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h2301561/Desktop/PhD/"/>
    </mc:Choice>
  </mc:AlternateContent>
  <xr:revisionPtr revIDLastSave="0" documentId="13_ncr:1_{EEB9AA35-BBC7-ED4C-A511-10E604509A3D}" xr6:coauthVersionLast="47" xr6:coauthVersionMax="47" xr10:uidLastSave="{00000000-0000-0000-0000-000000000000}"/>
  <bookViews>
    <workbookView xWindow="0" yWindow="760" windowWidth="30240" windowHeight="17460" activeTab="2" xr2:uid="{2C78BD39-C56D-0142-9D6E-54A8123DADC7}"/>
  </bookViews>
  <sheets>
    <sheet name="Sheet1" sheetId="1" r:id="rId1"/>
    <sheet name="Sheet2" sheetId="2" r:id="rId2"/>
    <sheet name="All" sheetId="3" r:id="rId3"/>
    <sheet name="Pandemi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6" i="3" l="1"/>
  <c r="R147" i="3"/>
  <c r="R148" i="3"/>
  <c r="R149" i="3"/>
  <c r="R150" i="3"/>
  <c r="Q146" i="3"/>
  <c r="Q147" i="3"/>
  <c r="Q148" i="3"/>
  <c r="Q149" i="3"/>
  <c r="P146" i="3"/>
  <c r="P147" i="3"/>
  <c r="P148" i="3"/>
  <c r="O147" i="3"/>
  <c r="O146" i="3"/>
  <c r="O145" i="3"/>
  <c r="N151" i="3"/>
  <c r="M150" i="3"/>
  <c r="N150" i="3"/>
  <c r="N146" i="3"/>
  <c r="N147" i="3" s="1"/>
  <c r="N148" i="3" s="1"/>
  <c r="N149" i="3" s="1"/>
  <c r="M146" i="3"/>
  <c r="M147" i="3" s="1"/>
  <c r="M148" i="3" s="1"/>
  <c r="M149" i="3" s="1"/>
  <c r="K146" i="3"/>
  <c r="K147" i="3" s="1"/>
  <c r="L146" i="3"/>
  <c r="L147" i="3"/>
  <c r="I148" i="3"/>
  <c r="I146" i="3"/>
  <c r="I147" i="3" s="1"/>
  <c r="J146" i="3"/>
  <c r="J147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9" i="3"/>
  <c r="R18" i="3"/>
  <c r="R17" i="3"/>
  <c r="R16" i="3"/>
  <c r="R15" i="3"/>
  <c r="R14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8" i="3"/>
  <c r="Q17" i="3"/>
  <c r="Q16" i="3"/>
  <c r="Q15" i="3"/>
  <c r="Q14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7" i="3"/>
  <c r="P16" i="3"/>
  <c r="P15" i="3"/>
  <c r="P14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6" i="3"/>
  <c r="K148" i="3" l="1"/>
  <c r="L148" i="3"/>
  <c r="J148" i="3"/>
  <c r="N22" i="3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21" i="3"/>
  <c r="N20" i="3"/>
  <c r="M21" i="3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20" i="3"/>
  <c r="M19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38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19" i="3"/>
  <c r="L18" i="3"/>
  <c r="K20" i="3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9" i="3"/>
  <c r="K1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3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18" i="3"/>
  <c r="J17" i="3"/>
  <c r="I19" i="3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8" i="3"/>
  <c r="I17" i="3"/>
  <c r="O22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17" i="4"/>
  <c r="P16" i="4"/>
  <c r="P15" i="4"/>
  <c r="P14" i="4"/>
  <c r="O63" i="4"/>
  <c r="O61" i="4"/>
  <c r="O6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17" i="4"/>
  <c r="O18" i="4"/>
  <c r="O19" i="4"/>
  <c r="O20" i="4"/>
  <c r="O21" i="4"/>
  <c r="O16" i="4"/>
  <c r="O15" i="4"/>
  <c r="O14" i="4"/>
  <c r="L19" i="4"/>
  <c r="J18" i="4"/>
  <c r="L18" i="4"/>
  <c r="K18" i="4"/>
  <c r="K19" i="4" s="1"/>
  <c r="J17" i="4"/>
  <c r="I18" i="4"/>
  <c r="I19" i="4" s="1"/>
  <c r="I17" i="4"/>
  <c r="O15" i="3"/>
  <c r="H16" i="4"/>
  <c r="H17" i="4"/>
  <c r="H19" i="4"/>
  <c r="H28" i="4"/>
  <c r="H29" i="4"/>
  <c r="H31" i="4"/>
  <c r="H40" i="4"/>
  <c r="H41" i="4"/>
  <c r="H43" i="4"/>
  <c r="H52" i="4"/>
  <c r="H53" i="4"/>
  <c r="H55" i="4"/>
  <c r="H59" i="4"/>
  <c r="H60" i="4"/>
  <c r="G12" i="4"/>
  <c r="G13" i="4"/>
  <c r="G14" i="4"/>
  <c r="G18" i="4"/>
  <c r="G19" i="4"/>
  <c r="G25" i="4"/>
  <c r="G26" i="4"/>
  <c r="G30" i="4"/>
  <c r="G31" i="4"/>
  <c r="G37" i="4"/>
  <c r="G38" i="4"/>
  <c r="G42" i="4"/>
  <c r="G43" i="4"/>
  <c r="G49" i="4"/>
  <c r="G50" i="4"/>
  <c r="G54" i="4"/>
  <c r="G55" i="4"/>
  <c r="G57" i="4"/>
  <c r="F9" i="4"/>
  <c r="F33" i="4"/>
  <c r="E8" i="4"/>
  <c r="F10" i="4" s="1"/>
  <c r="E9" i="4"/>
  <c r="F11" i="4" s="1"/>
  <c r="E10" i="4"/>
  <c r="G15" i="4" s="1"/>
  <c r="E11" i="4"/>
  <c r="G16" i="4" s="1"/>
  <c r="E12" i="4"/>
  <c r="H18" i="4" s="1"/>
  <c r="E13" i="4"/>
  <c r="F15" i="4" s="1"/>
  <c r="E14" i="4"/>
  <c r="F16" i="4" s="1"/>
  <c r="E15" i="4"/>
  <c r="G20" i="4" s="1"/>
  <c r="E16" i="4"/>
  <c r="F18" i="4" s="1"/>
  <c r="E17" i="4"/>
  <c r="H25" i="4" s="1"/>
  <c r="E18" i="4"/>
  <c r="H26" i="4" s="1"/>
  <c r="E19" i="4"/>
  <c r="H27" i="4" s="1"/>
  <c r="E20" i="4"/>
  <c r="F22" i="4" s="1"/>
  <c r="E21" i="4"/>
  <c r="F23" i="4" s="1"/>
  <c r="E22" i="4"/>
  <c r="G27" i="4" s="1"/>
  <c r="E23" i="4"/>
  <c r="G28" i="4" s="1"/>
  <c r="E24" i="4"/>
  <c r="H30" i="4" s="1"/>
  <c r="E25" i="4"/>
  <c r="F27" i="4" s="1"/>
  <c r="E26" i="4"/>
  <c r="F28" i="4" s="1"/>
  <c r="E27" i="4"/>
  <c r="G32" i="4" s="1"/>
  <c r="E28" i="4"/>
  <c r="F30" i="4" s="1"/>
  <c r="E29" i="4"/>
  <c r="H37" i="4" s="1"/>
  <c r="E30" i="4"/>
  <c r="H38" i="4" s="1"/>
  <c r="E31" i="4"/>
  <c r="H39" i="4" s="1"/>
  <c r="E32" i="4"/>
  <c r="F34" i="4" s="1"/>
  <c r="E33" i="4"/>
  <c r="F35" i="4" s="1"/>
  <c r="E34" i="4"/>
  <c r="G39" i="4" s="1"/>
  <c r="E35" i="4"/>
  <c r="G40" i="4" s="1"/>
  <c r="E36" i="4"/>
  <c r="H42" i="4" s="1"/>
  <c r="E37" i="4"/>
  <c r="F39" i="4" s="1"/>
  <c r="E38" i="4"/>
  <c r="F40" i="4" s="1"/>
  <c r="E39" i="4"/>
  <c r="G44" i="4" s="1"/>
  <c r="E40" i="4"/>
  <c r="F42" i="4" s="1"/>
  <c r="E41" i="4"/>
  <c r="H49" i="4" s="1"/>
  <c r="E42" i="4"/>
  <c r="H50" i="4" s="1"/>
  <c r="E43" i="4"/>
  <c r="H51" i="4" s="1"/>
  <c r="E44" i="4"/>
  <c r="F46" i="4" s="1"/>
  <c r="E45" i="4"/>
  <c r="F47" i="4" s="1"/>
  <c r="E46" i="4"/>
  <c r="G51" i="4" s="1"/>
  <c r="E47" i="4"/>
  <c r="G52" i="4" s="1"/>
  <c r="E48" i="4"/>
  <c r="H54" i="4" s="1"/>
  <c r="E49" i="4"/>
  <c r="F51" i="4" s="1"/>
  <c r="E50" i="4"/>
  <c r="F52" i="4" s="1"/>
  <c r="E51" i="4"/>
  <c r="G56" i="4" s="1"/>
  <c r="E52" i="4"/>
  <c r="F54" i="4" s="1"/>
  <c r="E6" i="4"/>
  <c r="H14" i="4" s="1"/>
  <c r="E7" i="4"/>
  <c r="H15" i="4" s="1"/>
  <c r="E5" i="4"/>
  <c r="H13" i="4" s="1"/>
  <c r="H105" i="3"/>
  <c r="H106" i="3"/>
  <c r="H117" i="3"/>
  <c r="H118" i="3"/>
  <c r="H122" i="3"/>
  <c r="H130" i="3"/>
  <c r="H143" i="3"/>
  <c r="F93" i="3"/>
  <c r="E89" i="3"/>
  <c r="E90" i="3"/>
  <c r="H98" i="3" s="1"/>
  <c r="E91" i="3"/>
  <c r="E92" i="3"/>
  <c r="E93" i="3"/>
  <c r="E94" i="3"/>
  <c r="E95" i="3"/>
  <c r="H103" i="3" s="1"/>
  <c r="E96" i="3"/>
  <c r="G101" i="3" s="1"/>
  <c r="E97" i="3"/>
  <c r="E98" i="3"/>
  <c r="E99" i="3"/>
  <c r="E100" i="3"/>
  <c r="E101" i="3"/>
  <c r="E102" i="3"/>
  <c r="E103" i="3"/>
  <c r="H110" i="3" s="1"/>
  <c r="E104" i="3"/>
  <c r="E105" i="3"/>
  <c r="E106" i="3"/>
  <c r="E107" i="3"/>
  <c r="E108" i="3"/>
  <c r="G113" i="3" s="1"/>
  <c r="E109" i="3"/>
  <c r="E110" i="3"/>
  <c r="E111" i="3"/>
  <c r="E112" i="3"/>
  <c r="E113" i="3"/>
  <c r="H119" i="3" s="1"/>
  <c r="E114" i="3"/>
  <c r="E115" i="3"/>
  <c r="F117" i="3" s="1"/>
  <c r="E116" i="3"/>
  <c r="E117" i="3"/>
  <c r="E118" i="3"/>
  <c r="E119" i="3"/>
  <c r="H127" i="3" s="1"/>
  <c r="E120" i="3"/>
  <c r="G125" i="3" s="1"/>
  <c r="E121" i="3"/>
  <c r="E122" i="3"/>
  <c r="E123" i="3"/>
  <c r="E124" i="3"/>
  <c r="E125" i="3"/>
  <c r="H131" i="3" s="1"/>
  <c r="E126" i="3"/>
  <c r="E127" i="3"/>
  <c r="G132" i="3" s="1"/>
  <c r="E128" i="3"/>
  <c r="E129" i="3"/>
  <c r="E130" i="3"/>
  <c r="E131" i="3"/>
  <c r="E132" i="3"/>
  <c r="G137" i="3" s="1"/>
  <c r="E133" i="3"/>
  <c r="E134" i="3"/>
  <c r="E135" i="3"/>
  <c r="E136" i="3"/>
  <c r="G141" i="3" s="1"/>
  <c r="G95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O14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K149" i="3" l="1"/>
  <c r="L149" i="3"/>
  <c r="I20" i="4"/>
  <c r="J20" i="4"/>
  <c r="K20" i="4"/>
  <c r="L20" i="4"/>
  <c r="F5" i="4"/>
  <c r="F45" i="4"/>
  <c r="F21" i="4"/>
  <c r="H138" i="3"/>
  <c r="F96" i="3"/>
  <c r="F19" i="4"/>
  <c r="H24" i="4"/>
  <c r="H126" i="3"/>
  <c r="H114" i="3"/>
  <c r="F7" i="4"/>
  <c r="F43" i="4"/>
  <c r="F31" i="4"/>
  <c r="G8" i="4"/>
  <c r="G48" i="4"/>
  <c r="G36" i="4"/>
  <c r="G24" i="4"/>
  <c r="F50" i="4"/>
  <c r="F38" i="4"/>
  <c r="F26" i="4"/>
  <c r="F14" i="4"/>
  <c r="H48" i="4"/>
  <c r="H36" i="4"/>
  <c r="G129" i="3"/>
  <c r="F120" i="3"/>
  <c r="H23" i="4"/>
  <c r="F49" i="4"/>
  <c r="F37" i="4"/>
  <c r="F25" i="4"/>
  <c r="F13" i="4"/>
  <c r="H47" i="4"/>
  <c r="H104" i="3"/>
  <c r="F48" i="4"/>
  <c r="F36" i="4"/>
  <c r="F12" i="4"/>
  <c r="G53" i="4"/>
  <c r="G41" i="4"/>
  <c r="G29" i="4"/>
  <c r="G17" i="4"/>
  <c r="H58" i="4"/>
  <c r="H46" i="4"/>
  <c r="H22" i="4"/>
  <c r="G117" i="3"/>
  <c r="G105" i="3"/>
  <c r="H35" i="4"/>
  <c r="F137" i="3"/>
  <c r="G128" i="3"/>
  <c r="F113" i="3"/>
  <c r="G104" i="3"/>
  <c r="H129" i="3"/>
  <c r="F24" i="4"/>
  <c r="H34" i="4"/>
  <c r="G139" i="3"/>
  <c r="G127" i="3"/>
  <c r="G115" i="3"/>
  <c r="F100" i="3"/>
  <c r="F108" i="3"/>
  <c r="H128" i="3"/>
  <c r="H57" i="4"/>
  <c r="H45" i="4"/>
  <c r="H33" i="4"/>
  <c r="H21" i="4"/>
  <c r="G138" i="3"/>
  <c r="G126" i="3"/>
  <c r="G114" i="3"/>
  <c r="G102" i="3"/>
  <c r="F105" i="3"/>
  <c r="H56" i="4"/>
  <c r="H44" i="4"/>
  <c r="H32" i="4"/>
  <c r="H20" i="4"/>
  <c r="G136" i="3"/>
  <c r="G124" i="3"/>
  <c r="G112" i="3"/>
  <c r="G100" i="3"/>
  <c r="G99" i="3"/>
  <c r="F6" i="4"/>
  <c r="F44" i="4"/>
  <c r="F32" i="4"/>
  <c r="F20" i="4"/>
  <c r="F8" i="4"/>
  <c r="J19" i="4"/>
  <c r="H113" i="3"/>
  <c r="G9" i="4"/>
  <c r="G47" i="4"/>
  <c r="G35" i="4"/>
  <c r="G23" i="4"/>
  <c r="G11" i="4"/>
  <c r="H142" i="3"/>
  <c r="H141" i="3"/>
  <c r="H116" i="3"/>
  <c r="F53" i="4"/>
  <c r="F41" i="4"/>
  <c r="F29" i="4"/>
  <c r="F17" i="4"/>
  <c r="G10" i="4"/>
  <c r="G46" i="4"/>
  <c r="G34" i="4"/>
  <c r="G22" i="4"/>
  <c r="H11" i="4"/>
  <c r="H140" i="3"/>
  <c r="H115" i="3"/>
  <c r="G45" i="4"/>
  <c r="G33" i="4"/>
  <c r="G21" i="4"/>
  <c r="H12" i="4"/>
  <c r="G9" i="3"/>
  <c r="H139" i="3"/>
  <c r="H107" i="3"/>
  <c r="H137" i="3"/>
  <c r="H136" i="3"/>
  <c r="H124" i="3"/>
  <c r="H112" i="3"/>
  <c r="H100" i="3"/>
  <c r="G135" i="3"/>
  <c r="H134" i="3"/>
  <c r="H125" i="3"/>
  <c r="H101" i="3"/>
  <c r="H123" i="3"/>
  <c r="H121" i="3"/>
  <c r="H111" i="3"/>
  <c r="H109" i="3"/>
  <c r="H99" i="3"/>
  <c r="G96" i="3"/>
  <c r="G94" i="3"/>
  <c r="G97" i="3"/>
  <c r="H102" i="3"/>
  <c r="G98" i="3"/>
  <c r="G131" i="3"/>
  <c r="G107" i="3"/>
  <c r="G123" i="3"/>
  <c r="G130" i="3"/>
  <c r="G106" i="3"/>
  <c r="G120" i="3"/>
  <c r="F132" i="3"/>
  <c r="G111" i="3"/>
  <c r="H135" i="3"/>
  <c r="H133" i="3"/>
  <c r="G119" i="3"/>
  <c r="F92" i="3"/>
  <c r="G118" i="3"/>
  <c r="F91" i="3"/>
  <c r="F129" i="3"/>
  <c r="G108" i="3"/>
  <c r="F131" i="3"/>
  <c r="F119" i="3"/>
  <c r="F107" i="3"/>
  <c r="F95" i="3"/>
  <c r="G134" i="3"/>
  <c r="G122" i="3"/>
  <c r="G110" i="3"/>
  <c r="G11" i="3"/>
  <c r="H96" i="3"/>
  <c r="H97" i="3"/>
  <c r="F130" i="3"/>
  <c r="F118" i="3"/>
  <c r="F106" i="3"/>
  <c r="F94" i="3"/>
  <c r="G133" i="3"/>
  <c r="G121" i="3"/>
  <c r="G109" i="3"/>
  <c r="H144" i="3"/>
  <c r="H132" i="3"/>
  <c r="H120" i="3"/>
  <c r="H108" i="3"/>
  <c r="F128" i="3"/>
  <c r="F104" i="3"/>
  <c r="F127" i="3"/>
  <c r="F103" i="3"/>
  <c r="F138" i="3"/>
  <c r="F114" i="3"/>
  <c r="F125" i="3"/>
  <c r="G140" i="3"/>
  <c r="G116" i="3"/>
  <c r="F136" i="3"/>
  <c r="F124" i="3"/>
  <c r="F112" i="3"/>
  <c r="G103" i="3"/>
  <c r="F135" i="3"/>
  <c r="F123" i="3"/>
  <c r="F111" i="3"/>
  <c r="F99" i="3"/>
  <c r="F134" i="3"/>
  <c r="F122" i="3"/>
  <c r="F110" i="3"/>
  <c r="F98" i="3"/>
  <c r="F116" i="3"/>
  <c r="F115" i="3"/>
  <c r="F126" i="3"/>
  <c r="F102" i="3"/>
  <c r="F101" i="3"/>
  <c r="F133" i="3"/>
  <c r="F121" i="3"/>
  <c r="F109" i="3"/>
  <c r="F97" i="3"/>
  <c r="F19" i="3"/>
  <c r="F20" i="3"/>
  <c r="F18" i="3"/>
  <c r="F14" i="3"/>
  <c r="G29" i="3"/>
  <c r="F13" i="3"/>
  <c r="H31" i="3"/>
  <c r="H73" i="3"/>
  <c r="H48" i="3"/>
  <c r="H70" i="3"/>
  <c r="G55" i="3"/>
  <c r="H49" i="3"/>
  <c r="G56" i="3"/>
  <c r="F15" i="3"/>
  <c r="F78" i="3"/>
  <c r="G68" i="3"/>
  <c r="G30" i="3"/>
  <c r="F16" i="3"/>
  <c r="H34" i="3"/>
  <c r="H47" i="3"/>
  <c r="G91" i="3"/>
  <c r="G67" i="3"/>
  <c r="F90" i="3"/>
  <c r="H95" i="3"/>
  <c r="G74" i="3"/>
  <c r="H52" i="3"/>
  <c r="F76" i="3"/>
  <c r="G38" i="3"/>
  <c r="H51" i="3"/>
  <c r="G36" i="3"/>
  <c r="G72" i="3"/>
  <c r="H71" i="3"/>
  <c r="H46" i="3"/>
  <c r="G12" i="3"/>
  <c r="G24" i="3"/>
  <c r="G13" i="3"/>
  <c r="G71" i="3"/>
  <c r="F27" i="3"/>
  <c r="G22" i="3"/>
  <c r="F34" i="3"/>
  <c r="G83" i="3"/>
  <c r="H37" i="3"/>
  <c r="G57" i="3"/>
  <c r="G92" i="3"/>
  <c r="G82" i="3"/>
  <c r="G45" i="3"/>
  <c r="F66" i="3"/>
  <c r="G34" i="3"/>
  <c r="H82" i="3"/>
  <c r="F88" i="3"/>
  <c r="G43" i="3"/>
  <c r="H58" i="3"/>
  <c r="F77" i="3"/>
  <c r="F38" i="3"/>
  <c r="F74" i="3"/>
  <c r="F50" i="3"/>
  <c r="H94" i="3"/>
  <c r="G48" i="3"/>
  <c r="G58" i="3"/>
  <c r="G81" i="3"/>
  <c r="F53" i="3"/>
  <c r="G79" i="3"/>
  <c r="F17" i="3"/>
  <c r="H35" i="3"/>
  <c r="H43" i="3"/>
  <c r="F85" i="3"/>
  <c r="H79" i="3"/>
  <c r="H67" i="3"/>
  <c r="F49" i="3"/>
  <c r="F52" i="3"/>
  <c r="G70" i="3"/>
  <c r="H76" i="3"/>
  <c r="G21" i="3"/>
  <c r="G59" i="3"/>
  <c r="F89" i="3"/>
  <c r="G44" i="3"/>
  <c r="F65" i="3"/>
  <c r="G33" i="3"/>
  <c r="F64" i="3"/>
  <c r="H24" i="3"/>
  <c r="H36" i="3"/>
  <c r="G31" i="3"/>
  <c r="G69" i="3"/>
  <c r="H72" i="3"/>
  <c r="H54" i="3"/>
  <c r="G35" i="3"/>
  <c r="F83" i="3"/>
  <c r="H89" i="3"/>
  <c r="F82" i="3"/>
  <c r="F46" i="3"/>
  <c r="H88" i="3"/>
  <c r="H90" i="3"/>
  <c r="F59" i="3"/>
  <c r="G86" i="3"/>
  <c r="F58" i="3"/>
  <c r="G85" i="3"/>
  <c r="F81" i="3"/>
  <c r="G84" i="3"/>
  <c r="H65" i="3"/>
  <c r="F44" i="3"/>
  <c r="F80" i="3"/>
  <c r="F12" i="3"/>
  <c r="H85" i="3"/>
  <c r="F43" i="3"/>
  <c r="F67" i="3"/>
  <c r="H25" i="3"/>
  <c r="H41" i="3"/>
  <c r="G61" i="3"/>
  <c r="H83" i="3"/>
  <c r="F8" i="3"/>
  <c r="F40" i="3"/>
  <c r="G80" i="3"/>
  <c r="H23" i="3"/>
  <c r="H60" i="3"/>
  <c r="H15" i="3"/>
  <c r="F22" i="3"/>
  <c r="H11" i="3"/>
  <c r="F30" i="3"/>
  <c r="H14" i="3"/>
  <c r="H77" i="3"/>
  <c r="H59" i="3"/>
  <c r="H42" i="3"/>
  <c r="H66" i="3"/>
  <c r="F47" i="3"/>
  <c r="F33" i="3"/>
  <c r="F57" i="3"/>
  <c r="G32" i="3"/>
  <c r="F32" i="3"/>
  <c r="F56" i="3"/>
  <c r="G19" i="3"/>
  <c r="G47" i="3"/>
  <c r="H64" i="3"/>
  <c r="G8" i="3"/>
  <c r="F79" i="3"/>
  <c r="F42" i="3"/>
  <c r="G46" i="3"/>
  <c r="H63" i="3"/>
  <c r="F41" i="3"/>
  <c r="H40" i="3"/>
  <c r="G60" i="3"/>
  <c r="H18" i="3"/>
  <c r="G26" i="3"/>
  <c r="H12" i="3"/>
  <c r="G42" i="3"/>
  <c r="H93" i="3"/>
  <c r="H81" i="3"/>
  <c r="G66" i="3"/>
  <c r="H57" i="3"/>
  <c r="F29" i="3"/>
  <c r="F54" i="3"/>
  <c r="H78" i="3"/>
  <c r="F35" i="3"/>
  <c r="F71" i="3"/>
  <c r="G50" i="3"/>
  <c r="F70" i="3"/>
  <c r="G49" i="3"/>
  <c r="F45" i="3"/>
  <c r="F69" i="3"/>
  <c r="G20" i="3"/>
  <c r="H87" i="3"/>
  <c r="F68" i="3"/>
  <c r="H29" i="3"/>
  <c r="F31" i="3"/>
  <c r="F55" i="3"/>
  <c r="G62" i="3"/>
  <c r="H84" i="3"/>
  <c r="F7" i="3"/>
  <c r="H61" i="3"/>
  <c r="H39" i="3"/>
  <c r="G10" i="3"/>
  <c r="H30" i="3"/>
  <c r="H13" i="3"/>
  <c r="F86" i="3"/>
  <c r="H68" i="3"/>
  <c r="F28" i="3"/>
  <c r="G93" i="3"/>
  <c r="G73" i="3"/>
  <c r="G37" i="3"/>
  <c r="H75" i="3"/>
  <c r="H53" i="3"/>
  <c r="F10" i="3"/>
  <c r="F9" i="3"/>
  <c r="F39" i="3"/>
  <c r="F87" i="3"/>
  <c r="F75" i="3"/>
  <c r="F63" i="3"/>
  <c r="F51" i="3"/>
  <c r="H26" i="3"/>
  <c r="H86" i="3"/>
  <c r="H74" i="3"/>
  <c r="H62" i="3"/>
  <c r="H50" i="3"/>
  <c r="H38" i="3"/>
  <c r="F11" i="3"/>
  <c r="F26" i="3"/>
  <c r="F62" i="3"/>
  <c r="F37" i="3"/>
  <c r="F73" i="3"/>
  <c r="G18" i="3"/>
  <c r="F36" i="3"/>
  <c r="F72" i="3"/>
  <c r="F23" i="3"/>
  <c r="G16" i="3"/>
  <c r="H22" i="3"/>
  <c r="G15" i="3"/>
  <c r="G78" i="3"/>
  <c r="G54" i="3"/>
  <c r="H33" i="3"/>
  <c r="H21" i="3"/>
  <c r="H45" i="3"/>
  <c r="F6" i="3"/>
  <c r="F21" i="3"/>
  <c r="G14" i="3"/>
  <c r="G89" i="3"/>
  <c r="G77" i="3"/>
  <c r="G65" i="3"/>
  <c r="G53" i="3"/>
  <c r="G41" i="3"/>
  <c r="H32" i="3"/>
  <c r="H20" i="3"/>
  <c r="H92" i="3"/>
  <c r="H80" i="3"/>
  <c r="H56" i="3"/>
  <c r="H44" i="3"/>
  <c r="G23" i="3"/>
  <c r="H28" i="3"/>
  <c r="H27" i="3"/>
  <c r="F25" i="3"/>
  <c r="F61" i="3"/>
  <c r="F48" i="3"/>
  <c r="F24" i="3"/>
  <c r="F84" i="3"/>
  <c r="G17" i="3"/>
  <c r="G28" i="3"/>
  <c r="G90" i="3"/>
  <c r="H69" i="3"/>
  <c r="F5" i="3"/>
  <c r="G25" i="3"/>
  <c r="G88" i="3"/>
  <c r="G76" i="3"/>
  <c r="G64" i="3"/>
  <c r="G52" i="3"/>
  <c r="G40" i="3"/>
  <c r="H19" i="3"/>
  <c r="H91" i="3"/>
  <c r="H55" i="3"/>
  <c r="H17" i="3"/>
  <c r="H16" i="3"/>
  <c r="F60" i="3"/>
  <c r="G27" i="3"/>
  <c r="G87" i="3"/>
  <c r="G75" i="3"/>
  <c r="G63" i="3"/>
  <c r="G51" i="3"/>
  <c r="G39" i="3"/>
  <c r="F11" i="2"/>
  <c r="F12" i="2"/>
  <c r="F14" i="2"/>
  <c r="F15" i="2"/>
  <c r="F23" i="2"/>
  <c r="F24" i="2"/>
  <c r="F26" i="2"/>
  <c r="F27" i="2"/>
  <c r="E8" i="2"/>
  <c r="G13" i="2" s="1"/>
  <c r="E9" i="2"/>
  <c r="E10" i="2"/>
  <c r="E11" i="2"/>
  <c r="E12" i="2"/>
  <c r="F13" i="2" s="1"/>
  <c r="E13" i="2"/>
  <c r="E14" i="2"/>
  <c r="E15" i="2"/>
  <c r="E16" i="2"/>
  <c r="F18" i="2" s="1"/>
  <c r="E17" i="2"/>
  <c r="G22" i="2" s="1"/>
  <c r="E18" i="2"/>
  <c r="E19" i="2"/>
  <c r="G24" i="2" s="1"/>
  <c r="E20" i="2"/>
  <c r="G25" i="2" s="1"/>
  <c r="E21" i="2"/>
  <c r="E22" i="2"/>
  <c r="E23" i="2"/>
  <c r="E24" i="2"/>
  <c r="F25" i="2" s="1"/>
  <c r="E25" i="2"/>
  <c r="E26" i="2"/>
  <c r="F28" i="2" s="1"/>
  <c r="E27" i="2"/>
  <c r="E28" i="2"/>
  <c r="E29" i="2"/>
  <c r="F29" i="2" s="1"/>
  <c r="E30" i="2"/>
  <c r="E7" i="2"/>
  <c r="G12" i="2" s="1"/>
  <c r="G19" i="2" l="1"/>
  <c r="G30" i="2"/>
  <c r="G18" i="2"/>
  <c r="F17" i="2"/>
  <c r="G23" i="2"/>
  <c r="F16" i="2"/>
  <c r="G33" i="2"/>
  <c r="G21" i="2"/>
  <c r="G32" i="2"/>
  <c r="G20" i="2"/>
  <c r="G31" i="2"/>
  <c r="G29" i="2"/>
  <c r="G17" i="2"/>
  <c r="F22" i="2"/>
  <c r="F10" i="2"/>
  <c r="F30" i="2"/>
  <c r="K21" i="4"/>
  <c r="L21" i="4"/>
  <c r="F20" i="2"/>
  <c r="G28" i="2"/>
  <c r="G16" i="2"/>
  <c r="F21" i="2"/>
  <c r="G27" i="2"/>
  <c r="G15" i="2"/>
  <c r="F9" i="2"/>
  <c r="G26" i="2"/>
  <c r="G14" i="2"/>
  <c r="F19" i="2"/>
  <c r="I21" i="4"/>
  <c r="J21" i="4"/>
  <c r="I22" i="4" l="1"/>
  <c r="J22" i="4"/>
  <c r="K22" i="4"/>
  <c r="L22" i="4"/>
  <c r="K23" i="4" l="1"/>
  <c r="L23" i="4"/>
  <c r="I23" i="4"/>
  <c r="J23" i="4"/>
  <c r="I24" i="4" l="1"/>
  <c r="J24" i="4"/>
  <c r="K24" i="4"/>
  <c r="L24" i="4"/>
  <c r="K25" i="4" l="1"/>
  <c r="L25" i="4"/>
  <c r="I25" i="4"/>
  <c r="J25" i="4"/>
  <c r="I26" i="4" l="1"/>
  <c r="J26" i="4"/>
  <c r="K26" i="4"/>
  <c r="L26" i="4"/>
  <c r="K27" i="4" l="1"/>
  <c r="L27" i="4"/>
  <c r="I27" i="4"/>
  <c r="J27" i="4"/>
  <c r="I28" i="4" l="1"/>
  <c r="J28" i="4"/>
  <c r="K28" i="4"/>
  <c r="L28" i="4"/>
  <c r="K29" i="4" l="1"/>
  <c r="L29" i="4"/>
  <c r="I29" i="4"/>
  <c r="J29" i="4"/>
  <c r="I30" i="4" l="1"/>
  <c r="J30" i="4"/>
  <c r="K30" i="4"/>
  <c r="L30" i="4"/>
  <c r="K31" i="4" l="1"/>
  <c r="L31" i="4"/>
  <c r="I31" i="4"/>
  <c r="J31" i="4"/>
  <c r="I32" i="4" l="1"/>
  <c r="J32" i="4"/>
  <c r="K32" i="4"/>
  <c r="L32" i="4"/>
  <c r="K33" i="4" l="1"/>
  <c r="L33" i="4"/>
  <c r="I33" i="4"/>
  <c r="J33" i="4"/>
  <c r="I34" i="4" l="1"/>
  <c r="J34" i="4"/>
  <c r="K34" i="4"/>
  <c r="L34" i="4"/>
  <c r="K35" i="4" l="1"/>
  <c r="L35" i="4"/>
  <c r="I35" i="4"/>
  <c r="J35" i="4"/>
  <c r="I36" i="4" l="1"/>
  <c r="J36" i="4"/>
  <c r="K36" i="4"/>
  <c r="L36" i="4"/>
  <c r="K37" i="4" l="1"/>
  <c r="L37" i="4"/>
  <c r="I37" i="4"/>
  <c r="J37" i="4"/>
  <c r="I38" i="4" l="1"/>
  <c r="J38" i="4"/>
  <c r="K38" i="4"/>
  <c r="L38" i="4"/>
  <c r="K39" i="4" l="1"/>
  <c r="L39" i="4"/>
  <c r="I39" i="4"/>
  <c r="J39" i="4"/>
  <c r="I40" i="4" l="1"/>
  <c r="J40" i="4"/>
  <c r="K40" i="4"/>
  <c r="L40" i="4"/>
  <c r="K41" i="4" l="1"/>
  <c r="L41" i="4"/>
  <c r="I41" i="4"/>
  <c r="J41" i="4"/>
  <c r="I42" i="4" l="1"/>
  <c r="J42" i="4"/>
  <c r="K42" i="4"/>
  <c r="L42" i="4"/>
  <c r="K43" i="4" l="1"/>
  <c r="L43" i="4"/>
  <c r="I43" i="4"/>
  <c r="J43" i="4"/>
  <c r="I44" i="4" l="1"/>
  <c r="J44" i="4"/>
  <c r="K44" i="4"/>
  <c r="L44" i="4"/>
  <c r="K45" i="4" l="1"/>
  <c r="L45" i="4"/>
  <c r="I45" i="4"/>
  <c r="J45" i="4"/>
  <c r="I46" i="4" l="1"/>
  <c r="J46" i="4"/>
  <c r="K46" i="4"/>
  <c r="L46" i="4"/>
  <c r="K47" i="4" l="1"/>
  <c r="L47" i="4"/>
  <c r="I47" i="4"/>
  <c r="J47" i="4"/>
  <c r="I48" i="4" l="1"/>
  <c r="J48" i="4"/>
  <c r="K48" i="4"/>
  <c r="L48" i="4"/>
  <c r="K49" i="4" l="1"/>
  <c r="L49" i="4"/>
  <c r="I49" i="4"/>
  <c r="J49" i="4"/>
  <c r="I50" i="4" l="1"/>
  <c r="J50" i="4"/>
  <c r="K50" i="4"/>
  <c r="L50" i="4"/>
  <c r="K51" i="4" l="1"/>
  <c r="L51" i="4"/>
  <c r="I51" i="4"/>
  <c r="J51" i="4"/>
  <c r="I52" i="4" l="1"/>
  <c r="J52" i="4"/>
  <c r="K52" i="4"/>
  <c r="L52" i="4"/>
  <c r="K53" i="4" l="1"/>
  <c r="L53" i="4"/>
  <c r="I53" i="4"/>
  <c r="J53" i="4"/>
  <c r="I54" i="4" l="1"/>
  <c r="J54" i="4"/>
  <c r="K54" i="4"/>
  <c r="L54" i="4"/>
  <c r="K55" i="4" l="1"/>
  <c r="L55" i="4"/>
  <c r="I55" i="4"/>
  <c r="J55" i="4"/>
  <c r="I56" i="4" l="1"/>
  <c r="J56" i="4"/>
  <c r="K56" i="4"/>
  <c r="L56" i="4"/>
  <c r="K57" i="4" l="1"/>
  <c r="L57" i="4"/>
  <c r="I57" i="4"/>
  <c r="J57" i="4"/>
  <c r="I58" i="4" l="1"/>
  <c r="J58" i="4"/>
  <c r="K58" i="4"/>
  <c r="L58" i="4"/>
  <c r="K59" i="4" l="1"/>
  <c r="L59" i="4"/>
  <c r="I59" i="4"/>
  <c r="J59" i="4"/>
  <c r="I60" i="4" l="1"/>
  <c r="J60" i="4"/>
  <c r="K60" i="4"/>
  <c r="L60" i="4"/>
  <c r="K61" i="4" l="1"/>
  <c r="L61" i="4"/>
  <c r="I61" i="4"/>
  <c r="J6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tc={76FC7087-0F1B-8E4D-AE81-46CD9F9D54E2}</author>
    <author>tc={121F77E6-9A69-CC46-9B21-DF5B3B58881D}</author>
    <author>tc={2CB67381-EA43-D64F-B4D4-EA1F14ED5DE4}</author>
  </authors>
  <commentList>
    <comment ref="C2" authorId="0" shapeId="0" xr:uid="{76FC7087-0F1B-8E4D-AE81-46CD9F9D54E2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Back-calculating number of pregnant mothers assuming that all births were successful</t>
      </text>
    </comment>
    <comment ref="C41" authorId="1" shapeId="0" xr:uid="{121F77E6-9A69-CC46-9B21-DF5B3B58881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accounting for whether babies are born beginning/middle/end of month - assumes baby born beginning of the month
Reply:
    ONS data</t>
      </text>
    </comment>
    <comment ref="C53" authorId="2" shapeId="0" xr:uid="{2CB67381-EA43-D64F-B4D4-EA1F14ED5DE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assumes all babies (100%) are born protected</t>
      </text>
    </comment>
  </commentList>
</comments>
</file>

<file path=xl/sharedStrings.xml><?xml version="1.0" encoding="utf-8"?>
<sst xmlns="http://schemas.openxmlformats.org/spreadsheetml/2006/main" count="318" uniqueCount="69">
  <si>
    <t>Year</t>
  </si>
  <si>
    <t>England and Wales
Total</t>
  </si>
  <si>
    <t>England and Wales
January</t>
  </si>
  <si>
    <t>England and Wales
February</t>
  </si>
  <si>
    <t>England and Wales
March</t>
  </si>
  <si>
    <t>England and Wales
April</t>
  </si>
  <si>
    <t>England and Wales
May</t>
  </si>
  <si>
    <t>England and Wales
June</t>
  </si>
  <si>
    <t>England and Wales
July</t>
  </si>
  <si>
    <t>England and Wales
August</t>
  </si>
  <si>
    <t>England and Wales
September</t>
  </si>
  <si>
    <t>England and Wales
October</t>
  </si>
  <si>
    <t>England and Wales
November</t>
  </si>
  <si>
    <t>England and Wales
December</t>
  </si>
  <si>
    <t>BIRTHS</t>
  </si>
  <si>
    <t>START OF PREGNANCY / FIRST TRIMESTER</t>
  </si>
  <si>
    <t>START OF SECOND TRIMESTER</t>
  </si>
  <si>
    <t>START OF THIRD TRIMESTER</t>
  </si>
  <si>
    <t>IMMUNE PROTECTION FOR 3 MONTHS FROM BIRTH</t>
  </si>
  <si>
    <t>IMMUNE PROTECTION FOR 4 MONTHS FROM BIRTH</t>
  </si>
  <si>
    <t>IMMUNE PROTECTION FOR 5 MONTHS FROM BIRTH</t>
  </si>
  <si>
    <t>IMMUNE PROTECTION FOR 6 MONTHS FROM BIRTH</t>
  </si>
  <si>
    <t>Month</t>
  </si>
  <si>
    <t>Time</t>
  </si>
  <si>
    <t>Births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</si>
  <si>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</si>
  <si>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</si>
  <si>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</si>
  <si>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</si>
  <si>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</si>
  <si>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</si>
  <si>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</si>
  <si>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</si>
  <si>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</si>
  <si>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</si>
  <si>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</si>
  <si>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</si>
  <si>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Pregnancies Started</t>
  </si>
  <si>
    <t>No in 1st Trimester</t>
  </si>
  <si>
    <t>No in 2nd Trimester</t>
  </si>
  <si>
    <t>No in 3rd Trimester</t>
  </si>
  <si>
    <t>No Susceptible (5 months)</t>
  </si>
  <si>
    <t>No Susceptible (6 months)</t>
  </si>
  <si>
    <t>No Protected (3 months)</t>
  </si>
  <si>
    <t>No Protected (4 months)</t>
  </si>
  <si>
    <t>No Protected (5 months)</t>
  </si>
  <si>
    <t>No Protected (6 months)</t>
  </si>
  <si>
    <t>No Susceptible &lt;2yrs (3 months)</t>
  </si>
  <si>
    <t>No "Susceptible" (3 months)</t>
  </si>
  <si>
    <t>No Susceptible &lt;2yrs (4 months)</t>
  </si>
  <si>
    <t>No "Susceptible" (4 months)</t>
  </si>
  <si>
    <t>year</t>
  </si>
  <si>
    <t>month</t>
  </si>
  <si>
    <t>time</t>
  </si>
  <si>
    <t>births</t>
  </si>
  <si>
    <t>pregnancies_1sttri</t>
  </si>
  <si>
    <t>pregnancies_2ndtri</t>
  </si>
  <si>
    <t>pregnancies_3rdtri</t>
  </si>
  <si>
    <t>susceptible_3mo</t>
  </si>
  <si>
    <t>susceptible_&lt;2yr_3mo</t>
  </si>
  <si>
    <t>susceptible_4mo</t>
  </si>
  <si>
    <t>susceptible_&lt;2yr_4mo</t>
  </si>
  <si>
    <t>susceptible_5mo</t>
  </si>
  <si>
    <t>susceptible_6mo</t>
  </si>
  <si>
    <t>protected_3mo</t>
  </si>
  <si>
    <t>protected_4mo</t>
  </si>
  <si>
    <t>protected_5mo</t>
  </si>
  <si>
    <t>protected_6mo</t>
  </si>
  <si>
    <t>pregnancies_start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</si>
</sst>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Protection="0"/>
  </cellStyleXfs>
  <cellXfs count="81">
    <xf numFmtId="0" fontId="0" fillId="0" borderId="0" xfId="0"/>
    <xf numFmtId="3" fontId="2" fillId="0" borderId="0" xfId="1" applyNumberFormat="1"/>
    <xf numFmtId="3" fontId="2" fillId="0" borderId="0" xfId="1" applyNumberFormat="1" applyAlignment="1">
      <alignment horizontal="right" wrapText="1"/>
    </xf>
    <xf numFmtId="3" fontId="2" fillId="0" borderId="0" xfId="1" applyNumberFormat="1" applyAlignment="1">
      <alignment horizontal="right"/>
    </xf>
    <xf numFmtId="0" fontId="2" fillId="0" borderId="0" xfId="1" applyAlignment="1">
      <alignment horizontal="left"/>
    </xf>
    <xf numFmtId="0" fontId="3" fillId="0" borderId="0" xfId="1" applyFont="1" applyAlignment="1">
      <alignment horizontal="right" wrapText="1"/>
    </xf>
    <xf numFmtId="0" fontId="0" fillId="2" borderId="0" xfId="0" applyFill="1"/>
    <xf numFmtId="0" fontId="2" fillId="2" borderId="0" xfId="1" applyFill="1" applyAlignment="1">
      <alignment horizontal="left" wrapText="1"/>
    </xf>
    <xf numFmtId="3" fontId="2" fillId="2" borderId="0" xfId="1" applyNumberFormat="1" applyFill="1" applyAlignment="1">
      <alignment horizontal="right" wrapText="1"/>
    </xf>
    <xf numFmtId="0" fontId="2" fillId="2" borderId="0" xfId="1" applyFill="1" applyAlignment="1">
      <alignment horizontal="left" vertical="center"/>
    </xf>
    <xf numFmtId="3" fontId="2" fillId="2" borderId="0" xfId="1" applyNumberFormat="1" applyFill="1"/>
    <xf numFmtId="3" fontId="2" fillId="2" borderId="0" xfId="1" applyNumberFormat="1" applyFill="1" applyAlignment="1">
      <alignment horizontal="right"/>
    </xf>
    <xf numFmtId="0" fontId="2" fillId="2" borderId="0" xfId="1" applyFill="1" applyAlignment="1">
      <alignment horizontal="left"/>
    </xf>
    <xf numFmtId="0" fontId="0" fillId="3" borderId="0" xfId="0" applyFill="1"/>
    <xf numFmtId="0" fontId="2" fillId="3" borderId="0" xfId="1" applyFill="1" applyAlignment="1">
      <alignment horizontal="left" wrapText="1"/>
    </xf>
    <xf numFmtId="3" fontId="2" fillId="3" borderId="0" xfId="1" applyNumberFormat="1" applyFill="1" applyAlignment="1">
      <alignment horizontal="right" wrapText="1"/>
    </xf>
    <xf numFmtId="0" fontId="2" fillId="3" borderId="0" xfId="1" applyFill="1" applyAlignment="1">
      <alignment horizontal="left" vertical="center"/>
    </xf>
    <xf numFmtId="3" fontId="2" fillId="3" borderId="0" xfId="1" applyNumberFormat="1" applyFill="1"/>
    <xf numFmtId="3" fontId="2" fillId="3" borderId="0" xfId="1" applyNumberFormat="1" applyFill="1" applyAlignment="1">
      <alignment horizontal="right"/>
    </xf>
    <xf numFmtId="0" fontId="2" fillId="3" borderId="0" xfId="1" applyFill="1" applyAlignment="1">
      <alignment horizontal="left"/>
    </xf>
    <xf numFmtId="0" fontId="0" fillId="4" borderId="0" xfId="0" applyFill="1"/>
    <xf numFmtId="0" fontId="2" fillId="4" borderId="0" xfId="1" applyFill="1" applyAlignment="1">
      <alignment horizontal="left" wrapText="1"/>
    </xf>
    <xf numFmtId="3" fontId="2" fillId="4" borderId="0" xfId="1" applyNumberFormat="1" applyFill="1" applyAlignment="1">
      <alignment horizontal="right" wrapText="1"/>
    </xf>
    <xf numFmtId="0" fontId="2" fillId="4" borderId="0" xfId="1" applyFill="1" applyAlignment="1">
      <alignment horizontal="left" vertical="center"/>
    </xf>
    <xf numFmtId="3" fontId="2" fillId="4" borderId="0" xfId="1" applyNumberFormat="1" applyFill="1"/>
    <xf numFmtId="3" fontId="2" fillId="4" borderId="0" xfId="1" applyNumberFormat="1" applyFill="1" applyAlignment="1">
      <alignment horizontal="right"/>
    </xf>
    <xf numFmtId="0" fontId="2" fillId="4" borderId="0" xfId="1" applyFill="1" applyAlignment="1">
      <alignment horizontal="left"/>
    </xf>
    <xf numFmtId="0" fontId="2" fillId="0" borderId="0" xfId="1" applyAlignment="1">
      <alignment horizontal="left" wrapText="1"/>
    </xf>
    <xf numFmtId="3" fontId="3" fillId="0" borderId="0" xfId="1" applyNumberFormat="1" applyFont="1" applyAlignment="1">
      <alignment horizontal="right" wrapText="1"/>
    </xf>
    <xf numFmtId="0" fontId="2" fillId="0" borderId="0" xfId="1" applyAlignment="1">
      <alignment horizontal="left" vertical="center"/>
    </xf>
    <xf numFmtId="3" fontId="3" fillId="0" borderId="0" xfId="1" applyNumberFormat="1" applyFont="1"/>
    <xf numFmtId="3" fontId="3" fillId="0" borderId="0" xfId="1" applyNumberFormat="1" applyFont="1" applyAlignment="1">
      <alignment horizontal="right"/>
    </xf>
    <xf numFmtId="0" fontId="0" fillId="5" borderId="0" xfId="0" applyFill="1"/>
    <xf numFmtId="0" fontId="2" fillId="5" borderId="0" xfId="1" applyFill="1" applyAlignment="1">
      <alignment horizontal="left"/>
    </xf>
    <xf numFmtId="3" fontId="2" fillId="5" borderId="0" xfId="1" applyNumberFormat="1" applyFill="1" applyAlignment="1">
      <alignment horizontal="right" wrapText="1"/>
    </xf>
    <xf numFmtId="0" fontId="2" fillId="5" borderId="0" xfId="1" applyFill="1" applyAlignment="1">
      <alignment horizontal="left" wrapText="1"/>
    </xf>
    <xf numFmtId="3" fontId="2" fillId="5" borderId="0" xfId="1" applyNumberFormat="1" applyFill="1"/>
    <xf numFmtId="0" fontId="2" fillId="5" borderId="0" xfId="1" applyFill="1" applyAlignment="1">
      <alignment horizontal="left" vertical="center"/>
    </xf>
    <xf numFmtId="3" fontId="2" fillId="5" borderId="0" xfId="1" applyNumberFormat="1" applyFill="1" applyAlignment="1">
      <alignment horizontal="right"/>
    </xf>
    <xf numFmtId="0" fontId="0" fillId="6" borderId="0" xfId="0" applyFill="1"/>
    <xf numFmtId="0" fontId="2" fillId="6" borderId="0" xfId="1" applyFill="1" applyAlignment="1">
      <alignment horizontal="left"/>
    </xf>
    <xf numFmtId="3" fontId="2" fillId="6" borderId="0" xfId="1" applyNumberFormat="1" applyFill="1" applyAlignment="1">
      <alignment horizontal="right" wrapText="1"/>
    </xf>
    <xf numFmtId="0" fontId="2" fillId="6" borderId="0" xfId="1" applyFill="1" applyAlignment="1">
      <alignment horizontal="left" wrapText="1"/>
    </xf>
    <xf numFmtId="3" fontId="2" fillId="6" borderId="0" xfId="1" applyNumberFormat="1" applyFill="1"/>
    <xf numFmtId="0" fontId="2" fillId="6" borderId="0" xfId="1" applyFill="1" applyAlignment="1">
      <alignment horizontal="left" vertical="center"/>
    </xf>
    <xf numFmtId="3" fontId="2" fillId="6" borderId="0" xfId="1" applyNumberFormat="1" applyFill="1" applyAlignment="1">
      <alignment horizontal="right"/>
    </xf>
    <xf numFmtId="0" fontId="0" fillId="7" borderId="0" xfId="0" applyFill="1"/>
    <xf numFmtId="0" fontId="2" fillId="7" borderId="0" xfId="1" applyFill="1" applyAlignment="1">
      <alignment horizontal="left"/>
    </xf>
    <xf numFmtId="3" fontId="2" fillId="7" borderId="0" xfId="1" applyNumberFormat="1" applyFill="1" applyAlignment="1">
      <alignment horizontal="right" wrapText="1"/>
    </xf>
    <xf numFmtId="0" fontId="2" fillId="7" borderId="0" xfId="1" applyFill="1" applyAlignment="1">
      <alignment horizontal="left" wrapText="1"/>
    </xf>
    <xf numFmtId="3" fontId="2" fillId="7" borderId="0" xfId="1" applyNumberFormat="1" applyFill="1"/>
    <xf numFmtId="0" fontId="2" fillId="7" borderId="0" xfId="1" applyFill="1" applyAlignment="1">
      <alignment horizontal="left" vertical="center"/>
    </xf>
    <xf numFmtId="3" fontId="2" fillId="7" borderId="0" xfId="1" applyNumberFormat="1" applyFill="1" applyAlignment="1">
      <alignment horizontal="right"/>
    </xf>
    <xf numFmtId="0" fontId="0" fillId="8" borderId="0" xfId="0" applyFill="1"/>
    <xf numFmtId="0" fontId="2" fillId="8" borderId="0" xfId="1" applyFill="1" applyAlignment="1">
      <alignment horizontal="left"/>
    </xf>
    <xf numFmtId="3" fontId="2" fillId="8" borderId="0" xfId="1" applyNumberFormat="1" applyFill="1" applyAlignment="1">
      <alignment horizontal="right" wrapText="1"/>
    </xf>
    <xf numFmtId="0" fontId="2" fillId="8" borderId="0" xfId="1" applyFill="1" applyAlignment="1">
      <alignment horizontal="left" wrapText="1"/>
    </xf>
    <xf numFmtId="3" fontId="2" fillId="8" borderId="0" xfId="1" applyNumberFormat="1" applyFill="1"/>
    <xf numFmtId="0" fontId="2" fillId="8" borderId="0" xfId="1" applyFill="1" applyAlignment="1">
      <alignment horizontal="left" vertical="center"/>
    </xf>
    <xf numFmtId="3" fontId="2" fillId="8" borderId="0" xfId="1" applyNumberFormat="1" applyFill="1" applyAlignment="1">
      <alignment horizontal="right"/>
    </xf>
    <xf numFmtId="0" fontId="3" fillId="9" borderId="0" xfId="1" applyFont="1" applyFill="1" applyAlignment="1">
      <alignment horizontal="left" wrapText="1"/>
    </xf>
    <xf numFmtId="0" fontId="3" fillId="9" borderId="0" xfId="1" applyFont="1" applyFill="1" applyAlignment="1">
      <alignment horizontal="right" wrapText="1"/>
    </xf>
    <xf numFmtId="3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3" fontId="4" fillId="0" borderId="0" xfId="1" applyNumberFormat="1" applyFont="1"/>
    <xf numFmtId="3" fontId="4" fillId="0" borderId="0" xfId="1" applyNumberFormat="1" applyFont="1" applyAlignment="1">
      <alignment horizontal="right"/>
    </xf>
    <xf numFmtId="3" fontId="4" fillId="0" borderId="0" xfId="1" applyNumberFormat="1" applyFont="1" applyAlignment="1">
      <alignment horizontal="right" wrapText="1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Normal" xfId="0" builtinId="0"/>
    <cellStyle name="Normal 11" xfId="1" xr:uid="{4DD257B0-C28E-7143-A71C-89A8B0849F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lara Brigitta" id="{FE91165E-507D-764E-8A1C-5718E1C0C171}" userId="S::lsh2301561@lshtm.ac.uk::917d8605-6193-4231-bc42-08721e47a91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11-14T15:24:49.96" personId="{FE91165E-507D-764E-8A1C-5718E1C0C171}" id="{76FC7087-0F1B-8E4D-AE81-46CD9F9D54E2}">
    <text>Back-calculating number of pregnant mothers assuming that all births were successful</text>
  </threadedComment>
  <threadedComment ref="C41" dT="2023-11-14T15:17:24.93" personId="{FE91165E-507D-764E-8A1C-5718E1C0C171}" id="{121F77E6-9A69-CC46-9B21-DF5B3B58881D}">
    <text>Not accounting for whether babies are born beginning/middle/end of month - assumes baby born beginning of the month</text>
  </threadedComment>
  <threadedComment ref="C41" dT="2023-11-14T15:25:24.87" personId="{FE91165E-507D-764E-8A1C-5718E1C0C171}" id="{F3D32C49-87AF-5C46-9F32-5F69CB9029F3}" parentId="{121F77E6-9A69-CC46-9B21-DF5B3B58881D}">
    <text>ONS data</text>
  </threadedComment>
  <threadedComment ref="C53" dT="2023-11-14T15:18:38.70" personId="{FE91165E-507D-764E-8A1C-5718E1C0C171}" id="{2CB67381-EA43-D64F-B4D4-EA1F14ED5DE4}">
    <text>This assumes all babies (100%) are born protected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9450-50F0-FC4A-A8B7-C4E6EE7C846A}">
  <dimension ref="A1:Z104"/>
  <sheetViews>
    <sheetView topLeftCell="A25" workbookViewId="0">
      <selection activeCell="C42" sqref="C42:N42"/>
    </sheetView>
  </sheetViews>
  <sheetFormatPr baseColWidth="10" defaultRowHeight="16" x14ac:dyDescent="0.2"/>
  <cols>
    <col min="11" max="11" width="11.5" customWidth="1"/>
  </cols>
  <sheetData>
    <row r="1" spans="1:26" ht="85" x14ac:dyDescent="0.2">
      <c r="A1" s="60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6"/>
      <c r="B2" s="6"/>
      <c r="C2" s="74" t="s">
        <v>15</v>
      </c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S2" s="1"/>
      <c r="T2" s="1"/>
      <c r="U2" s="1"/>
      <c r="V2" s="1"/>
      <c r="W2" s="1"/>
      <c r="X2" s="1"/>
      <c r="Y2" s="1"/>
      <c r="Z2" s="1"/>
    </row>
    <row r="3" spans="1:26" x14ac:dyDescent="0.2">
      <c r="A3" s="7">
        <v>2022</v>
      </c>
      <c r="B3" s="6"/>
      <c r="C3" s="8">
        <v>52180</v>
      </c>
      <c r="D3" s="8">
        <v>52845</v>
      </c>
      <c r="E3" s="8">
        <v>50356</v>
      </c>
      <c r="F3" s="8">
        <v>49189</v>
      </c>
      <c r="G3" s="6"/>
      <c r="H3" s="6"/>
      <c r="I3" s="6"/>
      <c r="J3" s="6"/>
      <c r="K3" s="6"/>
      <c r="L3" s="6"/>
      <c r="M3" s="6"/>
      <c r="N3" s="6"/>
    </row>
    <row r="4" spans="1:26" x14ac:dyDescent="0.2">
      <c r="A4" s="7">
        <v>2021</v>
      </c>
      <c r="B4" s="6"/>
      <c r="C4" s="8">
        <v>55296</v>
      </c>
      <c r="D4" s="8">
        <v>55705</v>
      </c>
      <c r="E4" s="8">
        <v>52498</v>
      </c>
      <c r="F4" s="8">
        <v>51365</v>
      </c>
      <c r="G4" s="8">
        <v>49711</v>
      </c>
      <c r="H4" s="8">
        <v>46349</v>
      </c>
      <c r="I4" s="8">
        <v>51230</v>
      </c>
      <c r="J4" s="8">
        <v>48376</v>
      </c>
      <c r="K4" s="8">
        <v>51245</v>
      </c>
      <c r="L4" s="8">
        <v>49833</v>
      </c>
      <c r="M4" s="8">
        <v>52042</v>
      </c>
      <c r="N4" s="8">
        <v>52123</v>
      </c>
    </row>
    <row r="5" spans="1:26" x14ac:dyDescent="0.2">
      <c r="A5" s="9">
        <v>2020</v>
      </c>
      <c r="B5" s="6"/>
      <c r="C5" s="10">
        <v>53079</v>
      </c>
      <c r="D5" s="10">
        <v>53624</v>
      </c>
      <c r="E5" s="10">
        <v>49638</v>
      </c>
      <c r="F5" s="10">
        <v>47291</v>
      </c>
      <c r="G5" s="8">
        <v>47742</v>
      </c>
      <c r="H5" s="8">
        <v>46258</v>
      </c>
      <c r="I5" s="8">
        <v>52481</v>
      </c>
      <c r="J5" s="8">
        <v>50278</v>
      </c>
      <c r="K5" s="8">
        <v>51329</v>
      </c>
      <c r="L5" s="8">
        <v>52204</v>
      </c>
      <c r="M5" s="8">
        <v>55385</v>
      </c>
      <c r="N5" s="8">
        <v>54287</v>
      </c>
    </row>
    <row r="6" spans="1:26" x14ac:dyDescent="0.2">
      <c r="A6" s="9">
        <v>2019</v>
      </c>
      <c r="B6" s="6"/>
      <c r="C6" s="11">
        <v>55164</v>
      </c>
      <c r="D6" s="11">
        <v>55281</v>
      </c>
      <c r="E6" s="11">
        <v>51922</v>
      </c>
      <c r="F6" s="11">
        <v>51649</v>
      </c>
      <c r="G6" s="10">
        <v>52804</v>
      </c>
      <c r="H6" s="10">
        <v>48317</v>
      </c>
      <c r="I6" s="10">
        <v>51080</v>
      </c>
      <c r="J6" s="10">
        <v>49337</v>
      </c>
      <c r="K6" s="10">
        <v>52094</v>
      </c>
      <c r="L6" s="10">
        <v>51495</v>
      </c>
      <c r="M6" s="10">
        <v>53515</v>
      </c>
      <c r="N6" s="10">
        <v>51662</v>
      </c>
    </row>
    <row r="7" spans="1:26" x14ac:dyDescent="0.2">
      <c r="A7" s="9">
        <v>2018</v>
      </c>
      <c r="B7" s="6"/>
      <c r="C7" s="11">
        <v>56145</v>
      </c>
      <c r="D7" s="11">
        <v>56663</v>
      </c>
      <c r="E7" s="11">
        <v>54037</v>
      </c>
      <c r="F7" s="11">
        <v>53642</v>
      </c>
      <c r="G7" s="11">
        <v>53677</v>
      </c>
      <c r="H7" s="11">
        <v>48203</v>
      </c>
      <c r="I7" s="11">
        <v>52880</v>
      </c>
      <c r="J7" s="11">
        <v>51148</v>
      </c>
      <c r="K7" s="11">
        <v>55108</v>
      </c>
      <c r="L7" s="11">
        <v>53539</v>
      </c>
      <c r="M7" s="11">
        <v>56440</v>
      </c>
      <c r="N7" s="11">
        <v>55359</v>
      </c>
    </row>
    <row r="8" spans="1:26" x14ac:dyDescent="0.2">
      <c r="A8" s="9">
        <v>2017</v>
      </c>
      <c r="B8" s="6"/>
      <c r="C8" s="10">
        <v>58740</v>
      </c>
      <c r="D8" s="10">
        <v>58590</v>
      </c>
      <c r="E8" s="10">
        <v>56101</v>
      </c>
      <c r="F8" s="10">
        <v>54713</v>
      </c>
      <c r="G8" s="11">
        <v>56173</v>
      </c>
      <c r="H8" s="11">
        <v>48792</v>
      </c>
      <c r="I8" s="11">
        <v>53875</v>
      </c>
      <c r="J8" s="11">
        <v>52639</v>
      </c>
      <c r="K8" s="11">
        <v>56599</v>
      </c>
      <c r="L8" s="11">
        <v>54968</v>
      </c>
      <c r="M8" s="11">
        <v>56824</v>
      </c>
      <c r="N8" s="11">
        <v>56719</v>
      </c>
    </row>
    <row r="9" spans="1:26" x14ac:dyDescent="0.2">
      <c r="A9" s="12">
        <v>2016</v>
      </c>
      <c r="B9" s="6"/>
      <c r="C9" s="10">
        <v>60152</v>
      </c>
      <c r="D9" s="10">
        <v>58862</v>
      </c>
      <c r="E9" s="10">
        <v>55985</v>
      </c>
      <c r="F9" s="10">
        <v>56460</v>
      </c>
      <c r="G9" s="10">
        <v>56237</v>
      </c>
      <c r="H9" s="10">
        <v>51259</v>
      </c>
      <c r="I9" s="10">
        <v>56625</v>
      </c>
      <c r="J9" s="10">
        <v>54613</v>
      </c>
      <c r="K9" s="10">
        <v>58224</v>
      </c>
      <c r="L9" s="10">
        <v>56431</v>
      </c>
      <c r="M9" s="10">
        <v>58797</v>
      </c>
      <c r="N9" s="10">
        <v>58776</v>
      </c>
    </row>
    <row r="10" spans="1:26" x14ac:dyDescent="0.2">
      <c r="A10" s="12">
        <v>2015</v>
      </c>
      <c r="B10" s="6"/>
      <c r="C10" s="10">
        <v>60173</v>
      </c>
      <c r="D10" s="10">
        <v>60569</v>
      </c>
      <c r="E10" s="10">
        <v>57774</v>
      </c>
      <c r="F10" s="10">
        <v>57963</v>
      </c>
      <c r="G10" s="10">
        <v>57188</v>
      </c>
      <c r="H10" s="10">
        <v>54932</v>
      </c>
      <c r="I10" s="10">
        <v>57583</v>
      </c>
      <c r="J10" s="10">
        <v>56663</v>
      </c>
      <c r="K10" s="10">
        <v>59327</v>
      </c>
      <c r="L10" s="10">
        <v>58701</v>
      </c>
      <c r="M10" s="10">
        <v>61300</v>
      </c>
      <c r="N10" s="10">
        <v>59118</v>
      </c>
    </row>
    <row r="11" spans="1:26" x14ac:dyDescent="0.2">
      <c r="A11" s="12">
        <v>2014</v>
      </c>
      <c r="B11" s="6"/>
      <c r="C11" s="10">
        <v>61197</v>
      </c>
      <c r="D11" s="10">
        <v>61152</v>
      </c>
      <c r="E11" s="10">
        <v>55971</v>
      </c>
      <c r="F11" s="10">
        <v>56978</v>
      </c>
      <c r="G11" s="10">
        <v>57811</v>
      </c>
      <c r="H11" s="10">
        <v>52345</v>
      </c>
      <c r="I11" s="10">
        <v>56692</v>
      </c>
      <c r="J11" s="10">
        <v>55851</v>
      </c>
      <c r="K11" s="10">
        <v>59410</v>
      </c>
      <c r="L11" s="10">
        <v>58580</v>
      </c>
      <c r="M11" s="10">
        <v>61425</v>
      </c>
      <c r="N11" s="10">
        <v>59259</v>
      </c>
    </row>
    <row r="12" spans="1:26" x14ac:dyDescent="0.2">
      <c r="A12" s="12">
        <v>2013</v>
      </c>
      <c r="B12" s="6"/>
      <c r="C12" s="10">
        <v>60289</v>
      </c>
      <c r="D12" s="10">
        <v>60519</v>
      </c>
      <c r="E12" s="10">
        <v>56822</v>
      </c>
      <c r="F12" s="10">
        <v>57568</v>
      </c>
      <c r="G12" s="10">
        <v>58213</v>
      </c>
      <c r="H12" s="10">
        <v>53278</v>
      </c>
      <c r="I12" s="10">
        <v>57465</v>
      </c>
      <c r="J12" s="10">
        <v>55310</v>
      </c>
      <c r="K12" s="10">
        <v>58898</v>
      </c>
      <c r="L12" s="10">
        <v>57190</v>
      </c>
      <c r="M12" s="10">
        <v>60516</v>
      </c>
      <c r="N12" s="10">
        <v>59065</v>
      </c>
    </row>
    <row r="13" spans="1:26" x14ac:dyDescent="0.2">
      <c r="A13" s="12">
        <v>2012</v>
      </c>
      <c r="B13" s="6"/>
      <c r="C13" s="10">
        <v>62949</v>
      </c>
      <c r="D13" s="10">
        <v>63387</v>
      </c>
      <c r="E13" s="10">
        <v>59593</v>
      </c>
      <c r="F13" s="10">
        <v>59574</v>
      </c>
      <c r="G13" s="10">
        <v>59101</v>
      </c>
      <c r="H13" s="10">
        <v>53437</v>
      </c>
      <c r="I13" s="10">
        <v>58234</v>
      </c>
      <c r="J13" s="10">
        <v>55286</v>
      </c>
      <c r="K13" s="10">
        <v>58615</v>
      </c>
      <c r="L13" s="10">
        <v>56981</v>
      </c>
      <c r="M13" s="10">
        <v>61422</v>
      </c>
      <c r="N13" s="10">
        <v>60238</v>
      </c>
    </row>
    <row r="14" spans="1:26" x14ac:dyDescent="0.2">
      <c r="A14" s="12">
        <v>2011</v>
      </c>
      <c r="B14" s="6"/>
      <c r="C14" s="6"/>
      <c r="D14" s="6"/>
      <c r="E14" s="6"/>
      <c r="F14" s="6"/>
      <c r="G14" s="10">
        <v>61942</v>
      </c>
      <c r="H14" s="10">
        <v>56783</v>
      </c>
      <c r="I14" s="10">
        <v>61043</v>
      </c>
      <c r="J14" s="10">
        <v>58088</v>
      </c>
      <c r="K14" s="10">
        <v>62736</v>
      </c>
      <c r="L14" s="10">
        <v>59664</v>
      </c>
      <c r="M14" s="10">
        <v>61920</v>
      </c>
      <c r="N14" s="10">
        <v>61995</v>
      </c>
    </row>
    <row r="15" spans="1:26" x14ac:dyDescent="0.2">
      <c r="A15" s="13"/>
      <c r="B15" s="13"/>
      <c r="C15" s="75" t="s">
        <v>16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</row>
    <row r="16" spans="1:26" x14ac:dyDescent="0.2">
      <c r="A16" s="14">
        <v>2022</v>
      </c>
      <c r="B16" s="13"/>
      <c r="C16" s="15">
        <v>49833</v>
      </c>
      <c r="D16" s="15">
        <v>52042</v>
      </c>
      <c r="E16" s="15">
        <v>52123</v>
      </c>
      <c r="F16" s="15">
        <v>52180</v>
      </c>
      <c r="G16" s="15">
        <v>52845</v>
      </c>
      <c r="H16" s="15">
        <v>50356</v>
      </c>
      <c r="I16" s="15">
        <v>49189</v>
      </c>
      <c r="J16" s="13"/>
      <c r="K16" s="13"/>
      <c r="L16" s="13"/>
      <c r="M16" s="13"/>
      <c r="N16" s="13"/>
    </row>
    <row r="17" spans="1:14" x14ac:dyDescent="0.2">
      <c r="A17" s="14">
        <v>2021</v>
      </c>
      <c r="B17" s="13"/>
      <c r="C17" s="15">
        <v>52204</v>
      </c>
      <c r="D17" s="15">
        <v>55385</v>
      </c>
      <c r="E17" s="15">
        <v>54287</v>
      </c>
      <c r="F17" s="15">
        <v>55296</v>
      </c>
      <c r="G17" s="15">
        <v>55705</v>
      </c>
      <c r="H17" s="15">
        <v>52498</v>
      </c>
      <c r="I17" s="15">
        <v>51365</v>
      </c>
      <c r="J17" s="15">
        <v>49711</v>
      </c>
      <c r="K17" s="15">
        <v>46349</v>
      </c>
      <c r="L17" s="15">
        <v>51230</v>
      </c>
      <c r="M17" s="15">
        <v>48376</v>
      </c>
      <c r="N17" s="15">
        <v>51245</v>
      </c>
    </row>
    <row r="18" spans="1:14" x14ac:dyDescent="0.2">
      <c r="A18" s="16">
        <v>2020</v>
      </c>
      <c r="B18" s="13"/>
      <c r="C18" s="17">
        <v>51495</v>
      </c>
      <c r="D18" s="17">
        <v>53515</v>
      </c>
      <c r="E18" s="17">
        <v>51662</v>
      </c>
      <c r="F18" s="17">
        <v>53079</v>
      </c>
      <c r="G18" s="17">
        <v>53624</v>
      </c>
      <c r="H18" s="17">
        <v>49638</v>
      </c>
      <c r="I18" s="17">
        <v>47291</v>
      </c>
      <c r="J18" s="15">
        <v>47742</v>
      </c>
      <c r="K18" s="15">
        <v>46258</v>
      </c>
      <c r="L18" s="15">
        <v>52481</v>
      </c>
      <c r="M18" s="15">
        <v>50278</v>
      </c>
      <c r="N18" s="15">
        <v>51329</v>
      </c>
    </row>
    <row r="19" spans="1:14" x14ac:dyDescent="0.2">
      <c r="A19" s="16">
        <v>2019</v>
      </c>
      <c r="B19" s="13"/>
      <c r="C19" s="18">
        <v>53539</v>
      </c>
      <c r="D19" s="18">
        <v>56440</v>
      </c>
      <c r="E19" s="18">
        <v>55359</v>
      </c>
      <c r="F19" s="18">
        <v>55164</v>
      </c>
      <c r="G19" s="18">
        <v>55281</v>
      </c>
      <c r="H19" s="18">
        <v>51922</v>
      </c>
      <c r="I19" s="18">
        <v>51649</v>
      </c>
      <c r="J19" s="17">
        <v>52804</v>
      </c>
      <c r="K19" s="17">
        <v>48317</v>
      </c>
      <c r="L19" s="17">
        <v>51080</v>
      </c>
      <c r="M19" s="17">
        <v>49337</v>
      </c>
      <c r="N19" s="17">
        <v>52094</v>
      </c>
    </row>
    <row r="20" spans="1:14" x14ac:dyDescent="0.2">
      <c r="A20" s="16">
        <v>2018</v>
      </c>
      <c r="B20" s="13"/>
      <c r="C20" s="18">
        <v>54968</v>
      </c>
      <c r="D20" s="18">
        <v>56824</v>
      </c>
      <c r="E20" s="18">
        <v>56719</v>
      </c>
      <c r="F20" s="18">
        <v>56145</v>
      </c>
      <c r="G20" s="18">
        <v>56663</v>
      </c>
      <c r="H20" s="18">
        <v>54037</v>
      </c>
      <c r="I20" s="18">
        <v>53642</v>
      </c>
      <c r="J20" s="18">
        <v>53677</v>
      </c>
      <c r="K20" s="18">
        <v>48203</v>
      </c>
      <c r="L20" s="18">
        <v>52880</v>
      </c>
      <c r="M20" s="18">
        <v>51148</v>
      </c>
      <c r="N20" s="18">
        <v>55108</v>
      </c>
    </row>
    <row r="21" spans="1:14" x14ac:dyDescent="0.2">
      <c r="A21" s="16">
        <v>2017</v>
      </c>
      <c r="B21" s="13"/>
      <c r="C21" s="17">
        <v>56431</v>
      </c>
      <c r="D21" s="17">
        <v>58797</v>
      </c>
      <c r="E21" s="17">
        <v>58776</v>
      </c>
      <c r="F21" s="17">
        <v>58740</v>
      </c>
      <c r="G21" s="17">
        <v>58590</v>
      </c>
      <c r="H21" s="17">
        <v>56101</v>
      </c>
      <c r="I21" s="17">
        <v>54713</v>
      </c>
      <c r="J21" s="18">
        <v>56173</v>
      </c>
      <c r="K21" s="18">
        <v>48792</v>
      </c>
      <c r="L21" s="18">
        <v>53875</v>
      </c>
      <c r="M21" s="18">
        <v>52639</v>
      </c>
      <c r="N21" s="18">
        <v>56599</v>
      </c>
    </row>
    <row r="22" spans="1:14" x14ac:dyDescent="0.2">
      <c r="A22" s="19">
        <v>2016</v>
      </c>
      <c r="B22" s="13"/>
      <c r="C22" s="17">
        <v>58701</v>
      </c>
      <c r="D22" s="17">
        <v>61300</v>
      </c>
      <c r="E22" s="17">
        <v>59118</v>
      </c>
      <c r="F22" s="17">
        <v>60152</v>
      </c>
      <c r="G22" s="17">
        <v>58862</v>
      </c>
      <c r="H22" s="17">
        <v>55985</v>
      </c>
      <c r="I22" s="17">
        <v>56460</v>
      </c>
      <c r="J22" s="17">
        <v>56237</v>
      </c>
      <c r="K22" s="17">
        <v>51259</v>
      </c>
      <c r="L22" s="17">
        <v>56625</v>
      </c>
      <c r="M22" s="17">
        <v>54613</v>
      </c>
      <c r="N22" s="17">
        <v>58224</v>
      </c>
    </row>
    <row r="23" spans="1:14" x14ac:dyDescent="0.2">
      <c r="A23" s="19">
        <v>2015</v>
      </c>
      <c r="B23" s="13"/>
      <c r="C23" s="17">
        <v>58580</v>
      </c>
      <c r="D23" s="17">
        <v>61425</v>
      </c>
      <c r="E23" s="17">
        <v>59259</v>
      </c>
      <c r="F23" s="17">
        <v>60173</v>
      </c>
      <c r="G23" s="17">
        <v>60569</v>
      </c>
      <c r="H23" s="17">
        <v>57774</v>
      </c>
      <c r="I23" s="17">
        <v>57963</v>
      </c>
      <c r="J23" s="17">
        <v>57188</v>
      </c>
      <c r="K23" s="17">
        <v>54932</v>
      </c>
      <c r="L23" s="17">
        <v>57583</v>
      </c>
      <c r="M23" s="17">
        <v>56663</v>
      </c>
      <c r="N23" s="17">
        <v>59327</v>
      </c>
    </row>
    <row r="24" spans="1:14" x14ac:dyDescent="0.2">
      <c r="A24" s="19">
        <v>2014</v>
      </c>
      <c r="B24" s="13"/>
      <c r="C24" s="17">
        <v>57190</v>
      </c>
      <c r="D24" s="17">
        <v>60516</v>
      </c>
      <c r="E24" s="17">
        <v>59065</v>
      </c>
      <c r="F24" s="17">
        <v>61197</v>
      </c>
      <c r="G24" s="17">
        <v>61152</v>
      </c>
      <c r="H24" s="17">
        <v>55971</v>
      </c>
      <c r="I24" s="17">
        <v>56978</v>
      </c>
      <c r="J24" s="17">
        <v>57811</v>
      </c>
      <c r="K24" s="17">
        <v>52345</v>
      </c>
      <c r="L24" s="17">
        <v>56692</v>
      </c>
      <c r="M24" s="17">
        <v>55851</v>
      </c>
      <c r="N24" s="17">
        <v>59410</v>
      </c>
    </row>
    <row r="25" spans="1:14" x14ac:dyDescent="0.2">
      <c r="A25" s="19">
        <v>2013</v>
      </c>
      <c r="B25" s="13"/>
      <c r="C25" s="17">
        <v>56981</v>
      </c>
      <c r="D25" s="17">
        <v>61422</v>
      </c>
      <c r="E25" s="17">
        <v>60238</v>
      </c>
      <c r="F25" s="17">
        <v>60289</v>
      </c>
      <c r="G25" s="17">
        <v>60519</v>
      </c>
      <c r="H25" s="17">
        <v>56822</v>
      </c>
      <c r="I25" s="17">
        <v>57568</v>
      </c>
      <c r="J25" s="17">
        <v>58213</v>
      </c>
      <c r="K25" s="17">
        <v>53278</v>
      </c>
      <c r="L25" s="17">
        <v>57465</v>
      </c>
      <c r="M25" s="17">
        <v>55310</v>
      </c>
      <c r="N25" s="17">
        <v>58898</v>
      </c>
    </row>
    <row r="26" spans="1:14" x14ac:dyDescent="0.2">
      <c r="A26" s="19">
        <v>2012</v>
      </c>
      <c r="B26" s="13"/>
      <c r="C26" s="17">
        <v>59664</v>
      </c>
      <c r="D26" s="17">
        <v>61920</v>
      </c>
      <c r="E26" s="17">
        <v>61995</v>
      </c>
      <c r="F26" s="17">
        <v>62949</v>
      </c>
      <c r="G26" s="17">
        <v>63387</v>
      </c>
      <c r="H26" s="17">
        <v>59593</v>
      </c>
      <c r="I26" s="17">
        <v>59574</v>
      </c>
      <c r="J26" s="17">
        <v>59101</v>
      </c>
      <c r="K26" s="17">
        <v>53437</v>
      </c>
      <c r="L26" s="17">
        <v>58234</v>
      </c>
      <c r="M26" s="17">
        <v>55286</v>
      </c>
      <c r="N26" s="17">
        <v>58615</v>
      </c>
    </row>
    <row r="27" spans="1:14" x14ac:dyDescent="0.2">
      <c r="A27" s="19">
        <v>2011</v>
      </c>
      <c r="B27" s="13"/>
      <c r="C27" s="13"/>
      <c r="D27" s="13"/>
      <c r="E27" s="13"/>
      <c r="F27" s="13"/>
      <c r="G27" s="13"/>
      <c r="H27" s="13"/>
      <c r="I27" s="13"/>
      <c r="J27" s="17">
        <v>61942</v>
      </c>
      <c r="K27" s="17">
        <v>56783</v>
      </c>
      <c r="L27" s="17">
        <v>61043</v>
      </c>
      <c r="M27" s="17">
        <v>58088</v>
      </c>
      <c r="N27" s="17">
        <v>62736</v>
      </c>
    </row>
    <row r="28" spans="1:14" x14ac:dyDescent="0.2">
      <c r="A28" s="20"/>
      <c r="B28" s="20"/>
      <c r="C28" s="77" t="s">
        <v>17</v>
      </c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</row>
    <row r="29" spans="1:14" x14ac:dyDescent="0.2">
      <c r="A29" s="21">
        <v>2022</v>
      </c>
      <c r="B29" s="20"/>
      <c r="C29" s="22">
        <v>51230</v>
      </c>
      <c r="D29" s="22">
        <v>48376</v>
      </c>
      <c r="E29" s="22">
        <v>51245</v>
      </c>
      <c r="F29" s="22">
        <v>49833</v>
      </c>
      <c r="G29" s="22">
        <v>52042</v>
      </c>
      <c r="H29" s="22">
        <v>52123</v>
      </c>
      <c r="I29" s="22">
        <v>52180</v>
      </c>
      <c r="J29" s="22">
        <v>52845</v>
      </c>
      <c r="K29" s="22">
        <v>50356</v>
      </c>
      <c r="L29" s="22">
        <v>49189</v>
      </c>
      <c r="M29" s="20"/>
      <c r="N29" s="20"/>
    </row>
    <row r="30" spans="1:14" x14ac:dyDescent="0.2">
      <c r="A30" s="21">
        <v>2021</v>
      </c>
      <c r="B30" s="20"/>
      <c r="C30" s="22">
        <v>52481</v>
      </c>
      <c r="D30" s="22">
        <v>50278</v>
      </c>
      <c r="E30" s="22">
        <v>51329</v>
      </c>
      <c r="F30" s="22">
        <v>52204</v>
      </c>
      <c r="G30" s="22">
        <v>55385</v>
      </c>
      <c r="H30" s="22">
        <v>54287</v>
      </c>
      <c r="I30" s="22">
        <v>55296</v>
      </c>
      <c r="J30" s="22">
        <v>55705</v>
      </c>
      <c r="K30" s="22">
        <v>52498</v>
      </c>
      <c r="L30" s="22">
        <v>51365</v>
      </c>
      <c r="M30" s="22">
        <v>49711</v>
      </c>
      <c r="N30" s="22">
        <v>46349</v>
      </c>
    </row>
    <row r="31" spans="1:14" x14ac:dyDescent="0.2">
      <c r="A31" s="23">
        <v>2020</v>
      </c>
      <c r="B31" s="20"/>
      <c r="C31" s="24">
        <v>51080</v>
      </c>
      <c r="D31" s="24">
        <v>49337</v>
      </c>
      <c r="E31" s="24">
        <v>52094</v>
      </c>
      <c r="F31" s="24">
        <v>51495</v>
      </c>
      <c r="G31" s="24">
        <v>53515</v>
      </c>
      <c r="H31" s="24">
        <v>51662</v>
      </c>
      <c r="I31" s="24">
        <v>53079</v>
      </c>
      <c r="J31" s="24">
        <v>53624</v>
      </c>
      <c r="K31" s="24">
        <v>49638</v>
      </c>
      <c r="L31" s="24">
        <v>47291</v>
      </c>
      <c r="M31" s="22">
        <v>47742</v>
      </c>
      <c r="N31" s="22">
        <v>46258</v>
      </c>
    </row>
    <row r="32" spans="1:14" x14ac:dyDescent="0.2">
      <c r="A32" s="23">
        <v>2019</v>
      </c>
      <c r="B32" s="20"/>
      <c r="C32" s="25">
        <v>52880</v>
      </c>
      <c r="D32" s="25">
        <v>51148</v>
      </c>
      <c r="E32" s="25">
        <v>55108</v>
      </c>
      <c r="F32" s="25">
        <v>53539</v>
      </c>
      <c r="G32" s="25">
        <v>56440</v>
      </c>
      <c r="H32" s="25">
        <v>55359</v>
      </c>
      <c r="I32" s="25">
        <v>55164</v>
      </c>
      <c r="J32" s="25">
        <v>55281</v>
      </c>
      <c r="K32" s="25">
        <v>51922</v>
      </c>
      <c r="L32" s="25">
        <v>51649</v>
      </c>
      <c r="M32" s="24">
        <v>52804</v>
      </c>
      <c r="N32" s="24">
        <v>48317</v>
      </c>
    </row>
    <row r="33" spans="1:26" x14ac:dyDescent="0.2">
      <c r="A33" s="23">
        <v>2018</v>
      </c>
      <c r="B33" s="20"/>
      <c r="C33" s="25">
        <v>53875</v>
      </c>
      <c r="D33" s="25">
        <v>52639</v>
      </c>
      <c r="E33" s="25">
        <v>56599</v>
      </c>
      <c r="F33" s="25">
        <v>54968</v>
      </c>
      <c r="G33" s="25">
        <v>56824</v>
      </c>
      <c r="H33" s="25">
        <v>56719</v>
      </c>
      <c r="I33" s="25">
        <v>56145</v>
      </c>
      <c r="J33" s="25">
        <v>56663</v>
      </c>
      <c r="K33" s="25">
        <v>54037</v>
      </c>
      <c r="L33" s="25">
        <v>53642</v>
      </c>
      <c r="M33" s="25">
        <v>53677</v>
      </c>
      <c r="N33" s="25">
        <v>48203</v>
      </c>
    </row>
    <row r="34" spans="1:26" x14ac:dyDescent="0.2">
      <c r="A34" s="23">
        <v>2017</v>
      </c>
      <c r="B34" s="20"/>
      <c r="C34" s="24">
        <v>56625</v>
      </c>
      <c r="D34" s="24">
        <v>54613</v>
      </c>
      <c r="E34" s="24">
        <v>58224</v>
      </c>
      <c r="F34" s="24">
        <v>56431</v>
      </c>
      <c r="G34" s="24">
        <v>58797</v>
      </c>
      <c r="H34" s="24">
        <v>58776</v>
      </c>
      <c r="I34" s="24">
        <v>58740</v>
      </c>
      <c r="J34" s="24">
        <v>58590</v>
      </c>
      <c r="K34" s="24">
        <v>56101</v>
      </c>
      <c r="L34" s="24">
        <v>54713</v>
      </c>
      <c r="M34" s="25">
        <v>56173</v>
      </c>
      <c r="N34" s="25">
        <v>48792</v>
      </c>
    </row>
    <row r="35" spans="1:26" x14ac:dyDescent="0.2">
      <c r="A35" s="26">
        <v>2016</v>
      </c>
      <c r="B35" s="20"/>
      <c r="C35" s="24">
        <v>57583</v>
      </c>
      <c r="D35" s="24">
        <v>56663</v>
      </c>
      <c r="E35" s="24">
        <v>59327</v>
      </c>
      <c r="F35" s="24">
        <v>58701</v>
      </c>
      <c r="G35" s="24">
        <v>61300</v>
      </c>
      <c r="H35" s="24">
        <v>59118</v>
      </c>
      <c r="I35" s="24">
        <v>60152</v>
      </c>
      <c r="J35" s="24">
        <v>58862</v>
      </c>
      <c r="K35" s="24">
        <v>55985</v>
      </c>
      <c r="L35" s="24">
        <v>56460</v>
      </c>
      <c r="M35" s="24">
        <v>56237</v>
      </c>
      <c r="N35" s="24">
        <v>51259</v>
      </c>
    </row>
    <row r="36" spans="1:26" x14ac:dyDescent="0.2">
      <c r="A36" s="26">
        <v>2015</v>
      </c>
      <c r="B36" s="20"/>
      <c r="C36" s="24">
        <v>56692</v>
      </c>
      <c r="D36" s="24">
        <v>55851</v>
      </c>
      <c r="E36" s="24">
        <v>59410</v>
      </c>
      <c r="F36" s="24">
        <v>58580</v>
      </c>
      <c r="G36" s="24">
        <v>61425</v>
      </c>
      <c r="H36" s="24">
        <v>59259</v>
      </c>
      <c r="I36" s="24">
        <v>60173</v>
      </c>
      <c r="J36" s="24">
        <v>60569</v>
      </c>
      <c r="K36" s="24">
        <v>57774</v>
      </c>
      <c r="L36" s="24">
        <v>57963</v>
      </c>
      <c r="M36" s="24">
        <v>57188</v>
      </c>
      <c r="N36" s="24">
        <v>54932</v>
      </c>
    </row>
    <row r="37" spans="1:26" x14ac:dyDescent="0.2">
      <c r="A37" s="26">
        <v>2014</v>
      </c>
      <c r="B37" s="20"/>
      <c r="C37" s="24">
        <v>57465</v>
      </c>
      <c r="D37" s="24">
        <v>55310</v>
      </c>
      <c r="E37" s="24">
        <v>58898</v>
      </c>
      <c r="F37" s="24">
        <v>57190</v>
      </c>
      <c r="G37" s="24">
        <v>60516</v>
      </c>
      <c r="H37" s="24">
        <v>59065</v>
      </c>
      <c r="I37" s="24">
        <v>61197</v>
      </c>
      <c r="J37" s="24">
        <v>61152</v>
      </c>
      <c r="K37" s="24">
        <v>55971</v>
      </c>
      <c r="L37" s="24">
        <v>56978</v>
      </c>
      <c r="M37" s="24">
        <v>57811</v>
      </c>
      <c r="N37" s="24">
        <v>52345</v>
      </c>
    </row>
    <row r="38" spans="1:26" x14ac:dyDescent="0.2">
      <c r="A38" s="26">
        <v>2013</v>
      </c>
      <c r="B38" s="20"/>
      <c r="C38" s="24">
        <v>58234</v>
      </c>
      <c r="D38" s="24">
        <v>55286</v>
      </c>
      <c r="E38" s="24">
        <v>58615</v>
      </c>
      <c r="F38" s="24">
        <v>56981</v>
      </c>
      <c r="G38" s="24">
        <v>61422</v>
      </c>
      <c r="H38" s="24">
        <v>60238</v>
      </c>
      <c r="I38" s="24">
        <v>60289</v>
      </c>
      <c r="J38" s="24">
        <v>60519</v>
      </c>
      <c r="K38" s="24">
        <v>56822</v>
      </c>
      <c r="L38" s="24">
        <v>57568</v>
      </c>
      <c r="M38" s="24">
        <v>58213</v>
      </c>
      <c r="N38" s="24">
        <v>53278</v>
      </c>
    </row>
    <row r="39" spans="1:26" x14ac:dyDescent="0.2">
      <c r="A39" s="26">
        <v>2012</v>
      </c>
      <c r="B39" s="20"/>
      <c r="C39" s="24">
        <v>61043</v>
      </c>
      <c r="D39" s="24">
        <v>58088</v>
      </c>
      <c r="E39" s="24">
        <v>62736</v>
      </c>
      <c r="F39" s="24">
        <v>59664</v>
      </c>
      <c r="G39" s="24">
        <v>61920</v>
      </c>
      <c r="H39" s="24">
        <v>61995</v>
      </c>
      <c r="I39" s="24">
        <v>62949</v>
      </c>
      <c r="J39" s="24">
        <v>63387</v>
      </c>
      <c r="K39" s="24">
        <v>59593</v>
      </c>
      <c r="L39" s="24">
        <v>59574</v>
      </c>
      <c r="M39" s="24">
        <v>59101</v>
      </c>
      <c r="N39" s="24">
        <v>53437</v>
      </c>
    </row>
    <row r="40" spans="1:26" x14ac:dyDescent="0.2">
      <c r="A40" s="26">
        <v>2011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4">
        <v>61942</v>
      </c>
      <c r="N40" s="24">
        <v>56783</v>
      </c>
    </row>
    <row r="41" spans="1:26" x14ac:dyDescent="0.2">
      <c r="C41" s="78" t="s">
        <v>14</v>
      </c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</row>
    <row r="42" spans="1:26" x14ac:dyDescent="0.2">
      <c r="A42" s="27">
        <v>2022</v>
      </c>
      <c r="B42" s="28">
        <v>605479</v>
      </c>
      <c r="C42" s="2">
        <v>49711</v>
      </c>
      <c r="D42" s="2">
        <v>46349</v>
      </c>
      <c r="E42" s="2">
        <v>51230</v>
      </c>
      <c r="F42" s="2">
        <v>48376</v>
      </c>
      <c r="G42" s="2">
        <v>51245</v>
      </c>
      <c r="H42" s="2">
        <v>49833</v>
      </c>
      <c r="I42" s="2">
        <v>52042</v>
      </c>
      <c r="J42" s="2">
        <v>52123</v>
      </c>
      <c r="K42" s="2">
        <v>52180</v>
      </c>
      <c r="L42" s="2">
        <v>52845</v>
      </c>
      <c r="M42" s="2">
        <v>50356</v>
      </c>
      <c r="N42" s="2">
        <v>49189</v>
      </c>
      <c r="O42" s="2"/>
      <c r="P42" s="2"/>
      <c r="Q42" s="2"/>
      <c r="R42" s="2"/>
    </row>
    <row r="43" spans="1:26" x14ac:dyDescent="0.2">
      <c r="A43" s="27">
        <v>2021</v>
      </c>
      <c r="B43" s="28">
        <v>624828</v>
      </c>
      <c r="C43" s="2">
        <v>47742</v>
      </c>
      <c r="D43" s="2">
        <v>46258</v>
      </c>
      <c r="E43" s="2">
        <v>52481</v>
      </c>
      <c r="F43" s="2">
        <v>50278</v>
      </c>
      <c r="G43" s="2">
        <v>51329</v>
      </c>
      <c r="H43" s="2">
        <v>52204</v>
      </c>
      <c r="I43" s="2">
        <v>55385</v>
      </c>
      <c r="J43" s="2">
        <v>54287</v>
      </c>
      <c r="K43" s="2">
        <v>55296</v>
      </c>
      <c r="L43" s="2">
        <v>55705</v>
      </c>
      <c r="M43" s="2">
        <v>52498</v>
      </c>
      <c r="N43" s="2">
        <v>51365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9">
        <v>2020</v>
      </c>
      <c r="B44" s="30">
        <v>613936</v>
      </c>
      <c r="C44" s="1">
        <v>52804</v>
      </c>
      <c r="D44" s="1">
        <v>48317</v>
      </c>
      <c r="E44" s="1">
        <v>51080</v>
      </c>
      <c r="F44" s="1">
        <v>49337</v>
      </c>
      <c r="G44" s="1">
        <v>52094</v>
      </c>
      <c r="H44" s="1">
        <v>51495</v>
      </c>
      <c r="I44" s="1">
        <v>53515</v>
      </c>
      <c r="J44" s="1">
        <v>51662</v>
      </c>
      <c r="K44" s="1">
        <v>53079</v>
      </c>
      <c r="L44" s="1">
        <v>53624</v>
      </c>
      <c r="M44" s="1">
        <v>49638</v>
      </c>
      <c r="N44" s="1">
        <v>47291</v>
      </c>
      <c r="O44" s="1"/>
      <c r="P44" s="1"/>
      <c r="Q44" s="1"/>
      <c r="R44" s="1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9">
        <v>2019</v>
      </c>
      <c r="B45" s="31">
        <v>640370</v>
      </c>
      <c r="C45" s="3">
        <v>53677</v>
      </c>
      <c r="D45" s="3">
        <v>48203</v>
      </c>
      <c r="E45" s="3">
        <v>52880</v>
      </c>
      <c r="F45" s="3">
        <v>51148</v>
      </c>
      <c r="G45" s="3">
        <v>55108</v>
      </c>
      <c r="H45" s="3">
        <v>53539</v>
      </c>
      <c r="I45" s="3">
        <v>56440</v>
      </c>
      <c r="J45" s="3">
        <v>55359</v>
      </c>
      <c r="K45" s="3">
        <v>55164</v>
      </c>
      <c r="L45" s="3">
        <v>55281</v>
      </c>
      <c r="M45" s="3">
        <v>51922</v>
      </c>
      <c r="N45" s="3">
        <v>51649</v>
      </c>
      <c r="O45" s="3"/>
      <c r="P45" s="3"/>
      <c r="Q45" s="3"/>
      <c r="R45" s="3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29">
        <v>2018</v>
      </c>
      <c r="B46" s="31">
        <v>657076</v>
      </c>
      <c r="C46" s="3">
        <v>56173</v>
      </c>
      <c r="D46" s="3">
        <v>48792</v>
      </c>
      <c r="E46" s="3">
        <v>53875</v>
      </c>
      <c r="F46" s="3">
        <v>52639</v>
      </c>
      <c r="G46" s="3">
        <v>56599</v>
      </c>
      <c r="H46" s="3">
        <v>54968</v>
      </c>
      <c r="I46" s="3">
        <v>56824</v>
      </c>
      <c r="J46" s="3">
        <v>56719</v>
      </c>
      <c r="K46" s="3">
        <v>56145</v>
      </c>
      <c r="L46" s="3">
        <v>56663</v>
      </c>
      <c r="M46" s="3">
        <v>54037</v>
      </c>
      <c r="N46" s="3">
        <v>53642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29">
        <v>2017</v>
      </c>
      <c r="B47" s="30">
        <v>679106</v>
      </c>
      <c r="C47" s="1">
        <v>56237</v>
      </c>
      <c r="D47" s="1">
        <v>51259</v>
      </c>
      <c r="E47" s="1">
        <v>56625</v>
      </c>
      <c r="F47" s="1">
        <v>54613</v>
      </c>
      <c r="G47" s="1">
        <v>58224</v>
      </c>
      <c r="H47" s="1">
        <v>56431</v>
      </c>
      <c r="I47" s="1">
        <v>58797</v>
      </c>
      <c r="J47" s="1">
        <v>58776</v>
      </c>
      <c r="K47" s="1">
        <v>58740</v>
      </c>
      <c r="L47" s="1">
        <v>58590</v>
      </c>
      <c r="M47" s="1">
        <v>56101</v>
      </c>
      <c r="N47" s="1">
        <v>54713</v>
      </c>
      <c r="O47" s="1"/>
      <c r="P47" s="1"/>
      <c r="Q47" s="1"/>
      <c r="R47" s="1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4">
        <v>2016</v>
      </c>
      <c r="B48" s="30">
        <v>696271</v>
      </c>
      <c r="C48" s="1">
        <v>57188</v>
      </c>
      <c r="D48" s="1">
        <v>54932</v>
      </c>
      <c r="E48" s="1">
        <v>57583</v>
      </c>
      <c r="F48" s="1">
        <v>56663</v>
      </c>
      <c r="G48" s="1">
        <v>59327</v>
      </c>
      <c r="H48" s="1">
        <v>58701</v>
      </c>
      <c r="I48" s="1">
        <v>61300</v>
      </c>
      <c r="J48" s="1">
        <v>59118</v>
      </c>
      <c r="K48" s="1">
        <v>60152</v>
      </c>
      <c r="L48" s="1">
        <v>58862</v>
      </c>
      <c r="M48" s="1">
        <v>55985</v>
      </c>
      <c r="N48" s="1">
        <v>56460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4">
        <v>2015</v>
      </c>
      <c r="B49" s="30">
        <v>697852</v>
      </c>
      <c r="C49" s="1">
        <v>57811</v>
      </c>
      <c r="D49" s="1">
        <v>52345</v>
      </c>
      <c r="E49" s="1">
        <v>56692</v>
      </c>
      <c r="F49" s="1">
        <v>55851</v>
      </c>
      <c r="G49" s="1">
        <v>59410</v>
      </c>
      <c r="H49" s="1">
        <v>58580</v>
      </c>
      <c r="I49" s="1">
        <v>61425</v>
      </c>
      <c r="J49" s="1">
        <v>59259</v>
      </c>
      <c r="K49" s="1">
        <v>60173</v>
      </c>
      <c r="L49" s="1">
        <v>60569</v>
      </c>
      <c r="M49" s="1">
        <v>57774</v>
      </c>
      <c r="N49" s="1">
        <v>57963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4">
        <v>2014</v>
      </c>
      <c r="B50" s="30">
        <v>695233</v>
      </c>
      <c r="C50" s="1">
        <v>58213</v>
      </c>
      <c r="D50" s="1">
        <v>53278</v>
      </c>
      <c r="E50" s="1">
        <v>57465</v>
      </c>
      <c r="F50" s="1">
        <v>55310</v>
      </c>
      <c r="G50" s="1">
        <v>58898</v>
      </c>
      <c r="H50" s="1">
        <v>57190</v>
      </c>
      <c r="I50" s="1">
        <v>60516</v>
      </c>
      <c r="J50" s="1">
        <v>59065</v>
      </c>
      <c r="K50" s="1">
        <v>61197</v>
      </c>
      <c r="L50" s="1">
        <v>61152</v>
      </c>
      <c r="M50" s="1">
        <v>55971</v>
      </c>
      <c r="N50" s="1">
        <v>56978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4">
        <v>2013</v>
      </c>
      <c r="B51" s="30">
        <v>698512</v>
      </c>
      <c r="C51" s="1">
        <v>59101</v>
      </c>
      <c r="D51" s="1">
        <v>53437</v>
      </c>
      <c r="E51" s="1">
        <v>58234</v>
      </c>
      <c r="F51" s="1">
        <v>55286</v>
      </c>
      <c r="G51" s="1">
        <v>58615</v>
      </c>
      <c r="H51" s="1">
        <v>56981</v>
      </c>
      <c r="I51" s="1">
        <v>61422</v>
      </c>
      <c r="J51" s="1">
        <v>60238</v>
      </c>
      <c r="K51" s="1">
        <v>60289</v>
      </c>
      <c r="L51" s="1">
        <v>60519</v>
      </c>
      <c r="M51" s="1">
        <v>56822</v>
      </c>
      <c r="N51" s="1">
        <v>57568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4">
        <v>2012</v>
      </c>
      <c r="B52" s="30">
        <v>729674</v>
      </c>
      <c r="C52" s="1">
        <v>61942</v>
      </c>
      <c r="D52" s="1">
        <v>56783</v>
      </c>
      <c r="E52" s="1">
        <v>61043</v>
      </c>
      <c r="F52" s="1">
        <v>58088</v>
      </c>
      <c r="G52" s="1">
        <v>62736</v>
      </c>
      <c r="H52" s="1">
        <v>59664</v>
      </c>
      <c r="I52" s="1">
        <v>61920</v>
      </c>
      <c r="J52" s="1">
        <v>61995</v>
      </c>
      <c r="K52" s="1">
        <v>62949</v>
      </c>
      <c r="L52" s="1">
        <v>63387</v>
      </c>
      <c r="M52" s="1">
        <v>59593</v>
      </c>
      <c r="N52" s="1">
        <v>59574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32"/>
      <c r="B53" s="32"/>
      <c r="C53" s="79" t="s">
        <v>18</v>
      </c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</row>
    <row r="54" spans="1:26" x14ac:dyDescent="0.2">
      <c r="A54" s="33">
        <v>2023</v>
      </c>
      <c r="B54" s="34"/>
      <c r="C54" s="34">
        <v>50356</v>
      </c>
      <c r="D54" s="34">
        <v>49189</v>
      </c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26" x14ac:dyDescent="0.2">
      <c r="A55" s="35">
        <v>2022</v>
      </c>
      <c r="B55" s="34"/>
      <c r="C55" s="34">
        <v>52498</v>
      </c>
      <c r="D55" s="34">
        <v>51365</v>
      </c>
      <c r="E55" s="34">
        <v>49711</v>
      </c>
      <c r="F55" s="34">
        <v>46349</v>
      </c>
      <c r="G55" s="34">
        <v>51230</v>
      </c>
      <c r="H55" s="34">
        <v>48376</v>
      </c>
      <c r="I55" s="34">
        <v>51245</v>
      </c>
      <c r="J55" s="34">
        <v>49833</v>
      </c>
      <c r="K55" s="34">
        <v>52042</v>
      </c>
      <c r="L55" s="34">
        <v>52123</v>
      </c>
      <c r="M55" s="34">
        <v>52180</v>
      </c>
      <c r="N55" s="34">
        <v>52845</v>
      </c>
    </row>
    <row r="56" spans="1:26" x14ac:dyDescent="0.2">
      <c r="A56" s="35">
        <v>2021</v>
      </c>
      <c r="B56" s="36"/>
      <c r="C56" s="36">
        <v>49638</v>
      </c>
      <c r="D56" s="36">
        <v>47291</v>
      </c>
      <c r="E56" s="34">
        <v>47742</v>
      </c>
      <c r="F56" s="34">
        <v>46258</v>
      </c>
      <c r="G56" s="34">
        <v>52481</v>
      </c>
      <c r="H56" s="34">
        <v>50278</v>
      </c>
      <c r="I56" s="34">
        <v>51329</v>
      </c>
      <c r="J56" s="34">
        <v>52204</v>
      </c>
      <c r="K56" s="34">
        <v>55385</v>
      </c>
      <c r="L56" s="34">
        <v>54287</v>
      </c>
      <c r="M56" s="34">
        <v>55296</v>
      </c>
      <c r="N56" s="34">
        <v>55705</v>
      </c>
    </row>
    <row r="57" spans="1:26" x14ac:dyDescent="0.2">
      <c r="A57" s="37">
        <v>2020</v>
      </c>
      <c r="B57" s="38"/>
      <c r="C57" s="38">
        <v>51922</v>
      </c>
      <c r="D57" s="38">
        <v>51649</v>
      </c>
      <c r="E57" s="36">
        <v>52804</v>
      </c>
      <c r="F57" s="36">
        <v>48317</v>
      </c>
      <c r="G57" s="36">
        <v>51080</v>
      </c>
      <c r="H57" s="36">
        <v>49337</v>
      </c>
      <c r="I57" s="36">
        <v>52094</v>
      </c>
      <c r="J57" s="36">
        <v>51495</v>
      </c>
      <c r="K57" s="36">
        <v>53515</v>
      </c>
      <c r="L57" s="36">
        <v>51662</v>
      </c>
      <c r="M57" s="36">
        <v>53079</v>
      </c>
      <c r="N57" s="36">
        <v>53624</v>
      </c>
    </row>
    <row r="58" spans="1:26" x14ac:dyDescent="0.2">
      <c r="A58" s="37">
        <v>2019</v>
      </c>
      <c r="B58" s="38"/>
      <c r="C58" s="38">
        <v>54037</v>
      </c>
      <c r="D58" s="38">
        <v>53642</v>
      </c>
      <c r="E58" s="38">
        <v>53677</v>
      </c>
      <c r="F58" s="38">
        <v>48203</v>
      </c>
      <c r="G58" s="38">
        <v>52880</v>
      </c>
      <c r="H58" s="38">
        <v>51148</v>
      </c>
      <c r="I58" s="38">
        <v>55108</v>
      </c>
      <c r="J58" s="38">
        <v>53539</v>
      </c>
      <c r="K58" s="38">
        <v>56440</v>
      </c>
      <c r="L58" s="38">
        <v>55359</v>
      </c>
      <c r="M58" s="38">
        <v>55164</v>
      </c>
      <c r="N58" s="38">
        <v>55281</v>
      </c>
    </row>
    <row r="59" spans="1:26" x14ac:dyDescent="0.2">
      <c r="A59" s="37">
        <v>2018</v>
      </c>
      <c r="B59" s="36"/>
      <c r="C59" s="36">
        <v>56101</v>
      </c>
      <c r="D59" s="36">
        <v>54713</v>
      </c>
      <c r="E59" s="38">
        <v>56173</v>
      </c>
      <c r="F59" s="38">
        <v>48792</v>
      </c>
      <c r="G59" s="38">
        <v>53875</v>
      </c>
      <c r="H59" s="38">
        <v>52639</v>
      </c>
      <c r="I59" s="38">
        <v>56599</v>
      </c>
      <c r="J59" s="38">
        <v>54968</v>
      </c>
      <c r="K59" s="38">
        <v>56824</v>
      </c>
      <c r="L59" s="38">
        <v>56719</v>
      </c>
      <c r="M59" s="38">
        <v>56145</v>
      </c>
      <c r="N59" s="38">
        <v>56663</v>
      </c>
    </row>
    <row r="60" spans="1:26" x14ac:dyDescent="0.2">
      <c r="A60" s="37">
        <v>2017</v>
      </c>
      <c r="B60" s="36"/>
      <c r="C60" s="36">
        <v>55985</v>
      </c>
      <c r="D60" s="36">
        <v>56460</v>
      </c>
      <c r="E60" s="36">
        <v>56237</v>
      </c>
      <c r="F60" s="36">
        <v>51259</v>
      </c>
      <c r="G60" s="36">
        <v>56625</v>
      </c>
      <c r="H60" s="36">
        <v>54613</v>
      </c>
      <c r="I60" s="36">
        <v>58224</v>
      </c>
      <c r="J60" s="36">
        <v>56431</v>
      </c>
      <c r="K60" s="36">
        <v>58797</v>
      </c>
      <c r="L60" s="36">
        <v>58776</v>
      </c>
      <c r="M60" s="36">
        <v>58740</v>
      </c>
      <c r="N60" s="36">
        <v>58590</v>
      </c>
    </row>
    <row r="61" spans="1:26" x14ac:dyDescent="0.2">
      <c r="A61" s="33">
        <v>2016</v>
      </c>
      <c r="B61" s="36"/>
      <c r="C61" s="36">
        <v>57774</v>
      </c>
      <c r="D61" s="36">
        <v>57963</v>
      </c>
      <c r="E61" s="36">
        <v>57188</v>
      </c>
      <c r="F61" s="36">
        <v>54932</v>
      </c>
      <c r="G61" s="36">
        <v>57583</v>
      </c>
      <c r="H61" s="36">
        <v>56663</v>
      </c>
      <c r="I61" s="36">
        <v>59327</v>
      </c>
      <c r="J61" s="36">
        <v>58701</v>
      </c>
      <c r="K61" s="36">
        <v>61300</v>
      </c>
      <c r="L61" s="36">
        <v>59118</v>
      </c>
      <c r="M61" s="36">
        <v>60152</v>
      </c>
      <c r="N61" s="36">
        <v>58862</v>
      </c>
    </row>
    <row r="62" spans="1:26" x14ac:dyDescent="0.2">
      <c r="A62" s="33">
        <v>2015</v>
      </c>
      <c r="B62" s="36"/>
      <c r="C62" s="36">
        <v>55971</v>
      </c>
      <c r="D62" s="36">
        <v>56978</v>
      </c>
      <c r="E62" s="36">
        <v>57811</v>
      </c>
      <c r="F62" s="36">
        <v>52345</v>
      </c>
      <c r="G62" s="36">
        <v>56692</v>
      </c>
      <c r="H62" s="36">
        <v>55851</v>
      </c>
      <c r="I62" s="36">
        <v>59410</v>
      </c>
      <c r="J62" s="36">
        <v>58580</v>
      </c>
      <c r="K62" s="36">
        <v>61425</v>
      </c>
      <c r="L62" s="36">
        <v>59259</v>
      </c>
      <c r="M62" s="36">
        <v>60173</v>
      </c>
      <c r="N62" s="36">
        <v>60569</v>
      </c>
    </row>
    <row r="63" spans="1:26" x14ac:dyDescent="0.2">
      <c r="A63" s="33">
        <v>2014</v>
      </c>
      <c r="B63" s="36"/>
      <c r="C63" s="36">
        <v>56822</v>
      </c>
      <c r="D63" s="36">
        <v>57568</v>
      </c>
      <c r="E63" s="36">
        <v>58213</v>
      </c>
      <c r="F63" s="36">
        <v>53278</v>
      </c>
      <c r="G63" s="36">
        <v>57465</v>
      </c>
      <c r="H63" s="36">
        <v>55310</v>
      </c>
      <c r="I63" s="36">
        <v>58898</v>
      </c>
      <c r="J63" s="36">
        <v>57190</v>
      </c>
      <c r="K63" s="36">
        <v>60516</v>
      </c>
      <c r="L63" s="36">
        <v>59065</v>
      </c>
      <c r="M63" s="36">
        <v>61197</v>
      </c>
      <c r="N63" s="36">
        <v>61152</v>
      </c>
    </row>
    <row r="64" spans="1:26" x14ac:dyDescent="0.2">
      <c r="A64" s="33">
        <v>2013</v>
      </c>
      <c r="B64" s="36"/>
      <c r="C64" s="36">
        <v>59593</v>
      </c>
      <c r="D64" s="36">
        <v>59574</v>
      </c>
      <c r="E64" s="36">
        <v>59101</v>
      </c>
      <c r="F64" s="36">
        <v>53437</v>
      </c>
      <c r="G64" s="36">
        <v>58234</v>
      </c>
      <c r="H64" s="36">
        <v>55286</v>
      </c>
      <c r="I64" s="36">
        <v>58615</v>
      </c>
      <c r="J64" s="36">
        <v>56981</v>
      </c>
      <c r="K64" s="36">
        <v>61422</v>
      </c>
      <c r="L64" s="36">
        <v>60238</v>
      </c>
      <c r="M64" s="36">
        <v>60289</v>
      </c>
      <c r="N64" s="36">
        <v>60519</v>
      </c>
    </row>
    <row r="65" spans="1:14" x14ac:dyDescent="0.2">
      <c r="A65" s="33">
        <v>2012</v>
      </c>
      <c r="B65" s="32"/>
      <c r="C65" s="32"/>
      <c r="D65" s="32"/>
      <c r="E65" s="36">
        <v>61942</v>
      </c>
      <c r="F65" s="36">
        <v>56783</v>
      </c>
      <c r="G65" s="36">
        <v>61043</v>
      </c>
      <c r="H65" s="36">
        <v>58088</v>
      </c>
      <c r="I65" s="36">
        <v>62736</v>
      </c>
      <c r="J65" s="36">
        <v>59664</v>
      </c>
      <c r="K65" s="36">
        <v>61920</v>
      </c>
      <c r="L65" s="36">
        <v>61995</v>
      </c>
      <c r="M65" s="36">
        <v>62949</v>
      </c>
      <c r="N65" s="36">
        <v>63387</v>
      </c>
    </row>
    <row r="66" spans="1:14" x14ac:dyDescent="0.2">
      <c r="A66" s="39"/>
      <c r="B66" s="39"/>
      <c r="C66" s="68" t="s">
        <v>19</v>
      </c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</row>
    <row r="67" spans="1:14" x14ac:dyDescent="0.2">
      <c r="A67" s="40">
        <v>2023</v>
      </c>
      <c r="B67" s="41"/>
      <c r="C67" s="41">
        <v>52845</v>
      </c>
      <c r="D67" s="41">
        <v>50356</v>
      </c>
      <c r="E67" s="41">
        <v>49189</v>
      </c>
      <c r="F67" s="39"/>
      <c r="G67" s="39"/>
      <c r="H67" s="39"/>
      <c r="I67" s="39"/>
      <c r="J67" s="39"/>
      <c r="K67" s="39"/>
      <c r="L67" s="39"/>
      <c r="M67" s="39"/>
      <c r="N67" s="39"/>
    </row>
    <row r="68" spans="1:14" x14ac:dyDescent="0.2">
      <c r="A68" s="42">
        <v>2022</v>
      </c>
      <c r="B68" s="41"/>
      <c r="C68" s="41">
        <v>55705</v>
      </c>
      <c r="D68" s="41">
        <v>52498</v>
      </c>
      <c r="E68" s="41">
        <v>51365</v>
      </c>
      <c r="F68" s="41">
        <v>49711</v>
      </c>
      <c r="G68" s="41">
        <v>46349</v>
      </c>
      <c r="H68" s="41">
        <v>51230</v>
      </c>
      <c r="I68" s="41">
        <v>48376</v>
      </c>
      <c r="J68" s="41">
        <v>51245</v>
      </c>
      <c r="K68" s="41">
        <v>49833</v>
      </c>
      <c r="L68" s="41">
        <v>52042</v>
      </c>
      <c r="M68" s="41">
        <v>52123</v>
      </c>
      <c r="N68" s="41">
        <v>52180</v>
      </c>
    </row>
    <row r="69" spans="1:14" x14ac:dyDescent="0.2">
      <c r="A69" s="42">
        <v>2021</v>
      </c>
      <c r="B69" s="43"/>
      <c r="C69" s="43">
        <v>53624</v>
      </c>
      <c r="D69" s="43">
        <v>49638</v>
      </c>
      <c r="E69" s="43">
        <v>47291</v>
      </c>
      <c r="F69" s="41">
        <v>47742</v>
      </c>
      <c r="G69" s="41">
        <v>46258</v>
      </c>
      <c r="H69" s="41">
        <v>52481</v>
      </c>
      <c r="I69" s="41">
        <v>50278</v>
      </c>
      <c r="J69" s="41">
        <v>51329</v>
      </c>
      <c r="K69" s="41">
        <v>52204</v>
      </c>
      <c r="L69" s="41">
        <v>55385</v>
      </c>
      <c r="M69" s="41">
        <v>54287</v>
      </c>
      <c r="N69" s="41">
        <v>55296</v>
      </c>
    </row>
    <row r="70" spans="1:14" x14ac:dyDescent="0.2">
      <c r="A70" s="44">
        <v>2020</v>
      </c>
      <c r="B70" s="45"/>
      <c r="C70" s="45">
        <v>55281</v>
      </c>
      <c r="D70" s="45">
        <v>51922</v>
      </c>
      <c r="E70" s="45">
        <v>51649</v>
      </c>
      <c r="F70" s="43">
        <v>52804</v>
      </c>
      <c r="G70" s="43">
        <v>48317</v>
      </c>
      <c r="H70" s="43">
        <v>51080</v>
      </c>
      <c r="I70" s="43">
        <v>49337</v>
      </c>
      <c r="J70" s="43">
        <v>52094</v>
      </c>
      <c r="K70" s="43">
        <v>51495</v>
      </c>
      <c r="L70" s="43">
        <v>53515</v>
      </c>
      <c r="M70" s="43">
        <v>51662</v>
      </c>
      <c r="N70" s="43">
        <v>53079</v>
      </c>
    </row>
    <row r="71" spans="1:14" x14ac:dyDescent="0.2">
      <c r="A71" s="44">
        <v>2019</v>
      </c>
      <c r="B71" s="45"/>
      <c r="C71" s="45">
        <v>56663</v>
      </c>
      <c r="D71" s="45">
        <v>54037</v>
      </c>
      <c r="E71" s="45">
        <v>53642</v>
      </c>
      <c r="F71" s="45">
        <v>53677</v>
      </c>
      <c r="G71" s="45">
        <v>48203</v>
      </c>
      <c r="H71" s="45">
        <v>52880</v>
      </c>
      <c r="I71" s="45">
        <v>51148</v>
      </c>
      <c r="J71" s="45">
        <v>55108</v>
      </c>
      <c r="K71" s="45">
        <v>53539</v>
      </c>
      <c r="L71" s="45">
        <v>56440</v>
      </c>
      <c r="M71" s="45">
        <v>55359</v>
      </c>
      <c r="N71" s="45">
        <v>55164</v>
      </c>
    </row>
    <row r="72" spans="1:14" x14ac:dyDescent="0.2">
      <c r="A72" s="44">
        <v>2018</v>
      </c>
      <c r="B72" s="43"/>
      <c r="C72" s="43">
        <v>58590</v>
      </c>
      <c r="D72" s="43">
        <v>56101</v>
      </c>
      <c r="E72" s="43">
        <v>54713</v>
      </c>
      <c r="F72" s="45">
        <v>56173</v>
      </c>
      <c r="G72" s="45">
        <v>48792</v>
      </c>
      <c r="H72" s="45">
        <v>53875</v>
      </c>
      <c r="I72" s="45">
        <v>52639</v>
      </c>
      <c r="J72" s="45">
        <v>56599</v>
      </c>
      <c r="K72" s="45">
        <v>54968</v>
      </c>
      <c r="L72" s="45">
        <v>56824</v>
      </c>
      <c r="M72" s="45">
        <v>56719</v>
      </c>
      <c r="N72" s="45">
        <v>56145</v>
      </c>
    </row>
    <row r="73" spans="1:14" x14ac:dyDescent="0.2">
      <c r="A73" s="44">
        <v>2017</v>
      </c>
      <c r="B73" s="43"/>
      <c r="C73" s="43">
        <v>58862</v>
      </c>
      <c r="D73" s="43">
        <v>55985</v>
      </c>
      <c r="E73" s="43">
        <v>56460</v>
      </c>
      <c r="F73" s="43">
        <v>56237</v>
      </c>
      <c r="G73" s="43">
        <v>51259</v>
      </c>
      <c r="H73" s="43">
        <v>56625</v>
      </c>
      <c r="I73" s="43">
        <v>54613</v>
      </c>
      <c r="J73" s="43">
        <v>58224</v>
      </c>
      <c r="K73" s="43">
        <v>56431</v>
      </c>
      <c r="L73" s="43">
        <v>58797</v>
      </c>
      <c r="M73" s="43">
        <v>58776</v>
      </c>
      <c r="N73" s="43">
        <v>58740</v>
      </c>
    </row>
    <row r="74" spans="1:14" x14ac:dyDescent="0.2">
      <c r="A74" s="40">
        <v>2016</v>
      </c>
      <c r="B74" s="43"/>
      <c r="C74" s="43">
        <v>60569</v>
      </c>
      <c r="D74" s="43">
        <v>57774</v>
      </c>
      <c r="E74" s="43">
        <v>57963</v>
      </c>
      <c r="F74" s="43">
        <v>57188</v>
      </c>
      <c r="G74" s="43">
        <v>54932</v>
      </c>
      <c r="H74" s="43">
        <v>57583</v>
      </c>
      <c r="I74" s="43">
        <v>56663</v>
      </c>
      <c r="J74" s="43">
        <v>59327</v>
      </c>
      <c r="K74" s="43">
        <v>58701</v>
      </c>
      <c r="L74" s="43">
        <v>61300</v>
      </c>
      <c r="M74" s="43">
        <v>59118</v>
      </c>
      <c r="N74" s="43">
        <v>60152</v>
      </c>
    </row>
    <row r="75" spans="1:14" x14ac:dyDescent="0.2">
      <c r="A75" s="40">
        <v>2015</v>
      </c>
      <c r="B75" s="43"/>
      <c r="C75" s="43">
        <v>61152</v>
      </c>
      <c r="D75" s="43">
        <v>55971</v>
      </c>
      <c r="E75" s="43">
        <v>56978</v>
      </c>
      <c r="F75" s="43">
        <v>57811</v>
      </c>
      <c r="G75" s="43">
        <v>52345</v>
      </c>
      <c r="H75" s="43">
        <v>56692</v>
      </c>
      <c r="I75" s="43">
        <v>55851</v>
      </c>
      <c r="J75" s="43">
        <v>59410</v>
      </c>
      <c r="K75" s="43">
        <v>58580</v>
      </c>
      <c r="L75" s="43">
        <v>61425</v>
      </c>
      <c r="M75" s="43">
        <v>59259</v>
      </c>
      <c r="N75" s="43">
        <v>60173</v>
      </c>
    </row>
    <row r="76" spans="1:14" x14ac:dyDescent="0.2">
      <c r="A76" s="40">
        <v>2014</v>
      </c>
      <c r="B76" s="43"/>
      <c r="C76" s="43">
        <v>60519</v>
      </c>
      <c r="D76" s="43">
        <v>56822</v>
      </c>
      <c r="E76" s="43">
        <v>57568</v>
      </c>
      <c r="F76" s="43">
        <v>58213</v>
      </c>
      <c r="G76" s="43">
        <v>53278</v>
      </c>
      <c r="H76" s="43">
        <v>57465</v>
      </c>
      <c r="I76" s="43">
        <v>55310</v>
      </c>
      <c r="J76" s="43">
        <v>58898</v>
      </c>
      <c r="K76" s="43">
        <v>57190</v>
      </c>
      <c r="L76" s="43">
        <v>60516</v>
      </c>
      <c r="M76" s="43">
        <v>59065</v>
      </c>
      <c r="N76" s="43">
        <v>61197</v>
      </c>
    </row>
    <row r="77" spans="1:14" x14ac:dyDescent="0.2">
      <c r="A77" s="40">
        <v>2013</v>
      </c>
      <c r="B77" s="43"/>
      <c r="C77" s="43">
        <v>63387</v>
      </c>
      <c r="D77" s="43">
        <v>59593</v>
      </c>
      <c r="E77" s="43">
        <v>59574</v>
      </c>
      <c r="F77" s="43">
        <v>59101</v>
      </c>
      <c r="G77" s="43">
        <v>53437</v>
      </c>
      <c r="H77" s="43">
        <v>58234</v>
      </c>
      <c r="I77" s="43">
        <v>55286</v>
      </c>
      <c r="J77" s="43">
        <v>58615</v>
      </c>
      <c r="K77" s="43">
        <v>56981</v>
      </c>
      <c r="L77" s="43">
        <v>61422</v>
      </c>
      <c r="M77" s="43">
        <v>60238</v>
      </c>
      <c r="N77" s="43">
        <v>60289</v>
      </c>
    </row>
    <row r="78" spans="1:14" x14ac:dyDescent="0.2">
      <c r="A78" s="40">
        <v>2012</v>
      </c>
      <c r="B78" s="39"/>
      <c r="C78" s="39"/>
      <c r="D78" s="39"/>
      <c r="E78" s="43"/>
      <c r="F78" s="43">
        <v>61942</v>
      </c>
      <c r="G78" s="43">
        <v>56783</v>
      </c>
      <c r="H78" s="43">
        <v>61043</v>
      </c>
      <c r="I78" s="43">
        <v>58088</v>
      </c>
      <c r="J78" s="43">
        <v>62736</v>
      </c>
      <c r="K78" s="43">
        <v>59664</v>
      </c>
      <c r="L78" s="43">
        <v>61920</v>
      </c>
      <c r="M78" s="43">
        <v>61995</v>
      </c>
      <c r="N78" s="43">
        <v>62949</v>
      </c>
    </row>
    <row r="79" spans="1:14" x14ac:dyDescent="0.2">
      <c r="A79" s="46"/>
      <c r="B79" s="46"/>
      <c r="C79" s="70" t="s">
        <v>20</v>
      </c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</row>
    <row r="80" spans="1:14" x14ac:dyDescent="0.2">
      <c r="A80" s="47">
        <v>2023</v>
      </c>
      <c r="B80" s="48"/>
      <c r="C80" s="48">
        <v>52180</v>
      </c>
      <c r="D80" s="48">
        <v>52845</v>
      </c>
      <c r="E80" s="48">
        <v>50356</v>
      </c>
      <c r="F80" s="48">
        <v>49189</v>
      </c>
      <c r="G80" s="46"/>
      <c r="H80" s="46"/>
      <c r="I80" s="46"/>
      <c r="J80" s="46"/>
      <c r="K80" s="46"/>
      <c r="L80" s="46"/>
      <c r="M80" s="46"/>
      <c r="N80" s="46"/>
    </row>
    <row r="81" spans="1:14" x14ac:dyDescent="0.2">
      <c r="A81" s="49">
        <v>2022</v>
      </c>
      <c r="B81" s="48"/>
      <c r="C81" s="48">
        <v>55296</v>
      </c>
      <c r="D81" s="48">
        <v>55705</v>
      </c>
      <c r="E81" s="48">
        <v>52498</v>
      </c>
      <c r="F81" s="48">
        <v>51365</v>
      </c>
      <c r="G81" s="48">
        <v>51230</v>
      </c>
      <c r="H81" s="48">
        <v>48376</v>
      </c>
      <c r="I81" s="48">
        <v>51245</v>
      </c>
      <c r="J81" s="48">
        <v>49833</v>
      </c>
      <c r="K81" s="48">
        <v>52042</v>
      </c>
      <c r="L81" s="48">
        <v>52123</v>
      </c>
      <c r="M81" s="48">
        <v>52180</v>
      </c>
      <c r="N81" s="48">
        <v>52845</v>
      </c>
    </row>
    <row r="82" spans="1:14" x14ac:dyDescent="0.2">
      <c r="A82" s="49">
        <v>2021</v>
      </c>
      <c r="B82" s="50"/>
      <c r="C82" s="50">
        <v>53079</v>
      </c>
      <c r="D82" s="50">
        <v>53624</v>
      </c>
      <c r="E82" s="48">
        <v>49638</v>
      </c>
      <c r="F82" s="48">
        <v>47291</v>
      </c>
      <c r="G82" s="48">
        <v>52481</v>
      </c>
      <c r="H82" s="48">
        <v>50278</v>
      </c>
      <c r="I82" s="48">
        <v>51329</v>
      </c>
      <c r="J82" s="48">
        <v>52204</v>
      </c>
      <c r="K82" s="48">
        <v>55385</v>
      </c>
      <c r="L82" s="48">
        <v>54287</v>
      </c>
      <c r="M82" s="48">
        <v>55296</v>
      </c>
      <c r="N82" s="48">
        <v>55705</v>
      </c>
    </row>
    <row r="83" spans="1:14" x14ac:dyDescent="0.2">
      <c r="A83" s="51">
        <v>2020</v>
      </c>
      <c r="B83" s="52"/>
      <c r="C83" s="52">
        <v>55164</v>
      </c>
      <c r="D83" s="52">
        <v>55281</v>
      </c>
      <c r="E83" s="50">
        <v>51922</v>
      </c>
      <c r="F83" s="50">
        <v>51649</v>
      </c>
      <c r="G83" s="50">
        <v>51080</v>
      </c>
      <c r="H83" s="50">
        <v>49337</v>
      </c>
      <c r="I83" s="50">
        <v>52094</v>
      </c>
      <c r="J83" s="50">
        <v>51495</v>
      </c>
      <c r="K83" s="50">
        <v>53515</v>
      </c>
      <c r="L83" s="50">
        <v>51662</v>
      </c>
      <c r="M83" s="50">
        <v>53079</v>
      </c>
      <c r="N83" s="50">
        <v>53624</v>
      </c>
    </row>
    <row r="84" spans="1:14" x14ac:dyDescent="0.2">
      <c r="A84" s="51">
        <v>2019</v>
      </c>
      <c r="B84" s="52"/>
      <c r="C84" s="52">
        <v>56145</v>
      </c>
      <c r="D84" s="52">
        <v>56663</v>
      </c>
      <c r="E84" s="52">
        <v>54037</v>
      </c>
      <c r="F84" s="52">
        <v>53642</v>
      </c>
      <c r="G84" s="52">
        <v>52880</v>
      </c>
      <c r="H84" s="52">
        <v>51148</v>
      </c>
      <c r="I84" s="52">
        <v>55108</v>
      </c>
      <c r="J84" s="52">
        <v>53539</v>
      </c>
      <c r="K84" s="52">
        <v>56440</v>
      </c>
      <c r="L84" s="52">
        <v>55359</v>
      </c>
      <c r="M84" s="52">
        <v>55164</v>
      </c>
      <c r="N84" s="52">
        <v>55281</v>
      </c>
    </row>
    <row r="85" spans="1:14" x14ac:dyDescent="0.2">
      <c r="A85" s="51">
        <v>2018</v>
      </c>
      <c r="B85" s="50"/>
      <c r="C85" s="50">
        <v>58740</v>
      </c>
      <c r="D85" s="50">
        <v>58590</v>
      </c>
      <c r="E85" s="52">
        <v>56101</v>
      </c>
      <c r="F85" s="52">
        <v>54713</v>
      </c>
      <c r="G85" s="52">
        <v>53875</v>
      </c>
      <c r="H85" s="52">
        <v>52639</v>
      </c>
      <c r="I85" s="52">
        <v>56599</v>
      </c>
      <c r="J85" s="52">
        <v>54968</v>
      </c>
      <c r="K85" s="52">
        <v>56824</v>
      </c>
      <c r="L85" s="52">
        <v>56719</v>
      </c>
      <c r="M85" s="52">
        <v>56145</v>
      </c>
      <c r="N85" s="52">
        <v>56663</v>
      </c>
    </row>
    <row r="86" spans="1:14" x14ac:dyDescent="0.2">
      <c r="A86" s="51">
        <v>2017</v>
      </c>
      <c r="B86" s="50"/>
      <c r="C86" s="50">
        <v>60152</v>
      </c>
      <c r="D86" s="50">
        <v>58862</v>
      </c>
      <c r="E86" s="50">
        <v>55985</v>
      </c>
      <c r="F86" s="50">
        <v>56460</v>
      </c>
      <c r="G86" s="50">
        <v>56625</v>
      </c>
      <c r="H86" s="50">
        <v>54613</v>
      </c>
      <c r="I86" s="50">
        <v>58224</v>
      </c>
      <c r="J86" s="50">
        <v>56431</v>
      </c>
      <c r="K86" s="50">
        <v>58797</v>
      </c>
      <c r="L86" s="50">
        <v>58776</v>
      </c>
      <c r="M86" s="50">
        <v>58740</v>
      </c>
      <c r="N86" s="50">
        <v>58590</v>
      </c>
    </row>
    <row r="87" spans="1:14" x14ac:dyDescent="0.2">
      <c r="A87" s="47">
        <v>2016</v>
      </c>
      <c r="B87" s="50"/>
      <c r="C87" s="50">
        <v>60173</v>
      </c>
      <c r="D87" s="50">
        <v>60569</v>
      </c>
      <c r="E87" s="50">
        <v>57774</v>
      </c>
      <c r="F87" s="50">
        <v>57963</v>
      </c>
      <c r="G87" s="50">
        <v>57583</v>
      </c>
      <c r="H87" s="50">
        <v>56663</v>
      </c>
      <c r="I87" s="50">
        <v>59327</v>
      </c>
      <c r="J87" s="50">
        <v>58701</v>
      </c>
      <c r="K87" s="50">
        <v>61300</v>
      </c>
      <c r="L87" s="50">
        <v>59118</v>
      </c>
      <c r="M87" s="50">
        <v>60152</v>
      </c>
      <c r="N87" s="50">
        <v>58862</v>
      </c>
    </row>
    <row r="88" spans="1:14" x14ac:dyDescent="0.2">
      <c r="A88" s="47">
        <v>2015</v>
      </c>
      <c r="B88" s="50"/>
      <c r="C88" s="50">
        <v>61197</v>
      </c>
      <c r="D88" s="50">
        <v>61152</v>
      </c>
      <c r="E88" s="50">
        <v>55971</v>
      </c>
      <c r="F88" s="50">
        <v>56978</v>
      </c>
      <c r="G88" s="50">
        <v>56692</v>
      </c>
      <c r="H88" s="50">
        <v>55851</v>
      </c>
      <c r="I88" s="50">
        <v>59410</v>
      </c>
      <c r="J88" s="50">
        <v>58580</v>
      </c>
      <c r="K88" s="50">
        <v>61425</v>
      </c>
      <c r="L88" s="50">
        <v>59259</v>
      </c>
      <c r="M88" s="50">
        <v>60173</v>
      </c>
      <c r="N88" s="50">
        <v>60569</v>
      </c>
    </row>
    <row r="89" spans="1:14" x14ac:dyDescent="0.2">
      <c r="A89" s="47">
        <v>2014</v>
      </c>
      <c r="B89" s="50"/>
      <c r="C89" s="50">
        <v>60289</v>
      </c>
      <c r="D89" s="50">
        <v>60519</v>
      </c>
      <c r="E89" s="50">
        <v>56822</v>
      </c>
      <c r="F89" s="50">
        <v>57568</v>
      </c>
      <c r="G89" s="50">
        <v>57465</v>
      </c>
      <c r="H89" s="50">
        <v>55310</v>
      </c>
      <c r="I89" s="50">
        <v>58898</v>
      </c>
      <c r="J89" s="50">
        <v>57190</v>
      </c>
      <c r="K89" s="50">
        <v>60516</v>
      </c>
      <c r="L89" s="50">
        <v>59065</v>
      </c>
      <c r="M89" s="50">
        <v>61197</v>
      </c>
      <c r="N89" s="50">
        <v>61152</v>
      </c>
    </row>
    <row r="90" spans="1:14" x14ac:dyDescent="0.2">
      <c r="A90" s="47">
        <v>2013</v>
      </c>
      <c r="B90" s="50"/>
      <c r="C90" s="50">
        <v>62949</v>
      </c>
      <c r="D90" s="50">
        <v>63387</v>
      </c>
      <c r="E90" s="50">
        <v>59593</v>
      </c>
      <c r="F90" s="50">
        <v>59574</v>
      </c>
      <c r="G90" s="50">
        <v>58234</v>
      </c>
      <c r="H90" s="50">
        <v>55286</v>
      </c>
      <c r="I90" s="50">
        <v>58615</v>
      </c>
      <c r="J90" s="50">
        <v>56981</v>
      </c>
      <c r="K90" s="50">
        <v>61422</v>
      </c>
      <c r="L90" s="50">
        <v>60238</v>
      </c>
      <c r="M90" s="50">
        <v>60289</v>
      </c>
      <c r="N90" s="50">
        <v>60519</v>
      </c>
    </row>
    <row r="91" spans="1:14" x14ac:dyDescent="0.2">
      <c r="A91" s="47">
        <v>2012</v>
      </c>
      <c r="B91" s="46"/>
      <c r="C91" s="46"/>
      <c r="D91" s="46"/>
      <c r="E91" s="50"/>
      <c r="F91" s="50"/>
      <c r="G91" s="50">
        <v>61043</v>
      </c>
      <c r="H91" s="50">
        <v>58088</v>
      </c>
      <c r="I91" s="50">
        <v>62736</v>
      </c>
      <c r="J91" s="50">
        <v>59664</v>
      </c>
      <c r="K91" s="50">
        <v>61920</v>
      </c>
      <c r="L91" s="50">
        <v>61995</v>
      </c>
      <c r="M91" s="50">
        <v>62949</v>
      </c>
      <c r="N91" s="50">
        <v>63387</v>
      </c>
    </row>
    <row r="92" spans="1:14" x14ac:dyDescent="0.2">
      <c r="A92" s="53"/>
      <c r="B92" s="53"/>
      <c r="C92" s="72" t="s">
        <v>21</v>
      </c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</row>
    <row r="93" spans="1:14" x14ac:dyDescent="0.2">
      <c r="A93" s="54">
        <v>2023</v>
      </c>
      <c r="B93" s="55"/>
      <c r="C93" s="55">
        <v>52123</v>
      </c>
      <c r="D93" s="55">
        <v>52180</v>
      </c>
      <c r="E93" s="55">
        <v>52845</v>
      </c>
      <c r="F93" s="55">
        <v>50356</v>
      </c>
      <c r="G93" s="55">
        <v>49189</v>
      </c>
      <c r="H93" s="53"/>
      <c r="I93" s="53"/>
      <c r="J93" s="53"/>
      <c r="K93" s="53"/>
      <c r="L93" s="53"/>
      <c r="M93" s="53"/>
      <c r="N93" s="53"/>
    </row>
    <row r="94" spans="1:14" x14ac:dyDescent="0.2">
      <c r="A94" s="56">
        <v>2022</v>
      </c>
      <c r="B94" s="55"/>
      <c r="C94" s="55">
        <v>54287</v>
      </c>
      <c r="D94" s="55">
        <v>55296</v>
      </c>
      <c r="E94" s="55">
        <v>55705</v>
      </c>
      <c r="F94" s="55">
        <v>52498</v>
      </c>
      <c r="G94" s="55">
        <v>51365</v>
      </c>
      <c r="H94" s="55">
        <v>49711</v>
      </c>
      <c r="I94" s="55">
        <v>46349</v>
      </c>
      <c r="J94" s="55">
        <v>51230</v>
      </c>
      <c r="K94" s="55">
        <v>48376</v>
      </c>
      <c r="L94" s="55">
        <v>51245</v>
      </c>
      <c r="M94" s="55">
        <v>49833</v>
      </c>
      <c r="N94" s="55">
        <v>52042</v>
      </c>
    </row>
    <row r="95" spans="1:14" x14ac:dyDescent="0.2">
      <c r="A95" s="56">
        <v>2021</v>
      </c>
      <c r="B95" s="57"/>
      <c r="C95" s="57">
        <v>51662</v>
      </c>
      <c r="D95" s="57">
        <v>53079</v>
      </c>
      <c r="E95" s="57">
        <v>53624</v>
      </c>
      <c r="F95" s="57">
        <v>49638</v>
      </c>
      <c r="G95" s="57">
        <v>47291</v>
      </c>
      <c r="H95" s="55">
        <v>47742</v>
      </c>
      <c r="I95" s="55">
        <v>46258</v>
      </c>
      <c r="J95" s="55">
        <v>52481</v>
      </c>
      <c r="K95" s="55">
        <v>50278</v>
      </c>
      <c r="L95" s="55">
        <v>51329</v>
      </c>
      <c r="M95" s="55">
        <v>52204</v>
      </c>
      <c r="N95" s="55">
        <v>55385</v>
      </c>
    </row>
    <row r="96" spans="1:14" x14ac:dyDescent="0.2">
      <c r="A96" s="58">
        <v>2020</v>
      </c>
      <c r="B96" s="59"/>
      <c r="C96" s="59">
        <v>55359</v>
      </c>
      <c r="D96" s="59">
        <v>55164</v>
      </c>
      <c r="E96" s="59">
        <v>55281</v>
      </c>
      <c r="F96" s="59">
        <v>51922</v>
      </c>
      <c r="G96" s="59">
        <v>51649</v>
      </c>
      <c r="H96" s="57">
        <v>52804</v>
      </c>
      <c r="I96" s="57">
        <v>48317</v>
      </c>
      <c r="J96" s="57">
        <v>51080</v>
      </c>
      <c r="K96" s="57">
        <v>49337</v>
      </c>
      <c r="L96" s="57">
        <v>52094</v>
      </c>
      <c r="M96" s="57">
        <v>51495</v>
      </c>
      <c r="N96" s="57">
        <v>53515</v>
      </c>
    </row>
    <row r="97" spans="1:14" x14ac:dyDescent="0.2">
      <c r="A97" s="58">
        <v>2019</v>
      </c>
      <c r="B97" s="59"/>
      <c r="C97" s="59">
        <v>56719</v>
      </c>
      <c r="D97" s="59">
        <v>56145</v>
      </c>
      <c r="E97" s="59">
        <v>56663</v>
      </c>
      <c r="F97" s="59">
        <v>54037</v>
      </c>
      <c r="G97" s="59">
        <v>53642</v>
      </c>
      <c r="H97" s="59">
        <v>53677</v>
      </c>
      <c r="I97" s="59">
        <v>48203</v>
      </c>
      <c r="J97" s="59">
        <v>52880</v>
      </c>
      <c r="K97" s="59">
        <v>51148</v>
      </c>
      <c r="L97" s="59">
        <v>55108</v>
      </c>
      <c r="M97" s="59">
        <v>53539</v>
      </c>
      <c r="N97" s="59">
        <v>56440</v>
      </c>
    </row>
    <row r="98" spans="1:14" x14ac:dyDescent="0.2">
      <c r="A98" s="58">
        <v>2018</v>
      </c>
      <c r="B98" s="57"/>
      <c r="C98" s="57">
        <v>58776</v>
      </c>
      <c r="D98" s="57">
        <v>58740</v>
      </c>
      <c r="E98" s="57">
        <v>58590</v>
      </c>
      <c r="F98" s="57">
        <v>56101</v>
      </c>
      <c r="G98" s="57">
        <v>54713</v>
      </c>
      <c r="H98" s="59">
        <v>56173</v>
      </c>
      <c r="I98" s="59">
        <v>48792</v>
      </c>
      <c r="J98" s="59">
        <v>53875</v>
      </c>
      <c r="K98" s="59">
        <v>52639</v>
      </c>
      <c r="L98" s="59">
        <v>56599</v>
      </c>
      <c r="M98" s="59">
        <v>54968</v>
      </c>
      <c r="N98" s="59">
        <v>56824</v>
      </c>
    </row>
    <row r="99" spans="1:14" x14ac:dyDescent="0.2">
      <c r="A99" s="58">
        <v>2017</v>
      </c>
      <c r="B99" s="57"/>
      <c r="C99" s="57">
        <v>59118</v>
      </c>
      <c r="D99" s="57">
        <v>60152</v>
      </c>
      <c r="E99" s="57">
        <v>58862</v>
      </c>
      <c r="F99" s="57">
        <v>55985</v>
      </c>
      <c r="G99" s="57">
        <v>56460</v>
      </c>
      <c r="H99" s="57">
        <v>56237</v>
      </c>
      <c r="I99" s="57">
        <v>51259</v>
      </c>
      <c r="J99" s="57">
        <v>56625</v>
      </c>
      <c r="K99" s="57">
        <v>54613</v>
      </c>
      <c r="L99" s="57">
        <v>58224</v>
      </c>
      <c r="M99" s="57">
        <v>56431</v>
      </c>
      <c r="N99" s="57">
        <v>58797</v>
      </c>
    </row>
    <row r="100" spans="1:14" x14ac:dyDescent="0.2">
      <c r="A100" s="54">
        <v>2016</v>
      </c>
      <c r="B100" s="57"/>
      <c r="C100" s="57">
        <v>59259</v>
      </c>
      <c r="D100" s="57">
        <v>60173</v>
      </c>
      <c r="E100" s="57">
        <v>60569</v>
      </c>
      <c r="F100" s="57">
        <v>57774</v>
      </c>
      <c r="G100" s="57">
        <v>57963</v>
      </c>
      <c r="H100" s="57">
        <v>57188</v>
      </c>
      <c r="I100" s="57">
        <v>54932</v>
      </c>
      <c r="J100" s="57">
        <v>57583</v>
      </c>
      <c r="K100" s="57">
        <v>56663</v>
      </c>
      <c r="L100" s="57">
        <v>59327</v>
      </c>
      <c r="M100" s="57">
        <v>58701</v>
      </c>
      <c r="N100" s="57">
        <v>61300</v>
      </c>
    </row>
    <row r="101" spans="1:14" x14ac:dyDescent="0.2">
      <c r="A101" s="54">
        <v>2015</v>
      </c>
      <c r="B101" s="57"/>
      <c r="C101" s="57">
        <v>59065</v>
      </c>
      <c r="D101" s="57">
        <v>61197</v>
      </c>
      <c r="E101" s="57">
        <v>61152</v>
      </c>
      <c r="F101" s="57">
        <v>55971</v>
      </c>
      <c r="G101" s="57">
        <v>56978</v>
      </c>
      <c r="H101" s="57">
        <v>57811</v>
      </c>
      <c r="I101" s="57">
        <v>52345</v>
      </c>
      <c r="J101" s="57">
        <v>56692</v>
      </c>
      <c r="K101" s="57">
        <v>55851</v>
      </c>
      <c r="L101" s="57">
        <v>59410</v>
      </c>
      <c r="M101" s="57">
        <v>58580</v>
      </c>
      <c r="N101" s="57">
        <v>61425</v>
      </c>
    </row>
    <row r="102" spans="1:14" x14ac:dyDescent="0.2">
      <c r="A102" s="54">
        <v>2014</v>
      </c>
      <c r="B102" s="57"/>
      <c r="C102" s="57">
        <v>60238</v>
      </c>
      <c r="D102" s="57">
        <v>60289</v>
      </c>
      <c r="E102" s="57">
        <v>60519</v>
      </c>
      <c r="F102" s="57">
        <v>56822</v>
      </c>
      <c r="G102" s="57">
        <v>57568</v>
      </c>
      <c r="H102" s="57">
        <v>58213</v>
      </c>
      <c r="I102" s="57">
        <v>53278</v>
      </c>
      <c r="J102" s="57">
        <v>57465</v>
      </c>
      <c r="K102" s="57">
        <v>55310</v>
      </c>
      <c r="L102" s="57">
        <v>58898</v>
      </c>
      <c r="M102" s="57">
        <v>57190</v>
      </c>
      <c r="N102" s="57">
        <v>60516</v>
      </c>
    </row>
    <row r="103" spans="1:14" x14ac:dyDescent="0.2">
      <c r="A103" s="54">
        <v>2013</v>
      </c>
      <c r="B103" s="57"/>
      <c r="C103" s="57">
        <v>61995</v>
      </c>
      <c r="D103" s="57">
        <v>62949</v>
      </c>
      <c r="E103" s="57">
        <v>63387</v>
      </c>
      <c r="F103" s="57">
        <v>59593</v>
      </c>
      <c r="G103" s="57">
        <v>59574</v>
      </c>
      <c r="H103" s="57">
        <v>59101</v>
      </c>
      <c r="I103" s="57">
        <v>53437</v>
      </c>
      <c r="J103" s="57">
        <v>58234</v>
      </c>
      <c r="K103" s="57">
        <v>55286</v>
      </c>
      <c r="L103" s="57">
        <v>58615</v>
      </c>
      <c r="M103" s="57">
        <v>56981</v>
      </c>
      <c r="N103" s="57">
        <v>61422</v>
      </c>
    </row>
    <row r="104" spans="1:14" x14ac:dyDescent="0.2">
      <c r="A104" s="54">
        <v>2012</v>
      </c>
      <c r="B104" s="53"/>
      <c r="C104" s="53"/>
      <c r="D104" s="53"/>
      <c r="E104" s="57"/>
      <c r="F104" s="57"/>
      <c r="G104" s="57"/>
      <c r="H104" s="57">
        <v>61942</v>
      </c>
      <c r="I104" s="57">
        <v>56783</v>
      </c>
      <c r="J104" s="57">
        <v>61043</v>
      </c>
      <c r="K104" s="57">
        <v>58088</v>
      </c>
      <c r="L104" s="57">
        <v>62736</v>
      </c>
      <c r="M104" s="57">
        <v>59664</v>
      </c>
      <c r="N104" s="57">
        <v>61920</v>
      </c>
    </row>
  </sheetData>
  <mergeCells count="8">
    <mergeCell ref="C66:N66"/>
    <mergeCell ref="C79:N79"/>
    <mergeCell ref="C92:N92"/>
    <mergeCell ref="C2:N2"/>
    <mergeCell ref="C15:N15"/>
    <mergeCell ref="C28:N28"/>
    <mergeCell ref="C41:N41"/>
    <mergeCell ref="C53:N5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F285-8E90-4311-9430-EA9B458C20DE}">
  <dimension ref="A3:H39"/>
  <sheetViews>
    <sheetView workbookViewId="0">
      <selection activeCell="F46" sqref="F46"/>
    </sheetView>
  </sheetViews>
  <sheetFormatPr baseColWidth="10" defaultRowHeight="16" x14ac:dyDescent="0.2"/>
  <sheetData>
    <row r="3" spans="1:8" s="63" customFormat="1" ht="34" x14ac:dyDescent="0.2">
      <c r="A3" s="63" t="s">
        <v>0</v>
      </c>
      <c r="B3" s="63" t="s">
        <v>22</v>
      </c>
      <c r="C3" s="63" t="s">
        <v>23</v>
      </c>
      <c r="D3" s="63" t="s">
        <v>24</v>
      </c>
      <c r="E3" s="63" t="s">
        <v>37</v>
      </c>
      <c r="F3" s="63" t="s">
        <v>38</v>
      </c>
      <c r="G3" s="63" t="s">
        <v>39</v>
      </c>
      <c r="H3" s="63" t="s">
        <v>40</v>
      </c>
    </row>
    <row r="4" spans="1:8" s="63" customFormat="1" x14ac:dyDescent="0.2">
      <c r="A4" s="63">
        <v>2011</v>
      </c>
      <c r="B4" t="s">
        <v>25</v>
      </c>
      <c r="C4" s="63">
        <v>1</v>
      </c>
    </row>
    <row r="5" spans="1:8" s="63" customFormat="1" x14ac:dyDescent="0.2">
      <c r="A5" s="63">
        <v>2011</v>
      </c>
      <c r="B5" t="s">
        <v>26</v>
      </c>
      <c r="C5" s="63">
        <v>2</v>
      </c>
    </row>
    <row r="6" spans="1:8" s="63" customFormat="1" x14ac:dyDescent="0.2">
      <c r="A6" s="63">
        <v>2011</v>
      </c>
      <c r="B6" t="s">
        <v>27</v>
      </c>
      <c r="C6" s="63">
        <v>3</v>
      </c>
    </row>
    <row r="7" spans="1:8" s="63" customFormat="1" x14ac:dyDescent="0.2">
      <c r="A7" s="63">
        <v>2011</v>
      </c>
      <c r="B7" t="s">
        <v>28</v>
      </c>
      <c r="C7" s="63">
        <v>4</v>
      </c>
      <c r="E7" s="64">
        <f t="shared" ref="E7:E30" si="0">D16</f>
        <v>61942</v>
      </c>
    </row>
    <row r="8" spans="1:8" s="63" customFormat="1" x14ac:dyDescent="0.2">
      <c r="A8" s="63">
        <v>2011</v>
      </c>
      <c r="B8" t="s">
        <v>29</v>
      </c>
      <c r="C8" s="63">
        <v>5</v>
      </c>
      <c r="E8" s="64">
        <f t="shared" si="0"/>
        <v>56783</v>
      </c>
    </row>
    <row r="9" spans="1:8" s="63" customFormat="1" x14ac:dyDescent="0.2">
      <c r="A9" s="63">
        <v>2011</v>
      </c>
      <c r="B9" t="s">
        <v>30</v>
      </c>
      <c r="C9" s="63">
        <v>6</v>
      </c>
      <c r="E9" s="64">
        <f t="shared" si="0"/>
        <v>61043</v>
      </c>
      <c r="F9" s="64">
        <f t="shared" ref="F9:F30" si="1">E7+E8+E9</f>
        <v>179768</v>
      </c>
    </row>
    <row r="10" spans="1:8" s="63" customFormat="1" x14ac:dyDescent="0.2">
      <c r="A10" s="63">
        <v>2011</v>
      </c>
      <c r="B10" t="s">
        <v>31</v>
      </c>
      <c r="C10" s="63">
        <v>7</v>
      </c>
      <c r="E10" s="64">
        <f t="shared" si="0"/>
        <v>58088</v>
      </c>
      <c r="F10" s="64">
        <f t="shared" si="1"/>
        <v>175914</v>
      </c>
    </row>
    <row r="11" spans="1:8" s="63" customFormat="1" x14ac:dyDescent="0.2">
      <c r="A11" s="63">
        <v>2011</v>
      </c>
      <c r="B11" t="s">
        <v>32</v>
      </c>
      <c r="C11" s="63">
        <v>8</v>
      </c>
      <c r="E11" s="64">
        <f t="shared" si="0"/>
        <v>62736</v>
      </c>
      <c r="F11" s="64">
        <f t="shared" si="1"/>
        <v>181867</v>
      </c>
    </row>
    <row r="12" spans="1:8" s="63" customFormat="1" x14ac:dyDescent="0.2">
      <c r="A12" s="63">
        <v>2011</v>
      </c>
      <c r="B12" t="s">
        <v>33</v>
      </c>
      <c r="C12" s="63">
        <v>9</v>
      </c>
      <c r="E12" s="64">
        <f t="shared" si="0"/>
        <v>59664</v>
      </c>
      <c r="F12" s="64">
        <f t="shared" si="1"/>
        <v>180488</v>
      </c>
      <c r="G12" s="64">
        <f>E7+E8+E9</f>
        <v>179768</v>
      </c>
    </row>
    <row r="13" spans="1:8" s="63" customFormat="1" x14ac:dyDescent="0.2">
      <c r="A13" s="63">
        <v>2011</v>
      </c>
      <c r="B13" t="s">
        <v>34</v>
      </c>
      <c r="C13" s="63">
        <v>10</v>
      </c>
      <c r="E13" s="64">
        <f t="shared" si="0"/>
        <v>61920</v>
      </c>
      <c r="F13" s="64">
        <f t="shared" si="1"/>
        <v>184320</v>
      </c>
      <c r="G13" s="64">
        <f t="shared" ref="G13:G33" si="2">E8+E9+E10</f>
        <v>175914</v>
      </c>
    </row>
    <row r="14" spans="1:8" s="63" customFormat="1" x14ac:dyDescent="0.2">
      <c r="A14" s="63">
        <v>2011</v>
      </c>
      <c r="B14" t="s">
        <v>35</v>
      </c>
      <c r="C14" s="63">
        <v>11</v>
      </c>
      <c r="E14" s="64">
        <f t="shared" si="0"/>
        <v>61995</v>
      </c>
      <c r="F14" s="64">
        <f t="shared" si="1"/>
        <v>183579</v>
      </c>
      <c r="G14" s="64">
        <f t="shared" si="2"/>
        <v>181867</v>
      </c>
    </row>
    <row r="15" spans="1:8" s="63" customFormat="1" x14ac:dyDescent="0.2">
      <c r="A15" s="63">
        <v>2011</v>
      </c>
      <c r="B15" t="s">
        <v>36</v>
      </c>
      <c r="C15" s="63">
        <v>12</v>
      </c>
      <c r="E15" s="64">
        <f t="shared" si="0"/>
        <v>62949</v>
      </c>
      <c r="F15" s="64">
        <f t="shared" si="1"/>
        <v>186864</v>
      </c>
      <c r="G15" s="64">
        <f t="shared" si="2"/>
        <v>180488</v>
      </c>
    </row>
    <row r="16" spans="1:8" x14ac:dyDescent="0.2">
      <c r="A16">
        <v>2012</v>
      </c>
      <c r="B16" t="s">
        <v>25</v>
      </c>
      <c r="C16" s="63">
        <v>13</v>
      </c>
      <c r="D16" s="65">
        <v>61942</v>
      </c>
      <c r="E16" s="64">
        <f t="shared" si="0"/>
        <v>63387</v>
      </c>
      <c r="F16" s="64">
        <f t="shared" si="1"/>
        <v>188331</v>
      </c>
      <c r="G16" s="64">
        <f t="shared" si="2"/>
        <v>184320</v>
      </c>
    </row>
    <row r="17" spans="1:7" x14ac:dyDescent="0.2">
      <c r="A17">
        <v>2012</v>
      </c>
      <c r="B17" t="s">
        <v>26</v>
      </c>
      <c r="C17" s="63">
        <v>14</v>
      </c>
      <c r="D17" s="65">
        <v>56783</v>
      </c>
      <c r="E17" s="64">
        <f t="shared" si="0"/>
        <v>59593</v>
      </c>
      <c r="F17" s="64">
        <f t="shared" si="1"/>
        <v>185929</v>
      </c>
      <c r="G17" s="64">
        <f t="shared" si="2"/>
        <v>183579</v>
      </c>
    </row>
    <row r="18" spans="1:7" x14ac:dyDescent="0.2">
      <c r="A18">
        <v>2012</v>
      </c>
      <c r="B18" t="s">
        <v>27</v>
      </c>
      <c r="C18" s="63">
        <v>15</v>
      </c>
      <c r="D18" s="65">
        <v>61043</v>
      </c>
      <c r="E18" s="64">
        <f t="shared" si="0"/>
        <v>59574</v>
      </c>
      <c r="F18" s="64">
        <f t="shared" si="1"/>
        <v>182554</v>
      </c>
      <c r="G18" s="64">
        <f t="shared" si="2"/>
        <v>186864</v>
      </c>
    </row>
    <row r="19" spans="1:7" x14ac:dyDescent="0.2">
      <c r="A19">
        <v>2012</v>
      </c>
      <c r="B19" t="s">
        <v>28</v>
      </c>
      <c r="C19" s="63">
        <v>16</v>
      </c>
      <c r="D19" s="65">
        <v>58088</v>
      </c>
      <c r="E19" s="64">
        <f t="shared" si="0"/>
        <v>59101</v>
      </c>
      <c r="F19" s="64">
        <f t="shared" si="1"/>
        <v>178268</v>
      </c>
      <c r="G19" s="64">
        <f t="shared" si="2"/>
        <v>188331</v>
      </c>
    </row>
    <row r="20" spans="1:7" x14ac:dyDescent="0.2">
      <c r="A20">
        <v>2012</v>
      </c>
      <c r="B20" t="s">
        <v>29</v>
      </c>
      <c r="C20" s="63">
        <v>17</v>
      </c>
      <c r="D20" s="65">
        <v>62736</v>
      </c>
      <c r="E20" s="64">
        <f t="shared" si="0"/>
        <v>53437</v>
      </c>
      <c r="F20" s="64">
        <f t="shared" si="1"/>
        <v>172112</v>
      </c>
      <c r="G20" s="64">
        <f t="shared" si="2"/>
        <v>185929</v>
      </c>
    </row>
    <row r="21" spans="1:7" x14ac:dyDescent="0.2">
      <c r="A21">
        <v>2012</v>
      </c>
      <c r="B21" t="s">
        <v>30</v>
      </c>
      <c r="C21" s="63">
        <v>18</v>
      </c>
      <c r="D21" s="65">
        <v>59664</v>
      </c>
      <c r="E21" s="64">
        <f t="shared" si="0"/>
        <v>58234</v>
      </c>
      <c r="F21" s="64">
        <f t="shared" si="1"/>
        <v>170772</v>
      </c>
      <c r="G21" s="64">
        <f t="shared" si="2"/>
        <v>182554</v>
      </c>
    </row>
    <row r="22" spans="1:7" x14ac:dyDescent="0.2">
      <c r="A22">
        <v>2012</v>
      </c>
      <c r="B22" t="s">
        <v>31</v>
      </c>
      <c r="C22" s="63">
        <v>19</v>
      </c>
      <c r="D22" s="65">
        <v>61920</v>
      </c>
      <c r="E22" s="64">
        <f t="shared" si="0"/>
        <v>55286</v>
      </c>
      <c r="F22" s="64">
        <f t="shared" si="1"/>
        <v>166957</v>
      </c>
      <c r="G22" s="64">
        <f t="shared" si="2"/>
        <v>178268</v>
      </c>
    </row>
    <row r="23" spans="1:7" x14ac:dyDescent="0.2">
      <c r="A23">
        <v>2012</v>
      </c>
      <c r="B23" t="s">
        <v>32</v>
      </c>
      <c r="C23" s="63">
        <v>20</v>
      </c>
      <c r="D23" s="65">
        <v>61995</v>
      </c>
      <c r="E23" s="64">
        <f t="shared" si="0"/>
        <v>58615</v>
      </c>
      <c r="F23" s="64">
        <f t="shared" si="1"/>
        <v>172135</v>
      </c>
      <c r="G23" s="64">
        <f t="shared" si="2"/>
        <v>172112</v>
      </c>
    </row>
    <row r="24" spans="1:7" x14ac:dyDescent="0.2">
      <c r="A24">
        <v>2012</v>
      </c>
      <c r="B24" t="s">
        <v>33</v>
      </c>
      <c r="C24" s="63">
        <v>21</v>
      </c>
      <c r="D24" s="65">
        <v>62949</v>
      </c>
      <c r="E24" s="64">
        <f t="shared" si="0"/>
        <v>56981</v>
      </c>
      <c r="F24" s="64">
        <f t="shared" si="1"/>
        <v>170882</v>
      </c>
      <c r="G24" s="64">
        <f t="shared" si="2"/>
        <v>170772</v>
      </c>
    </row>
    <row r="25" spans="1:7" x14ac:dyDescent="0.2">
      <c r="A25">
        <v>2012</v>
      </c>
      <c r="B25" t="s">
        <v>34</v>
      </c>
      <c r="C25" s="63">
        <v>22</v>
      </c>
      <c r="D25" s="65">
        <v>63387</v>
      </c>
      <c r="E25" s="64">
        <f t="shared" si="0"/>
        <v>61422</v>
      </c>
      <c r="F25" s="64">
        <f t="shared" si="1"/>
        <v>177018</v>
      </c>
      <c r="G25" s="64">
        <f t="shared" si="2"/>
        <v>166957</v>
      </c>
    </row>
    <row r="26" spans="1:7" x14ac:dyDescent="0.2">
      <c r="A26">
        <v>2012</v>
      </c>
      <c r="B26" t="s">
        <v>35</v>
      </c>
      <c r="C26" s="63">
        <v>23</v>
      </c>
      <c r="D26" s="65">
        <v>59593</v>
      </c>
      <c r="E26" s="64">
        <f t="shared" si="0"/>
        <v>60238</v>
      </c>
      <c r="F26" s="64">
        <f t="shared" si="1"/>
        <v>178641</v>
      </c>
      <c r="G26" s="64">
        <f t="shared" si="2"/>
        <v>172135</v>
      </c>
    </row>
    <row r="27" spans="1:7" x14ac:dyDescent="0.2">
      <c r="A27">
        <v>2012</v>
      </c>
      <c r="B27" t="s">
        <v>36</v>
      </c>
      <c r="C27" s="63">
        <v>24</v>
      </c>
      <c r="D27" s="65">
        <v>59574</v>
      </c>
      <c r="E27" s="64">
        <f t="shared" si="0"/>
        <v>60289</v>
      </c>
      <c r="F27" s="64">
        <f t="shared" si="1"/>
        <v>181949</v>
      </c>
      <c r="G27" s="64">
        <f t="shared" si="2"/>
        <v>170882</v>
      </c>
    </row>
    <row r="28" spans="1:7" x14ac:dyDescent="0.2">
      <c r="A28">
        <v>2013</v>
      </c>
      <c r="B28" t="s">
        <v>25</v>
      </c>
      <c r="C28" s="63">
        <v>25</v>
      </c>
      <c r="D28" s="65">
        <v>59101</v>
      </c>
      <c r="E28" s="64">
        <f t="shared" si="0"/>
        <v>60519</v>
      </c>
      <c r="F28" s="64">
        <f t="shared" si="1"/>
        <v>181046</v>
      </c>
      <c r="G28" s="64">
        <f t="shared" si="2"/>
        <v>177018</v>
      </c>
    </row>
    <row r="29" spans="1:7" x14ac:dyDescent="0.2">
      <c r="A29">
        <v>2013</v>
      </c>
      <c r="B29" t="s">
        <v>26</v>
      </c>
      <c r="C29" s="63">
        <v>26</v>
      </c>
      <c r="D29" s="65">
        <v>53437</v>
      </c>
      <c r="E29" s="64">
        <f t="shared" si="0"/>
        <v>56822</v>
      </c>
      <c r="F29" s="64">
        <f t="shared" si="1"/>
        <v>177630</v>
      </c>
      <c r="G29" s="64">
        <f t="shared" si="2"/>
        <v>178641</v>
      </c>
    </row>
    <row r="30" spans="1:7" x14ac:dyDescent="0.2">
      <c r="A30">
        <v>2013</v>
      </c>
      <c r="B30" t="s">
        <v>27</v>
      </c>
      <c r="C30" s="63">
        <v>27</v>
      </c>
      <c r="D30" s="65">
        <v>58234</v>
      </c>
      <c r="E30" s="64">
        <f t="shared" si="0"/>
        <v>57568</v>
      </c>
      <c r="F30" s="64">
        <f t="shared" si="1"/>
        <v>174909</v>
      </c>
      <c r="G30" s="64">
        <f t="shared" si="2"/>
        <v>181949</v>
      </c>
    </row>
    <row r="31" spans="1:7" x14ac:dyDescent="0.2">
      <c r="A31">
        <v>2013</v>
      </c>
      <c r="B31" t="s">
        <v>28</v>
      </c>
      <c r="C31" s="63">
        <v>28</v>
      </c>
      <c r="D31" s="65">
        <v>55286</v>
      </c>
      <c r="E31" s="64"/>
      <c r="F31" s="64"/>
      <c r="G31" s="64">
        <f t="shared" si="2"/>
        <v>181046</v>
      </c>
    </row>
    <row r="32" spans="1:7" x14ac:dyDescent="0.2">
      <c r="A32">
        <v>2013</v>
      </c>
      <c r="B32" t="s">
        <v>29</v>
      </c>
      <c r="C32" s="63">
        <v>29</v>
      </c>
      <c r="D32" s="65">
        <v>58615</v>
      </c>
      <c r="E32" s="64"/>
      <c r="F32" s="64"/>
      <c r="G32" s="64">
        <f t="shared" si="2"/>
        <v>177630</v>
      </c>
    </row>
    <row r="33" spans="1:7" x14ac:dyDescent="0.2">
      <c r="A33">
        <v>2013</v>
      </c>
      <c r="B33" t="s">
        <v>30</v>
      </c>
      <c r="C33" s="63">
        <v>30</v>
      </c>
      <c r="D33" s="65">
        <v>56981</v>
      </c>
      <c r="E33" s="64"/>
      <c r="F33" s="64"/>
      <c r="G33" s="64">
        <f t="shared" si="2"/>
        <v>174909</v>
      </c>
    </row>
    <row r="34" spans="1:7" x14ac:dyDescent="0.2">
      <c r="A34">
        <v>2013</v>
      </c>
      <c r="B34" t="s">
        <v>31</v>
      </c>
      <c r="C34" s="63">
        <v>31</v>
      </c>
      <c r="D34" s="65">
        <v>61422</v>
      </c>
      <c r="E34" s="64"/>
      <c r="F34" s="64"/>
      <c r="G34" s="64"/>
    </row>
    <row r="35" spans="1:7" x14ac:dyDescent="0.2">
      <c r="A35">
        <v>2013</v>
      </c>
      <c r="B35" t="s">
        <v>32</v>
      </c>
      <c r="C35" s="63">
        <v>32</v>
      </c>
      <c r="D35" s="65">
        <v>60238</v>
      </c>
      <c r="E35" s="64"/>
      <c r="F35" s="64"/>
      <c r="G35" s="64"/>
    </row>
    <row r="36" spans="1:7" x14ac:dyDescent="0.2">
      <c r="A36">
        <v>2013</v>
      </c>
      <c r="B36" t="s">
        <v>33</v>
      </c>
      <c r="C36" s="63">
        <v>33</v>
      </c>
      <c r="D36" s="65">
        <v>60289</v>
      </c>
      <c r="E36" s="64"/>
      <c r="F36" s="64"/>
      <c r="G36" s="64"/>
    </row>
    <row r="37" spans="1:7" x14ac:dyDescent="0.2">
      <c r="A37">
        <v>2013</v>
      </c>
      <c r="B37" t="s">
        <v>34</v>
      </c>
      <c r="C37" s="63">
        <v>34</v>
      </c>
      <c r="D37" s="65">
        <v>60519</v>
      </c>
      <c r="E37" s="64"/>
      <c r="F37" s="64"/>
    </row>
    <row r="38" spans="1:7" x14ac:dyDescent="0.2">
      <c r="A38">
        <v>2013</v>
      </c>
      <c r="B38" t="s">
        <v>35</v>
      </c>
      <c r="C38" s="63">
        <v>35</v>
      </c>
      <c r="D38" s="65">
        <v>56822</v>
      </c>
      <c r="E38" s="64"/>
      <c r="F38" s="64"/>
    </row>
    <row r="39" spans="1:7" x14ac:dyDescent="0.2">
      <c r="A39">
        <v>2013</v>
      </c>
      <c r="B39" t="s">
        <v>36</v>
      </c>
      <c r="C39" s="63">
        <v>36</v>
      </c>
      <c r="D39" s="65">
        <v>57568</v>
      </c>
      <c r="E39" s="64"/>
      <c r="F39" s="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C0E2-A2B6-244A-81CA-67FEBA4D78B4}">
  <dimension ref="A1:R159"/>
  <sheetViews>
    <sheetView tabSelected="1" topLeftCell="A7" workbookViewId="0">
      <selection activeCell="O16" sqref="O16"/>
    </sheetView>
  </sheetViews>
  <sheetFormatPr baseColWidth="10" defaultRowHeight="16" x14ac:dyDescent="0.2"/>
  <sheetData>
    <row r="1" spans="1:18" ht="34" x14ac:dyDescent="0.2">
      <c r="A1" s="63" t="s">
        <v>51</v>
      </c>
      <c r="B1" s="63" t="s">
        <v>52</v>
      </c>
      <c r="C1" s="63" t="s">
        <v>53</v>
      </c>
      <c r="D1" s="63" t="s">
        <v>54</v>
      </c>
      <c r="E1" s="63" t="s">
        <v>68</v>
      </c>
      <c r="F1" s="63" t="s">
        <v>55</v>
      </c>
      <c r="G1" s="63" t="s">
        <v>56</v>
      </c>
      <c r="H1" s="63" t="s">
        <v>57</v>
      </c>
      <c r="I1" s="63" t="s">
        <v>58</v>
      </c>
      <c r="J1" s="63" t="s">
        <v>59</v>
      </c>
      <c r="K1" s="63" t="s">
        <v>60</v>
      </c>
      <c r="L1" s="63" t="s">
        <v>61</v>
      </c>
      <c r="M1" s="63" t="s">
        <v>62</v>
      </c>
      <c r="N1" s="63" t="s">
        <v>63</v>
      </c>
      <c r="O1" s="63" t="s">
        <v>64</v>
      </c>
      <c r="P1" s="63" t="s">
        <v>65</v>
      </c>
      <c r="Q1" s="63" t="s">
        <v>66</v>
      </c>
      <c r="R1" s="63" t="s">
        <v>67</v>
      </c>
    </row>
    <row r="2" spans="1:18" x14ac:dyDescent="0.2">
      <c r="A2" s="63">
        <v>2011</v>
      </c>
      <c r="B2" t="s">
        <v>25</v>
      </c>
      <c r="C2" s="63">
        <v>1</v>
      </c>
      <c r="D2" s="63"/>
      <c r="E2" s="63"/>
      <c r="F2" s="63"/>
      <c r="G2" s="63"/>
      <c r="H2" s="63"/>
    </row>
    <row r="3" spans="1:18" x14ac:dyDescent="0.2">
      <c r="A3" s="63">
        <v>2011</v>
      </c>
      <c r="B3" t="s">
        <v>26</v>
      </c>
      <c r="C3" s="63">
        <v>2</v>
      </c>
      <c r="D3" s="63"/>
      <c r="E3" s="63"/>
      <c r="F3" s="63"/>
      <c r="G3" s="63"/>
      <c r="H3" s="63"/>
    </row>
    <row r="4" spans="1:18" x14ac:dyDescent="0.2">
      <c r="A4" s="63">
        <v>2011</v>
      </c>
      <c r="B4" t="s">
        <v>27</v>
      </c>
      <c r="C4" s="63">
        <v>3</v>
      </c>
      <c r="D4" s="63"/>
      <c r="E4" s="63"/>
      <c r="F4" s="63"/>
      <c r="G4" s="63"/>
      <c r="H4" s="63"/>
    </row>
    <row r="5" spans="1:18" x14ac:dyDescent="0.2">
      <c r="A5" s="63">
        <v>2011</v>
      </c>
      <c r="B5" t="s">
        <v>28</v>
      </c>
      <c r="C5" s="63">
        <v>4</v>
      </c>
      <c r="D5" s="63"/>
      <c r="E5" s="64">
        <f t="shared" ref="E5:E43" si="0">D14</f>
        <v>61942</v>
      </c>
      <c r="F5" s="64">
        <f>E5</f>
        <v>61942</v>
      </c>
      <c r="G5" s="63"/>
      <c r="H5" s="63"/>
    </row>
    <row r="6" spans="1:18" x14ac:dyDescent="0.2">
      <c r="A6" s="63">
        <v>2011</v>
      </c>
      <c r="B6" t="s">
        <v>29</v>
      </c>
      <c r="C6" s="63">
        <v>5</v>
      </c>
      <c r="D6" s="63"/>
      <c r="E6" s="64">
        <f t="shared" si="0"/>
        <v>56783</v>
      </c>
      <c r="F6" s="64">
        <f>E5+E6</f>
        <v>118725</v>
      </c>
      <c r="G6" s="63"/>
      <c r="H6" s="63"/>
    </row>
    <row r="7" spans="1:18" x14ac:dyDescent="0.2">
      <c r="A7" s="63">
        <v>2011</v>
      </c>
      <c r="B7" t="s">
        <v>30</v>
      </c>
      <c r="C7" s="63">
        <v>6</v>
      </c>
      <c r="D7" s="63"/>
      <c r="E7" s="64">
        <f t="shared" si="0"/>
        <v>61043</v>
      </c>
      <c r="F7" s="64">
        <f>E5+E6+E7</f>
        <v>179768</v>
      </c>
      <c r="G7" s="63"/>
      <c r="H7" s="63"/>
    </row>
    <row r="8" spans="1:18" x14ac:dyDescent="0.2">
      <c r="A8" s="63">
        <v>2011</v>
      </c>
      <c r="B8" t="s">
        <v>31</v>
      </c>
      <c r="C8" s="63">
        <v>7</v>
      </c>
      <c r="D8" s="63"/>
      <c r="E8" s="64">
        <f t="shared" si="0"/>
        <v>58088</v>
      </c>
      <c r="F8" s="64">
        <f>E6+E7+E8</f>
        <v>175914</v>
      </c>
      <c r="G8" s="64">
        <f>E5</f>
        <v>61942</v>
      </c>
      <c r="H8" s="63"/>
    </row>
    <row r="9" spans="1:18" x14ac:dyDescent="0.2">
      <c r="A9" s="63">
        <v>2011</v>
      </c>
      <c r="B9" t="s">
        <v>32</v>
      </c>
      <c r="C9" s="63">
        <v>8</v>
      </c>
      <c r="D9" s="63"/>
      <c r="E9" s="64">
        <f t="shared" si="0"/>
        <v>62736</v>
      </c>
      <c r="F9" s="64">
        <f t="shared" ref="F9:F72" si="1">E7+E8+E9</f>
        <v>181867</v>
      </c>
      <c r="G9" s="64">
        <f>E5+E6</f>
        <v>118725</v>
      </c>
      <c r="H9" s="63"/>
    </row>
    <row r="10" spans="1:18" x14ac:dyDescent="0.2">
      <c r="A10" s="63">
        <v>2011</v>
      </c>
      <c r="B10" t="s">
        <v>33</v>
      </c>
      <c r="C10" s="63">
        <v>9</v>
      </c>
      <c r="D10" s="63"/>
      <c r="E10" s="64">
        <f t="shared" si="0"/>
        <v>59664</v>
      </c>
      <c r="F10" s="64">
        <f t="shared" si="1"/>
        <v>180488</v>
      </c>
      <c r="G10" s="64">
        <f>E5+E6+E7</f>
        <v>179768</v>
      </c>
      <c r="H10" s="63"/>
    </row>
    <row r="11" spans="1:18" x14ac:dyDescent="0.2">
      <c r="A11" s="63">
        <v>2011</v>
      </c>
      <c r="B11" t="s">
        <v>34</v>
      </c>
      <c r="C11" s="63">
        <v>10</v>
      </c>
      <c r="D11" s="63"/>
      <c r="E11" s="64">
        <f t="shared" si="0"/>
        <v>61920</v>
      </c>
      <c r="F11" s="64">
        <f t="shared" si="1"/>
        <v>184320</v>
      </c>
      <c r="G11" s="64">
        <f t="shared" ref="G11:G74" si="2">E6+E7+E8</f>
        <v>175914</v>
      </c>
      <c r="H11" s="64">
        <f>E5</f>
        <v>61942</v>
      </c>
    </row>
    <row r="12" spans="1:18" x14ac:dyDescent="0.2">
      <c r="A12" s="63">
        <v>2011</v>
      </c>
      <c r="B12" t="s">
        <v>35</v>
      </c>
      <c r="C12" s="63">
        <v>11</v>
      </c>
      <c r="D12" s="63"/>
      <c r="E12" s="64">
        <f t="shared" si="0"/>
        <v>61995</v>
      </c>
      <c r="F12" s="64">
        <f t="shared" si="1"/>
        <v>183579</v>
      </c>
      <c r="G12" s="64">
        <f t="shared" si="2"/>
        <v>181867</v>
      </c>
      <c r="H12" s="64">
        <f>E5+E6</f>
        <v>118725</v>
      </c>
    </row>
    <row r="13" spans="1:18" x14ac:dyDescent="0.2">
      <c r="A13" s="63">
        <v>2011</v>
      </c>
      <c r="B13" t="s">
        <v>36</v>
      </c>
      <c r="C13" s="63">
        <v>12</v>
      </c>
      <c r="D13" s="63"/>
      <c r="E13" s="64">
        <f t="shared" si="0"/>
        <v>62949</v>
      </c>
      <c r="F13" s="64">
        <f t="shared" si="1"/>
        <v>186864</v>
      </c>
      <c r="G13" s="64">
        <f t="shared" si="2"/>
        <v>180488</v>
      </c>
      <c r="H13" s="64">
        <f>E5+E6+E7</f>
        <v>179768</v>
      </c>
    </row>
    <row r="14" spans="1:18" x14ac:dyDescent="0.2">
      <c r="A14">
        <v>2012</v>
      </c>
      <c r="B14" t="s">
        <v>25</v>
      </c>
      <c r="C14" s="63">
        <v>13</v>
      </c>
      <c r="D14" s="65">
        <v>61942</v>
      </c>
      <c r="E14" s="64">
        <f t="shared" si="0"/>
        <v>63387</v>
      </c>
      <c r="F14" s="64">
        <f t="shared" si="1"/>
        <v>188331</v>
      </c>
      <c r="G14" s="64">
        <f t="shared" si="2"/>
        <v>184320</v>
      </c>
      <c r="H14" s="64">
        <f t="shared" ref="H14:H77" si="3">E6+E7+E8</f>
        <v>175914</v>
      </c>
      <c r="O14" s="62">
        <f>D14</f>
        <v>61942</v>
      </c>
      <c r="P14" s="62">
        <f>D14</f>
        <v>61942</v>
      </c>
      <c r="Q14" s="62">
        <f>D14</f>
        <v>61942</v>
      </c>
      <c r="R14" s="62">
        <f>D14</f>
        <v>61942</v>
      </c>
    </row>
    <row r="15" spans="1:18" x14ac:dyDescent="0.2">
      <c r="A15">
        <v>2012</v>
      </c>
      <c r="B15" t="s">
        <v>26</v>
      </c>
      <c r="C15" s="63">
        <v>14</v>
      </c>
      <c r="D15" s="65">
        <v>56783</v>
      </c>
      <c r="E15" s="64">
        <f t="shared" si="0"/>
        <v>59593</v>
      </c>
      <c r="F15" s="64">
        <f t="shared" si="1"/>
        <v>185929</v>
      </c>
      <c r="G15" s="64">
        <f t="shared" si="2"/>
        <v>183579</v>
      </c>
      <c r="H15" s="64">
        <f t="shared" si="3"/>
        <v>181867</v>
      </c>
      <c r="O15" s="62">
        <f>D14+D15</f>
        <v>118725</v>
      </c>
      <c r="P15" s="62">
        <f>D14+D15</f>
        <v>118725</v>
      </c>
      <c r="Q15" s="62">
        <f>D14+D15</f>
        <v>118725</v>
      </c>
      <c r="R15" s="62">
        <f>D14+D15</f>
        <v>118725</v>
      </c>
    </row>
    <row r="16" spans="1:18" x14ac:dyDescent="0.2">
      <c r="A16">
        <v>2012</v>
      </c>
      <c r="B16" t="s">
        <v>27</v>
      </c>
      <c r="C16" s="63">
        <v>15</v>
      </c>
      <c r="D16" s="65">
        <v>61043</v>
      </c>
      <c r="E16" s="64">
        <f t="shared" si="0"/>
        <v>59574</v>
      </c>
      <c r="F16" s="64">
        <f t="shared" si="1"/>
        <v>182554</v>
      </c>
      <c r="G16" s="64">
        <f t="shared" si="2"/>
        <v>186864</v>
      </c>
      <c r="H16" s="64">
        <f t="shared" si="3"/>
        <v>180488</v>
      </c>
      <c r="I16" s="62"/>
      <c r="J16" s="62"/>
      <c r="O16" s="62">
        <f>D14+D15+D16</f>
        <v>179768</v>
      </c>
      <c r="P16" s="62">
        <f>D14+D15+D16</f>
        <v>179768</v>
      </c>
      <c r="Q16" s="62">
        <f>D14+D15+D16</f>
        <v>179768</v>
      </c>
      <c r="R16" s="62">
        <f>D14+D15+D16</f>
        <v>179768</v>
      </c>
    </row>
    <row r="17" spans="1:18" x14ac:dyDescent="0.2">
      <c r="A17">
        <v>2012</v>
      </c>
      <c r="B17" t="s">
        <v>28</v>
      </c>
      <c r="C17" s="63">
        <v>16</v>
      </c>
      <c r="D17" s="65">
        <v>58088</v>
      </c>
      <c r="E17" s="64">
        <f t="shared" si="0"/>
        <v>59101</v>
      </c>
      <c r="F17" s="64">
        <f t="shared" si="1"/>
        <v>178268</v>
      </c>
      <c r="G17" s="64">
        <f t="shared" si="2"/>
        <v>188331</v>
      </c>
      <c r="H17" s="64">
        <f t="shared" si="3"/>
        <v>184320</v>
      </c>
      <c r="I17" s="62">
        <f>D14</f>
        <v>61942</v>
      </c>
      <c r="J17" s="62">
        <f>D14</f>
        <v>61942</v>
      </c>
      <c r="K17" s="62"/>
      <c r="L17" s="62"/>
      <c r="O17" s="62">
        <f t="shared" ref="O17:O80" si="4">D15+D16+D17</f>
        <v>175914</v>
      </c>
      <c r="P17" s="62">
        <f>D14+D15+D16+D17</f>
        <v>237856</v>
      </c>
      <c r="Q17" s="62">
        <f>D14+D15+D16+D17</f>
        <v>237856</v>
      </c>
      <c r="R17" s="62">
        <f>D14+D15+D16+D17</f>
        <v>237856</v>
      </c>
    </row>
    <row r="18" spans="1:18" x14ac:dyDescent="0.2">
      <c r="A18">
        <v>2012</v>
      </c>
      <c r="B18" t="s">
        <v>29</v>
      </c>
      <c r="C18" s="63">
        <v>17</v>
      </c>
      <c r="D18" s="65">
        <v>62736</v>
      </c>
      <c r="E18" s="64">
        <f t="shared" si="0"/>
        <v>53437</v>
      </c>
      <c r="F18" s="64">
        <f t="shared" si="1"/>
        <v>172112</v>
      </c>
      <c r="G18" s="64">
        <f t="shared" si="2"/>
        <v>185929</v>
      </c>
      <c r="H18" s="64">
        <f t="shared" si="3"/>
        <v>183579</v>
      </c>
      <c r="I18" s="62">
        <f>I17+D15</f>
        <v>118725</v>
      </c>
      <c r="J18" s="62">
        <f>I17+D15</f>
        <v>118725</v>
      </c>
      <c r="K18" s="62">
        <f>D14</f>
        <v>61942</v>
      </c>
      <c r="L18" s="62">
        <f>D14</f>
        <v>61942</v>
      </c>
      <c r="M18" s="62"/>
      <c r="O18" s="62">
        <f t="shared" si="4"/>
        <v>181867</v>
      </c>
      <c r="P18" s="62">
        <f t="shared" ref="P18:P81" si="5">D15+D16+D17+D18</f>
        <v>238650</v>
      </c>
      <c r="Q18" s="62">
        <f>D14+D15+D16+D17+D18</f>
        <v>300592</v>
      </c>
      <c r="R18" s="62">
        <f>D14+D15+D16+D17+D18</f>
        <v>300592</v>
      </c>
    </row>
    <row r="19" spans="1:18" x14ac:dyDescent="0.2">
      <c r="A19">
        <v>2012</v>
      </c>
      <c r="B19" t="s">
        <v>30</v>
      </c>
      <c r="C19" s="63">
        <v>18</v>
      </c>
      <c r="D19" s="65">
        <v>59664</v>
      </c>
      <c r="E19" s="64">
        <f t="shared" si="0"/>
        <v>58234</v>
      </c>
      <c r="F19" s="64">
        <f t="shared" si="1"/>
        <v>170772</v>
      </c>
      <c r="G19" s="64">
        <f t="shared" si="2"/>
        <v>182554</v>
      </c>
      <c r="H19" s="64">
        <f t="shared" si="3"/>
        <v>186864</v>
      </c>
      <c r="I19" s="62">
        <f t="shared" ref="I19:I82" si="6">I18+D16</f>
        <v>179768</v>
      </c>
      <c r="J19" s="62">
        <f t="shared" ref="J19:J37" si="7">I18+D16</f>
        <v>179768</v>
      </c>
      <c r="K19" s="62">
        <f>K18+D15</f>
        <v>118725</v>
      </c>
      <c r="L19" s="62">
        <f>K18+D15</f>
        <v>118725</v>
      </c>
      <c r="M19" s="62">
        <f>D14</f>
        <v>61942</v>
      </c>
      <c r="N19" s="62"/>
      <c r="O19" s="62">
        <f t="shared" si="4"/>
        <v>180488</v>
      </c>
      <c r="P19" s="62">
        <f t="shared" si="5"/>
        <v>241531</v>
      </c>
      <c r="Q19" s="62">
        <f>D15+D16+D17+D18+D19</f>
        <v>298314</v>
      </c>
      <c r="R19" s="62">
        <f>D14+D15+D16+D17+D18+D19</f>
        <v>360256</v>
      </c>
    </row>
    <row r="20" spans="1:18" x14ac:dyDescent="0.2">
      <c r="A20">
        <v>2012</v>
      </c>
      <c r="B20" t="s">
        <v>31</v>
      </c>
      <c r="C20" s="63">
        <v>19</v>
      </c>
      <c r="D20" s="65">
        <v>61920</v>
      </c>
      <c r="E20" s="64">
        <f t="shared" si="0"/>
        <v>55286</v>
      </c>
      <c r="F20" s="64">
        <f t="shared" si="1"/>
        <v>166957</v>
      </c>
      <c r="G20" s="64">
        <f t="shared" si="2"/>
        <v>178268</v>
      </c>
      <c r="H20" s="64">
        <f t="shared" si="3"/>
        <v>188331</v>
      </c>
      <c r="I20" s="62">
        <f t="shared" si="6"/>
        <v>237856</v>
      </c>
      <c r="J20" s="62">
        <f t="shared" si="7"/>
        <v>237856</v>
      </c>
      <c r="K20" s="62">
        <f t="shared" ref="K20:K83" si="8">K19+D16</f>
        <v>179768</v>
      </c>
      <c r="L20" s="62">
        <f t="shared" ref="L20:L37" si="9">K19+D16</f>
        <v>179768</v>
      </c>
      <c r="M20" s="62">
        <f>M19+D15</f>
        <v>118725</v>
      </c>
      <c r="N20" s="62">
        <f>D14</f>
        <v>61942</v>
      </c>
      <c r="O20" s="62">
        <f t="shared" si="4"/>
        <v>184320</v>
      </c>
      <c r="P20" s="62">
        <f t="shared" si="5"/>
        <v>242408</v>
      </c>
      <c r="Q20" s="62">
        <f t="shared" ref="Q20:Q82" si="10">D16+D17+D18+D19+D20</f>
        <v>303451</v>
      </c>
      <c r="R20" s="62">
        <f t="shared" ref="R20:R83" si="11">D15+D16+D17+D18+D19+D20</f>
        <v>360234</v>
      </c>
    </row>
    <row r="21" spans="1:18" x14ac:dyDescent="0.2">
      <c r="A21">
        <v>2012</v>
      </c>
      <c r="B21" t="s">
        <v>32</v>
      </c>
      <c r="C21" s="63">
        <v>20</v>
      </c>
      <c r="D21" s="65">
        <v>61995</v>
      </c>
      <c r="E21" s="64">
        <f t="shared" si="0"/>
        <v>58615</v>
      </c>
      <c r="F21" s="64">
        <f t="shared" si="1"/>
        <v>172135</v>
      </c>
      <c r="G21" s="64">
        <f t="shared" si="2"/>
        <v>172112</v>
      </c>
      <c r="H21" s="64">
        <f t="shared" si="3"/>
        <v>185929</v>
      </c>
      <c r="I21" s="62">
        <f t="shared" si="6"/>
        <v>300592</v>
      </c>
      <c r="J21" s="62">
        <f t="shared" si="7"/>
        <v>300592</v>
      </c>
      <c r="K21" s="62">
        <f t="shared" si="8"/>
        <v>237856</v>
      </c>
      <c r="L21" s="62">
        <f t="shared" si="9"/>
        <v>237856</v>
      </c>
      <c r="M21" s="62">
        <f t="shared" ref="M21:M84" si="12">M20+D16</f>
        <v>179768</v>
      </c>
      <c r="N21" s="62">
        <f>N20+D15</f>
        <v>118725</v>
      </c>
      <c r="O21" s="62">
        <f t="shared" si="4"/>
        <v>183579</v>
      </c>
      <c r="P21" s="62">
        <f t="shared" si="5"/>
        <v>246315</v>
      </c>
      <c r="Q21" s="62">
        <f t="shared" si="10"/>
        <v>304403</v>
      </c>
      <c r="R21" s="62">
        <f t="shared" si="11"/>
        <v>365446</v>
      </c>
    </row>
    <row r="22" spans="1:18" x14ac:dyDescent="0.2">
      <c r="A22">
        <v>2012</v>
      </c>
      <c r="B22" t="s">
        <v>33</v>
      </c>
      <c r="C22" s="63">
        <v>21</v>
      </c>
      <c r="D22" s="65">
        <v>62949</v>
      </c>
      <c r="E22" s="64">
        <f t="shared" si="0"/>
        <v>56981</v>
      </c>
      <c r="F22" s="64">
        <f t="shared" si="1"/>
        <v>170882</v>
      </c>
      <c r="G22" s="64">
        <f t="shared" si="2"/>
        <v>170772</v>
      </c>
      <c r="H22" s="64">
        <f t="shared" si="3"/>
        <v>182554</v>
      </c>
      <c r="I22" s="62">
        <f t="shared" si="6"/>
        <v>360256</v>
      </c>
      <c r="J22" s="62">
        <f t="shared" si="7"/>
        <v>360256</v>
      </c>
      <c r="K22" s="62">
        <f t="shared" si="8"/>
        <v>300592</v>
      </c>
      <c r="L22" s="62">
        <f t="shared" si="9"/>
        <v>300592</v>
      </c>
      <c r="M22" s="62">
        <f t="shared" si="12"/>
        <v>237856</v>
      </c>
      <c r="N22" s="62">
        <f t="shared" ref="N22:N85" si="13">N21+D16</f>
        <v>179768</v>
      </c>
      <c r="O22" s="62">
        <f t="shared" si="4"/>
        <v>186864</v>
      </c>
      <c r="P22" s="62">
        <f t="shared" si="5"/>
        <v>246528</v>
      </c>
      <c r="Q22" s="62">
        <f t="shared" si="10"/>
        <v>309264</v>
      </c>
      <c r="R22" s="62">
        <f t="shared" si="11"/>
        <v>367352</v>
      </c>
    </row>
    <row r="23" spans="1:18" x14ac:dyDescent="0.2">
      <c r="A23">
        <v>2012</v>
      </c>
      <c r="B23" t="s">
        <v>34</v>
      </c>
      <c r="C23" s="63">
        <v>22</v>
      </c>
      <c r="D23" s="65">
        <v>63387</v>
      </c>
      <c r="E23" s="64">
        <f t="shared" si="0"/>
        <v>61422</v>
      </c>
      <c r="F23" s="64">
        <f t="shared" si="1"/>
        <v>177018</v>
      </c>
      <c r="G23" s="64">
        <f t="shared" si="2"/>
        <v>166957</v>
      </c>
      <c r="H23" s="64">
        <f t="shared" si="3"/>
        <v>178268</v>
      </c>
      <c r="I23" s="62">
        <f t="shared" si="6"/>
        <v>422176</v>
      </c>
      <c r="J23" s="62">
        <f t="shared" si="7"/>
        <v>422176</v>
      </c>
      <c r="K23" s="62">
        <f t="shared" si="8"/>
        <v>360256</v>
      </c>
      <c r="L23" s="62">
        <f t="shared" si="9"/>
        <v>360256</v>
      </c>
      <c r="M23" s="62">
        <f t="shared" si="12"/>
        <v>300592</v>
      </c>
      <c r="N23" s="62">
        <f t="shared" si="13"/>
        <v>237856</v>
      </c>
      <c r="O23" s="62">
        <f t="shared" si="4"/>
        <v>188331</v>
      </c>
      <c r="P23" s="62">
        <f t="shared" si="5"/>
        <v>250251</v>
      </c>
      <c r="Q23" s="62">
        <f t="shared" si="10"/>
        <v>309915</v>
      </c>
      <c r="R23" s="62">
        <f t="shared" si="11"/>
        <v>372651</v>
      </c>
    </row>
    <row r="24" spans="1:18" x14ac:dyDescent="0.2">
      <c r="A24">
        <v>2012</v>
      </c>
      <c r="B24" t="s">
        <v>35</v>
      </c>
      <c r="C24" s="63">
        <v>23</v>
      </c>
      <c r="D24" s="65">
        <v>59593</v>
      </c>
      <c r="E24" s="64">
        <f t="shared" si="0"/>
        <v>60238</v>
      </c>
      <c r="F24" s="64">
        <f t="shared" si="1"/>
        <v>178641</v>
      </c>
      <c r="G24" s="64">
        <f t="shared" si="2"/>
        <v>172135</v>
      </c>
      <c r="H24" s="64">
        <f t="shared" si="3"/>
        <v>172112</v>
      </c>
      <c r="I24" s="62">
        <f t="shared" si="6"/>
        <v>484171</v>
      </c>
      <c r="J24" s="62">
        <f t="shared" si="7"/>
        <v>484171</v>
      </c>
      <c r="K24" s="62">
        <f t="shared" si="8"/>
        <v>422176</v>
      </c>
      <c r="L24" s="62">
        <f t="shared" si="9"/>
        <v>422176</v>
      </c>
      <c r="M24" s="62">
        <f t="shared" si="12"/>
        <v>360256</v>
      </c>
      <c r="N24" s="62">
        <f t="shared" si="13"/>
        <v>300592</v>
      </c>
      <c r="O24" s="62">
        <f t="shared" si="4"/>
        <v>185929</v>
      </c>
      <c r="P24" s="62">
        <f t="shared" si="5"/>
        <v>247924</v>
      </c>
      <c r="Q24" s="62">
        <f t="shared" si="10"/>
        <v>309844</v>
      </c>
      <c r="R24" s="62">
        <f t="shared" si="11"/>
        <v>369508</v>
      </c>
    </row>
    <row r="25" spans="1:18" x14ac:dyDescent="0.2">
      <c r="A25">
        <v>2012</v>
      </c>
      <c r="B25" t="s">
        <v>36</v>
      </c>
      <c r="C25" s="63">
        <v>24</v>
      </c>
      <c r="D25" s="65">
        <v>59574</v>
      </c>
      <c r="E25" s="64">
        <f t="shared" si="0"/>
        <v>60289</v>
      </c>
      <c r="F25" s="64">
        <f t="shared" si="1"/>
        <v>181949</v>
      </c>
      <c r="G25" s="64">
        <f t="shared" si="2"/>
        <v>170882</v>
      </c>
      <c r="H25" s="64">
        <f t="shared" si="3"/>
        <v>170772</v>
      </c>
      <c r="I25" s="62">
        <f t="shared" si="6"/>
        <v>547120</v>
      </c>
      <c r="J25" s="62">
        <f t="shared" si="7"/>
        <v>547120</v>
      </c>
      <c r="K25" s="62">
        <f t="shared" si="8"/>
        <v>484171</v>
      </c>
      <c r="L25" s="62">
        <f t="shared" si="9"/>
        <v>484171</v>
      </c>
      <c r="M25" s="62">
        <f t="shared" si="12"/>
        <v>422176</v>
      </c>
      <c r="N25" s="62">
        <f t="shared" si="13"/>
        <v>360256</v>
      </c>
      <c r="O25" s="62">
        <f t="shared" si="4"/>
        <v>182554</v>
      </c>
      <c r="P25" s="62">
        <f t="shared" si="5"/>
        <v>245503</v>
      </c>
      <c r="Q25" s="62">
        <f t="shared" si="10"/>
        <v>307498</v>
      </c>
      <c r="R25" s="62">
        <f t="shared" si="11"/>
        <v>369418</v>
      </c>
    </row>
    <row r="26" spans="1:18" x14ac:dyDescent="0.2">
      <c r="A26">
        <v>2013</v>
      </c>
      <c r="B26" t="s">
        <v>25</v>
      </c>
      <c r="C26" s="63">
        <v>25</v>
      </c>
      <c r="D26" s="65">
        <v>59101</v>
      </c>
      <c r="E26" s="64">
        <f t="shared" si="0"/>
        <v>60519</v>
      </c>
      <c r="F26" s="64">
        <f t="shared" si="1"/>
        <v>181046</v>
      </c>
      <c r="G26" s="64">
        <f t="shared" si="2"/>
        <v>177018</v>
      </c>
      <c r="H26" s="64">
        <f t="shared" si="3"/>
        <v>166957</v>
      </c>
      <c r="I26" s="62">
        <f t="shared" si="6"/>
        <v>610507</v>
      </c>
      <c r="J26" s="62">
        <f t="shared" si="7"/>
        <v>610507</v>
      </c>
      <c r="K26" s="62">
        <f t="shared" si="8"/>
        <v>547120</v>
      </c>
      <c r="L26" s="62">
        <f t="shared" si="9"/>
        <v>547120</v>
      </c>
      <c r="M26" s="62">
        <f t="shared" si="12"/>
        <v>484171</v>
      </c>
      <c r="N26" s="62">
        <f t="shared" si="13"/>
        <v>422176</v>
      </c>
      <c r="O26" s="62">
        <f t="shared" si="4"/>
        <v>178268</v>
      </c>
      <c r="P26" s="62">
        <f t="shared" si="5"/>
        <v>241655</v>
      </c>
      <c r="Q26" s="62">
        <f t="shared" si="10"/>
        <v>304604</v>
      </c>
      <c r="R26" s="62">
        <f t="shared" si="11"/>
        <v>366599</v>
      </c>
    </row>
    <row r="27" spans="1:18" x14ac:dyDescent="0.2">
      <c r="A27">
        <v>2013</v>
      </c>
      <c r="B27" t="s">
        <v>26</v>
      </c>
      <c r="C27" s="63">
        <v>26</v>
      </c>
      <c r="D27" s="65">
        <v>53437</v>
      </c>
      <c r="E27" s="64">
        <f t="shared" si="0"/>
        <v>56822</v>
      </c>
      <c r="F27" s="64">
        <f t="shared" si="1"/>
        <v>177630</v>
      </c>
      <c r="G27" s="64">
        <f t="shared" si="2"/>
        <v>178641</v>
      </c>
      <c r="H27" s="64">
        <f t="shared" si="3"/>
        <v>172135</v>
      </c>
      <c r="I27" s="62">
        <f t="shared" si="6"/>
        <v>670100</v>
      </c>
      <c r="J27" s="62">
        <f t="shared" si="7"/>
        <v>670100</v>
      </c>
      <c r="K27" s="62">
        <f t="shared" si="8"/>
        <v>610507</v>
      </c>
      <c r="L27" s="62">
        <f t="shared" si="9"/>
        <v>610507</v>
      </c>
      <c r="M27" s="62">
        <f t="shared" si="12"/>
        <v>547120</v>
      </c>
      <c r="N27" s="62">
        <f t="shared" si="13"/>
        <v>484171</v>
      </c>
      <c r="O27" s="62">
        <f t="shared" si="4"/>
        <v>172112</v>
      </c>
      <c r="P27" s="62">
        <f t="shared" si="5"/>
        <v>231705</v>
      </c>
      <c r="Q27" s="62">
        <f t="shared" si="10"/>
        <v>295092</v>
      </c>
      <c r="R27" s="62">
        <f t="shared" si="11"/>
        <v>358041</v>
      </c>
    </row>
    <row r="28" spans="1:18" x14ac:dyDescent="0.2">
      <c r="A28">
        <v>2013</v>
      </c>
      <c r="B28" t="s">
        <v>27</v>
      </c>
      <c r="C28" s="63">
        <v>27</v>
      </c>
      <c r="D28" s="65">
        <v>58234</v>
      </c>
      <c r="E28" s="64">
        <f t="shared" si="0"/>
        <v>57568</v>
      </c>
      <c r="F28" s="64">
        <f t="shared" si="1"/>
        <v>174909</v>
      </c>
      <c r="G28" s="64">
        <f t="shared" si="2"/>
        <v>181949</v>
      </c>
      <c r="H28" s="64">
        <f t="shared" si="3"/>
        <v>170882</v>
      </c>
      <c r="I28" s="62">
        <f t="shared" si="6"/>
        <v>729674</v>
      </c>
      <c r="J28" s="62">
        <f t="shared" si="7"/>
        <v>729674</v>
      </c>
      <c r="K28" s="62">
        <f t="shared" si="8"/>
        <v>670100</v>
      </c>
      <c r="L28" s="62">
        <f t="shared" si="9"/>
        <v>670100</v>
      </c>
      <c r="M28" s="62">
        <f t="shared" si="12"/>
        <v>610507</v>
      </c>
      <c r="N28" s="62">
        <f t="shared" si="13"/>
        <v>547120</v>
      </c>
      <c r="O28" s="62">
        <f t="shared" si="4"/>
        <v>170772</v>
      </c>
      <c r="P28" s="62">
        <f t="shared" si="5"/>
        <v>230346</v>
      </c>
      <c r="Q28" s="62">
        <f t="shared" si="10"/>
        <v>289939</v>
      </c>
      <c r="R28" s="62">
        <f t="shared" si="11"/>
        <v>353326</v>
      </c>
    </row>
    <row r="29" spans="1:18" x14ac:dyDescent="0.2">
      <c r="A29">
        <v>2013</v>
      </c>
      <c r="B29" t="s">
        <v>28</v>
      </c>
      <c r="C29" s="63">
        <v>28</v>
      </c>
      <c r="D29" s="65">
        <v>55286</v>
      </c>
      <c r="E29" s="64">
        <f t="shared" si="0"/>
        <v>58213</v>
      </c>
      <c r="F29" s="64">
        <f t="shared" si="1"/>
        <v>172603</v>
      </c>
      <c r="G29" s="64">
        <f t="shared" si="2"/>
        <v>181046</v>
      </c>
      <c r="H29" s="64">
        <f t="shared" si="3"/>
        <v>177018</v>
      </c>
      <c r="I29" s="62">
        <f t="shared" si="6"/>
        <v>788775</v>
      </c>
      <c r="J29" s="62">
        <f t="shared" si="7"/>
        <v>788775</v>
      </c>
      <c r="K29" s="62">
        <f t="shared" si="8"/>
        <v>729674</v>
      </c>
      <c r="L29" s="62">
        <f t="shared" si="9"/>
        <v>729674</v>
      </c>
      <c r="M29" s="62">
        <f t="shared" si="12"/>
        <v>670100</v>
      </c>
      <c r="N29" s="62">
        <f t="shared" si="13"/>
        <v>610507</v>
      </c>
      <c r="O29" s="62">
        <f t="shared" si="4"/>
        <v>166957</v>
      </c>
      <c r="P29" s="62">
        <f t="shared" si="5"/>
        <v>226058</v>
      </c>
      <c r="Q29" s="62">
        <f t="shared" si="10"/>
        <v>285632</v>
      </c>
      <c r="R29" s="62">
        <f t="shared" si="11"/>
        <v>345225</v>
      </c>
    </row>
    <row r="30" spans="1:18" x14ac:dyDescent="0.2">
      <c r="A30">
        <v>2013</v>
      </c>
      <c r="B30" t="s">
        <v>29</v>
      </c>
      <c r="C30" s="63">
        <v>29</v>
      </c>
      <c r="D30" s="65">
        <v>58615</v>
      </c>
      <c r="E30" s="64">
        <f t="shared" si="0"/>
        <v>53278</v>
      </c>
      <c r="F30" s="64">
        <f t="shared" si="1"/>
        <v>169059</v>
      </c>
      <c r="G30" s="64">
        <f t="shared" si="2"/>
        <v>177630</v>
      </c>
      <c r="H30" s="64">
        <f t="shared" si="3"/>
        <v>178641</v>
      </c>
      <c r="I30" s="62">
        <f t="shared" si="6"/>
        <v>842212</v>
      </c>
      <c r="J30" s="62">
        <f t="shared" si="7"/>
        <v>842212</v>
      </c>
      <c r="K30" s="62">
        <f t="shared" si="8"/>
        <v>788775</v>
      </c>
      <c r="L30" s="62">
        <f t="shared" si="9"/>
        <v>788775</v>
      </c>
      <c r="M30" s="62">
        <f t="shared" si="12"/>
        <v>729674</v>
      </c>
      <c r="N30" s="62">
        <f t="shared" si="13"/>
        <v>670100</v>
      </c>
      <c r="O30" s="62">
        <f t="shared" si="4"/>
        <v>172135</v>
      </c>
      <c r="P30" s="62">
        <f t="shared" si="5"/>
        <v>225572</v>
      </c>
      <c r="Q30" s="62">
        <f t="shared" si="10"/>
        <v>284673</v>
      </c>
      <c r="R30" s="62">
        <f t="shared" si="11"/>
        <v>344247</v>
      </c>
    </row>
    <row r="31" spans="1:18" x14ac:dyDescent="0.2">
      <c r="A31">
        <v>2013</v>
      </c>
      <c r="B31" t="s">
        <v>30</v>
      </c>
      <c r="C31" s="63">
        <v>30</v>
      </c>
      <c r="D31" s="65">
        <v>56981</v>
      </c>
      <c r="E31" s="64">
        <f t="shared" si="0"/>
        <v>57465</v>
      </c>
      <c r="F31" s="64">
        <f t="shared" si="1"/>
        <v>168956</v>
      </c>
      <c r="G31" s="64">
        <f t="shared" si="2"/>
        <v>174909</v>
      </c>
      <c r="H31" s="64">
        <f t="shared" si="3"/>
        <v>181949</v>
      </c>
      <c r="I31" s="62">
        <f t="shared" si="6"/>
        <v>900446</v>
      </c>
      <c r="J31" s="62">
        <f t="shared" si="7"/>
        <v>900446</v>
      </c>
      <c r="K31" s="62">
        <f t="shared" si="8"/>
        <v>842212</v>
      </c>
      <c r="L31" s="62">
        <f t="shared" si="9"/>
        <v>842212</v>
      </c>
      <c r="M31" s="62">
        <f t="shared" si="12"/>
        <v>788775</v>
      </c>
      <c r="N31" s="62">
        <f t="shared" si="13"/>
        <v>729674</v>
      </c>
      <c r="O31" s="62">
        <f t="shared" si="4"/>
        <v>170882</v>
      </c>
      <c r="P31" s="62">
        <f t="shared" si="5"/>
        <v>229116</v>
      </c>
      <c r="Q31" s="62">
        <f t="shared" si="10"/>
        <v>282553</v>
      </c>
      <c r="R31" s="62">
        <f t="shared" si="11"/>
        <v>341654</v>
      </c>
    </row>
    <row r="32" spans="1:18" x14ac:dyDescent="0.2">
      <c r="A32">
        <v>2013</v>
      </c>
      <c r="B32" t="s">
        <v>31</v>
      </c>
      <c r="C32" s="63">
        <v>31</v>
      </c>
      <c r="D32" s="65">
        <v>61422</v>
      </c>
      <c r="E32" s="64">
        <f t="shared" si="0"/>
        <v>55310</v>
      </c>
      <c r="F32" s="64">
        <f t="shared" si="1"/>
        <v>166053</v>
      </c>
      <c r="G32" s="64">
        <f t="shared" si="2"/>
        <v>172603</v>
      </c>
      <c r="H32" s="64">
        <f t="shared" si="3"/>
        <v>181046</v>
      </c>
      <c r="I32" s="62">
        <f t="shared" si="6"/>
        <v>955732</v>
      </c>
      <c r="J32" s="62">
        <f t="shared" si="7"/>
        <v>955732</v>
      </c>
      <c r="K32" s="62">
        <f t="shared" si="8"/>
        <v>900446</v>
      </c>
      <c r="L32" s="62">
        <f t="shared" si="9"/>
        <v>900446</v>
      </c>
      <c r="M32" s="62">
        <f t="shared" si="12"/>
        <v>842212</v>
      </c>
      <c r="N32" s="62">
        <f t="shared" si="13"/>
        <v>788775</v>
      </c>
      <c r="O32" s="62">
        <f t="shared" si="4"/>
        <v>177018</v>
      </c>
      <c r="P32" s="62">
        <f t="shared" si="5"/>
        <v>232304</v>
      </c>
      <c r="Q32" s="62">
        <f t="shared" si="10"/>
        <v>290538</v>
      </c>
      <c r="R32" s="62">
        <f t="shared" si="11"/>
        <v>343975</v>
      </c>
    </row>
    <row r="33" spans="1:18" x14ac:dyDescent="0.2">
      <c r="A33">
        <v>2013</v>
      </c>
      <c r="B33" t="s">
        <v>32</v>
      </c>
      <c r="C33" s="63">
        <v>32</v>
      </c>
      <c r="D33" s="65">
        <v>60238</v>
      </c>
      <c r="E33" s="64">
        <f t="shared" si="0"/>
        <v>58898</v>
      </c>
      <c r="F33" s="64">
        <f t="shared" si="1"/>
        <v>171673</v>
      </c>
      <c r="G33" s="64">
        <f t="shared" si="2"/>
        <v>169059</v>
      </c>
      <c r="H33" s="64">
        <f t="shared" si="3"/>
        <v>177630</v>
      </c>
      <c r="I33" s="62">
        <f t="shared" si="6"/>
        <v>1014347</v>
      </c>
      <c r="J33" s="62">
        <f t="shared" si="7"/>
        <v>1014347</v>
      </c>
      <c r="K33" s="62">
        <f t="shared" si="8"/>
        <v>955732</v>
      </c>
      <c r="L33" s="62">
        <f t="shared" si="9"/>
        <v>955732</v>
      </c>
      <c r="M33" s="62">
        <f t="shared" si="12"/>
        <v>900446</v>
      </c>
      <c r="N33" s="62">
        <f t="shared" si="13"/>
        <v>842212</v>
      </c>
      <c r="O33" s="62">
        <f t="shared" si="4"/>
        <v>178641</v>
      </c>
      <c r="P33" s="62">
        <f t="shared" si="5"/>
        <v>237256</v>
      </c>
      <c r="Q33" s="62">
        <f t="shared" si="10"/>
        <v>292542</v>
      </c>
      <c r="R33" s="62">
        <f t="shared" si="11"/>
        <v>350776</v>
      </c>
    </row>
    <row r="34" spans="1:18" x14ac:dyDescent="0.2">
      <c r="A34">
        <v>2013</v>
      </c>
      <c r="B34" t="s">
        <v>33</v>
      </c>
      <c r="C34" s="63">
        <v>33</v>
      </c>
      <c r="D34" s="65">
        <v>60289</v>
      </c>
      <c r="E34" s="64">
        <f t="shared" si="0"/>
        <v>57190</v>
      </c>
      <c r="F34" s="64">
        <f t="shared" si="1"/>
        <v>171398</v>
      </c>
      <c r="G34" s="64">
        <f t="shared" si="2"/>
        <v>168956</v>
      </c>
      <c r="H34" s="64">
        <f t="shared" si="3"/>
        <v>174909</v>
      </c>
      <c r="I34" s="62">
        <f t="shared" si="6"/>
        <v>1071328</v>
      </c>
      <c r="J34" s="62">
        <f t="shared" si="7"/>
        <v>1071328</v>
      </c>
      <c r="K34" s="62">
        <f t="shared" si="8"/>
        <v>1014347</v>
      </c>
      <c r="L34" s="62">
        <f t="shared" si="9"/>
        <v>1014347</v>
      </c>
      <c r="M34" s="62">
        <f t="shared" si="12"/>
        <v>955732</v>
      </c>
      <c r="N34" s="62">
        <f t="shared" si="13"/>
        <v>900446</v>
      </c>
      <c r="O34" s="62">
        <f t="shared" si="4"/>
        <v>181949</v>
      </c>
      <c r="P34" s="62">
        <f t="shared" si="5"/>
        <v>238930</v>
      </c>
      <c r="Q34" s="62">
        <f t="shared" si="10"/>
        <v>297545</v>
      </c>
      <c r="R34" s="62">
        <f t="shared" si="11"/>
        <v>352831</v>
      </c>
    </row>
    <row r="35" spans="1:18" x14ac:dyDescent="0.2">
      <c r="A35">
        <v>2013</v>
      </c>
      <c r="B35" t="s">
        <v>34</v>
      </c>
      <c r="C35" s="63">
        <v>34</v>
      </c>
      <c r="D35" s="65">
        <v>60519</v>
      </c>
      <c r="E35" s="64">
        <f t="shared" si="0"/>
        <v>60516</v>
      </c>
      <c r="F35" s="64">
        <f t="shared" si="1"/>
        <v>176604</v>
      </c>
      <c r="G35" s="64">
        <f t="shared" si="2"/>
        <v>166053</v>
      </c>
      <c r="H35" s="64">
        <f t="shared" si="3"/>
        <v>172603</v>
      </c>
      <c r="I35" s="62">
        <f t="shared" si="6"/>
        <v>1132750</v>
      </c>
      <c r="J35" s="62">
        <f t="shared" si="7"/>
        <v>1132750</v>
      </c>
      <c r="K35" s="62">
        <f t="shared" si="8"/>
        <v>1071328</v>
      </c>
      <c r="L35" s="62">
        <f t="shared" si="9"/>
        <v>1071328</v>
      </c>
      <c r="M35" s="62">
        <f t="shared" si="12"/>
        <v>1014347</v>
      </c>
      <c r="N35" s="62">
        <f t="shared" si="13"/>
        <v>955732</v>
      </c>
      <c r="O35" s="62">
        <f t="shared" si="4"/>
        <v>181046</v>
      </c>
      <c r="P35" s="62">
        <f t="shared" si="5"/>
        <v>242468</v>
      </c>
      <c r="Q35" s="62">
        <f t="shared" si="10"/>
        <v>299449</v>
      </c>
      <c r="R35" s="62">
        <f t="shared" si="11"/>
        <v>358064</v>
      </c>
    </row>
    <row r="36" spans="1:18" x14ac:dyDescent="0.2">
      <c r="A36">
        <v>2013</v>
      </c>
      <c r="B36" t="s">
        <v>35</v>
      </c>
      <c r="C36" s="63">
        <v>35</v>
      </c>
      <c r="D36" s="65">
        <v>56822</v>
      </c>
      <c r="E36" s="64">
        <f t="shared" si="0"/>
        <v>59065</v>
      </c>
      <c r="F36" s="64">
        <f t="shared" si="1"/>
        <v>176771</v>
      </c>
      <c r="G36" s="64">
        <f t="shared" si="2"/>
        <v>171673</v>
      </c>
      <c r="H36" s="64">
        <f t="shared" si="3"/>
        <v>169059</v>
      </c>
      <c r="I36" s="62">
        <f t="shared" si="6"/>
        <v>1192988</v>
      </c>
      <c r="J36" s="62">
        <f t="shared" si="7"/>
        <v>1192988</v>
      </c>
      <c r="K36" s="62">
        <f t="shared" si="8"/>
        <v>1132750</v>
      </c>
      <c r="L36" s="62">
        <f t="shared" si="9"/>
        <v>1132750</v>
      </c>
      <c r="M36" s="62">
        <f t="shared" si="12"/>
        <v>1071328</v>
      </c>
      <c r="N36" s="62">
        <f t="shared" si="13"/>
        <v>1014347</v>
      </c>
      <c r="O36" s="62">
        <f t="shared" si="4"/>
        <v>177630</v>
      </c>
      <c r="P36" s="62">
        <f t="shared" si="5"/>
        <v>237868</v>
      </c>
      <c r="Q36" s="62">
        <f t="shared" si="10"/>
        <v>299290</v>
      </c>
      <c r="R36" s="62">
        <f t="shared" si="11"/>
        <v>356271</v>
      </c>
    </row>
    <row r="37" spans="1:18" x14ac:dyDescent="0.2">
      <c r="A37">
        <v>2013</v>
      </c>
      <c r="B37" t="s">
        <v>36</v>
      </c>
      <c r="C37" s="63">
        <v>36</v>
      </c>
      <c r="D37" s="65">
        <v>57568</v>
      </c>
      <c r="E37" s="64">
        <f t="shared" si="0"/>
        <v>61197</v>
      </c>
      <c r="F37" s="64">
        <f t="shared" si="1"/>
        <v>180778</v>
      </c>
      <c r="G37" s="64">
        <f t="shared" si="2"/>
        <v>171398</v>
      </c>
      <c r="H37" s="64">
        <f t="shared" si="3"/>
        <v>168956</v>
      </c>
      <c r="I37" s="62">
        <f t="shared" si="6"/>
        <v>1253277</v>
      </c>
      <c r="J37" s="62">
        <f t="shared" si="7"/>
        <v>1253277</v>
      </c>
      <c r="K37" s="62">
        <f t="shared" si="8"/>
        <v>1192988</v>
      </c>
      <c r="L37" s="62">
        <f t="shared" si="9"/>
        <v>1192988</v>
      </c>
      <c r="M37" s="62">
        <f t="shared" si="12"/>
        <v>1132750</v>
      </c>
      <c r="N37" s="62">
        <f t="shared" si="13"/>
        <v>1071328</v>
      </c>
      <c r="O37" s="62">
        <f t="shared" si="4"/>
        <v>174909</v>
      </c>
      <c r="P37" s="62">
        <f t="shared" si="5"/>
        <v>235198</v>
      </c>
      <c r="Q37" s="62">
        <f t="shared" si="10"/>
        <v>295436</v>
      </c>
      <c r="R37" s="62">
        <f t="shared" si="11"/>
        <v>356858</v>
      </c>
    </row>
    <row r="38" spans="1:18" x14ac:dyDescent="0.2">
      <c r="A38">
        <v>2014</v>
      </c>
      <c r="B38" t="s">
        <v>25</v>
      </c>
      <c r="C38" s="63">
        <v>37</v>
      </c>
      <c r="D38" s="65">
        <v>58213</v>
      </c>
      <c r="E38" s="64">
        <f t="shared" si="0"/>
        <v>61152</v>
      </c>
      <c r="F38" s="64">
        <f t="shared" si="1"/>
        <v>181414</v>
      </c>
      <c r="G38" s="64">
        <f t="shared" si="2"/>
        <v>176604</v>
      </c>
      <c r="H38" s="64">
        <f t="shared" si="3"/>
        <v>166053</v>
      </c>
      <c r="I38" s="62">
        <f t="shared" si="6"/>
        <v>1313796</v>
      </c>
      <c r="J38" s="62">
        <f>I37+D35-I17</f>
        <v>1251854</v>
      </c>
      <c r="K38" s="62">
        <f t="shared" si="8"/>
        <v>1253277</v>
      </c>
      <c r="L38" s="62">
        <f>K37+D34-K18</f>
        <v>1191335</v>
      </c>
      <c r="M38" s="62">
        <f t="shared" si="12"/>
        <v>1192988</v>
      </c>
      <c r="N38" s="62">
        <f t="shared" si="13"/>
        <v>1132750</v>
      </c>
      <c r="O38" s="62">
        <f t="shared" si="4"/>
        <v>172603</v>
      </c>
      <c r="P38" s="62">
        <f t="shared" si="5"/>
        <v>233122</v>
      </c>
      <c r="Q38" s="62">
        <f t="shared" si="10"/>
        <v>293411</v>
      </c>
      <c r="R38" s="62">
        <f t="shared" si="11"/>
        <v>353649</v>
      </c>
    </row>
    <row r="39" spans="1:18" x14ac:dyDescent="0.2">
      <c r="A39">
        <v>2014</v>
      </c>
      <c r="B39" t="s">
        <v>26</v>
      </c>
      <c r="C39" s="63">
        <v>38</v>
      </c>
      <c r="D39" s="65">
        <v>53278</v>
      </c>
      <c r="E39" s="64">
        <f t="shared" si="0"/>
        <v>55971</v>
      </c>
      <c r="F39" s="64">
        <f t="shared" si="1"/>
        <v>178320</v>
      </c>
      <c r="G39" s="64">
        <f t="shared" si="2"/>
        <v>176771</v>
      </c>
      <c r="H39" s="64">
        <f t="shared" si="3"/>
        <v>171673</v>
      </c>
      <c r="I39" s="62">
        <f t="shared" si="6"/>
        <v>1370618</v>
      </c>
      <c r="J39" s="62">
        <f t="shared" ref="J39:J102" si="14">I38+D36-I18</f>
        <v>1251893</v>
      </c>
      <c r="K39" s="62">
        <f t="shared" si="8"/>
        <v>1313796</v>
      </c>
      <c r="L39" s="62">
        <f t="shared" ref="L39:L102" si="15">K38+D35-K19</f>
        <v>1195071</v>
      </c>
      <c r="M39" s="62">
        <f t="shared" si="12"/>
        <v>1253277</v>
      </c>
      <c r="N39" s="62">
        <f t="shared" si="13"/>
        <v>1192988</v>
      </c>
      <c r="O39" s="62">
        <f t="shared" si="4"/>
        <v>169059</v>
      </c>
      <c r="P39" s="62">
        <f t="shared" si="5"/>
        <v>225881</v>
      </c>
      <c r="Q39" s="62">
        <f t="shared" si="10"/>
        <v>286400</v>
      </c>
      <c r="R39" s="62">
        <f t="shared" si="11"/>
        <v>346689</v>
      </c>
    </row>
    <row r="40" spans="1:18" x14ac:dyDescent="0.2">
      <c r="A40">
        <v>2014</v>
      </c>
      <c r="B40" t="s">
        <v>27</v>
      </c>
      <c r="C40" s="63">
        <v>39</v>
      </c>
      <c r="D40" s="65">
        <v>57465</v>
      </c>
      <c r="E40" s="64">
        <f t="shared" si="0"/>
        <v>56978</v>
      </c>
      <c r="F40" s="64">
        <f t="shared" si="1"/>
        <v>174101</v>
      </c>
      <c r="G40" s="64">
        <f t="shared" si="2"/>
        <v>180778</v>
      </c>
      <c r="H40" s="64">
        <f t="shared" si="3"/>
        <v>171398</v>
      </c>
      <c r="I40" s="62">
        <f t="shared" si="6"/>
        <v>1428186</v>
      </c>
      <c r="J40" s="62">
        <f t="shared" si="14"/>
        <v>1248418</v>
      </c>
      <c r="K40" s="62">
        <f t="shared" si="8"/>
        <v>1370618</v>
      </c>
      <c r="L40" s="62">
        <f t="shared" si="15"/>
        <v>1190850</v>
      </c>
      <c r="M40" s="62">
        <f t="shared" si="12"/>
        <v>1313796</v>
      </c>
      <c r="N40" s="62">
        <f t="shared" si="13"/>
        <v>1253277</v>
      </c>
      <c r="O40" s="62">
        <f t="shared" si="4"/>
        <v>168956</v>
      </c>
      <c r="P40" s="62">
        <f t="shared" si="5"/>
        <v>226524</v>
      </c>
      <c r="Q40" s="62">
        <f t="shared" si="10"/>
        <v>283346</v>
      </c>
      <c r="R40" s="62">
        <f t="shared" si="11"/>
        <v>343865</v>
      </c>
    </row>
    <row r="41" spans="1:18" x14ac:dyDescent="0.2">
      <c r="A41">
        <v>2014</v>
      </c>
      <c r="B41" t="s">
        <v>28</v>
      </c>
      <c r="C41" s="63">
        <v>40</v>
      </c>
      <c r="D41" s="65">
        <v>55310</v>
      </c>
      <c r="E41" s="64">
        <f t="shared" si="0"/>
        <v>57811</v>
      </c>
      <c r="F41" s="64">
        <f t="shared" si="1"/>
        <v>170760</v>
      </c>
      <c r="G41" s="64">
        <f t="shared" si="2"/>
        <v>181414</v>
      </c>
      <c r="H41" s="64">
        <f t="shared" si="3"/>
        <v>176604</v>
      </c>
      <c r="I41" s="62">
        <f t="shared" si="6"/>
        <v>1486399</v>
      </c>
      <c r="J41" s="62">
        <f t="shared" si="14"/>
        <v>1248543</v>
      </c>
      <c r="K41" s="62">
        <f t="shared" si="8"/>
        <v>1428186</v>
      </c>
      <c r="L41" s="62">
        <f t="shared" si="15"/>
        <v>1190330</v>
      </c>
      <c r="M41" s="62">
        <f t="shared" si="12"/>
        <v>1370618</v>
      </c>
      <c r="N41" s="62">
        <f t="shared" si="13"/>
        <v>1313796</v>
      </c>
      <c r="O41" s="62">
        <f t="shared" si="4"/>
        <v>166053</v>
      </c>
      <c r="P41" s="62">
        <f t="shared" si="5"/>
        <v>224266</v>
      </c>
      <c r="Q41" s="62">
        <f t="shared" si="10"/>
        <v>281834</v>
      </c>
      <c r="R41" s="62">
        <f t="shared" si="11"/>
        <v>338656</v>
      </c>
    </row>
    <row r="42" spans="1:18" x14ac:dyDescent="0.2">
      <c r="A42">
        <v>2014</v>
      </c>
      <c r="B42" t="s">
        <v>29</v>
      </c>
      <c r="C42" s="63">
        <v>41</v>
      </c>
      <c r="D42" s="65">
        <v>58898</v>
      </c>
      <c r="E42" s="64">
        <f t="shared" si="0"/>
        <v>52345</v>
      </c>
      <c r="F42" s="64">
        <f t="shared" si="1"/>
        <v>167134</v>
      </c>
      <c r="G42" s="64">
        <f t="shared" si="2"/>
        <v>178320</v>
      </c>
      <c r="H42" s="64">
        <f t="shared" si="3"/>
        <v>176771</v>
      </c>
      <c r="I42" s="62">
        <f t="shared" si="6"/>
        <v>1539677</v>
      </c>
      <c r="J42" s="62">
        <f t="shared" si="14"/>
        <v>1239085</v>
      </c>
      <c r="K42" s="62">
        <f t="shared" si="8"/>
        <v>1486399</v>
      </c>
      <c r="L42" s="62">
        <f t="shared" si="15"/>
        <v>1185807</v>
      </c>
      <c r="M42" s="62">
        <f t="shared" si="12"/>
        <v>1428186</v>
      </c>
      <c r="N42" s="62">
        <f t="shared" si="13"/>
        <v>1370618</v>
      </c>
      <c r="O42" s="62">
        <f t="shared" si="4"/>
        <v>171673</v>
      </c>
      <c r="P42" s="62">
        <f t="shared" si="5"/>
        <v>224951</v>
      </c>
      <c r="Q42" s="62">
        <f t="shared" si="10"/>
        <v>283164</v>
      </c>
      <c r="R42" s="62">
        <f t="shared" si="11"/>
        <v>340732</v>
      </c>
    </row>
    <row r="43" spans="1:18" x14ac:dyDescent="0.2">
      <c r="A43">
        <v>2014</v>
      </c>
      <c r="B43" t="s">
        <v>30</v>
      </c>
      <c r="C43" s="63">
        <v>42</v>
      </c>
      <c r="D43" s="65">
        <v>57190</v>
      </c>
      <c r="E43" s="64">
        <f t="shared" si="0"/>
        <v>56692</v>
      </c>
      <c r="F43" s="64">
        <f t="shared" si="1"/>
        <v>166848</v>
      </c>
      <c r="G43" s="64">
        <f t="shared" si="2"/>
        <v>174101</v>
      </c>
      <c r="H43" s="64">
        <f t="shared" si="3"/>
        <v>180778</v>
      </c>
      <c r="I43" s="62">
        <f t="shared" si="6"/>
        <v>1597142</v>
      </c>
      <c r="J43" s="62">
        <f t="shared" si="14"/>
        <v>1236886</v>
      </c>
      <c r="K43" s="62">
        <f t="shared" si="8"/>
        <v>1539677</v>
      </c>
      <c r="L43" s="62">
        <f t="shared" si="15"/>
        <v>1179421</v>
      </c>
      <c r="M43" s="62">
        <f t="shared" si="12"/>
        <v>1486399</v>
      </c>
      <c r="N43" s="62">
        <f t="shared" si="13"/>
        <v>1428186</v>
      </c>
      <c r="O43" s="62">
        <f t="shared" si="4"/>
        <v>171398</v>
      </c>
      <c r="P43" s="62">
        <f t="shared" si="5"/>
        <v>228863</v>
      </c>
      <c r="Q43" s="62">
        <f t="shared" si="10"/>
        <v>282141</v>
      </c>
      <c r="R43" s="62">
        <f t="shared" si="11"/>
        <v>340354</v>
      </c>
    </row>
    <row r="44" spans="1:18" x14ac:dyDescent="0.2">
      <c r="A44">
        <v>2014</v>
      </c>
      <c r="B44" t="s">
        <v>31</v>
      </c>
      <c r="C44" s="63">
        <v>43</v>
      </c>
      <c r="D44" s="65">
        <v>60516</v>
      </c>
      <c r="E44" s="64">
        <f t="shared" ref="E44:E107" si="16">D53</f>
        <v>55851</v>
      </c>
      <c r="F44" s="64">
        <f t="shared" si="1"/>
        <v>164888</v>
      </c>
      <c r="G44" s="64">
        <f t="shared" si="2"/>
        <v>170760</v>
      </c>
      <c r="H44" s="64">
        <f t="shared" si="3"/>
        <v>181414</v>
      </c>
      <c r="I44" s="62">
        <f t="shared" si="6"/>
        <v>1652452</v>
      </c>
      <c r="J44" s="62">
        <f t="shared" si="14"/>
        <v>1230276</v>
      </c>
      <c r="K44" s="62">
        <f t="shared" si="8"/>
        <v>1597142</v>
      </c>
      <c r="L44" s="62">
        <f t="shared" si="15"/>
        <v>1174966</v>
      </c>
      <c r="M44" s="62">
        <f t="shared" si="12"/>
        <v>1539677</v>
      </c>
      <c r="N44" s="62">
        <f t="shared" si="13"/>
        <v>1486399</v>
      </c>
      <c r="O44" s="62">
        <f t="shared" si="4"/>
        <v>176604</v>
      </c>
      <c r="P44" s="62">
        <f t="shared" si="5"/>
        <v>231914</v>
      </c>
      <c r="Q44" s="62">
        <f t="shared" si="10"/>
        <v>289379</v>
      </c>
      <c r="R44" s="62">
        <f t="shared" si="11"/>
        <v>342657</v>
      </c>
    </row>
    <row r="45" spans="1:18" x14ac:dyDescent="0.2">
      <c r="A45">
        <v>2014</v>
      </c>
      <c r="B45" t="s">
        <v>32</v>
      </c>
      <c r="C45" s="63">
        <v>44</v>
      </c>
      <c r="D45" s="65">
        <v>59065</v>
      </c>
      <c r="E45" s="64">
        <f t="shared" si="16"/>
        <v>59410</v>
      </c>
      <c r="F45" s="64">
        <f t="shared" si="1"/>
        <v>171953</v>
      </c>
      <c r="G45" s="64">
        <f t="shared" si="2"/>
        <v>167134</v>
      </c>
      <c r="H45" s="64">
        <f t="shared" si="3"/>
        <v>178320</v>
      </c>
      <c r="I45" s="62">
        <f t="shared" si="6"/>
        <v>1711350</v>
      </c>
      <c r="J45" s="62">
        <f t="shared" si="14"/>
        <v>1227179</v>
      </c>
      <c r="K45" s="62">
        <f t="shared" si="8"/>
        <v>1652452</v>
      </c>
      <c r="L45" s="62">
        <f t="shared" si="15"/>
        <v>1168281</v>
      </c>
      <c r="M45" s="62">
        <f t="shared" si="12"/>
        <v>1597142</v>
      </c>
      <c r="N45" s="62">
        <f t="shared" si="13"/>
        <v>1539677</v>
      </c>
      <c r="O45" s="62">
        <f t="shared" si="4"/>
        <v>176771</v>
      </c>
      <c r="P45" s="62">
        <f t="shared" si="5"/>
        <v>235669</v>
      </c>
      <c r="Q45" s="62">
        <f t="shared" si="10"/>
        <v>290979</v>
      </c>
      <c r="R45" s="62">
        <f t="shared" si="11"/>
        <v>348444</v>
      </c>
    </row>
    <row r="46" spans="1:18" x14ac:dyDescent="0.2">
      <c r="A46">
        <v>2014</v>
      </c>
      <c r="B46" t="s">
        <v>33</v>
      </c>
      <c r="C46" s="63">
        <v>45</v>
      </c>
      <c r="D46" s="65">
        <v>61197</v>
      </c>
      <c r="E46" s="64">
        <f t="shared" si="16"/>
        <v>58580</v>
      </c>
      <c r="F46" s="64">
        <f t="shared" si="1"/>
        <v>173841</v>
      </c>
      <c r="G46" s="64">
        <f t="shared" si="2"/>
        <v>166848</v>
      </c>
      <c r="H46" s="64">
        <f t="shared" si="3"/>
        <v>174101</v>
      </c>
      <c r="I46" s="62">
        <f t="shared" si="6"/>
        <v>1768540</v>
      </c>
      <c r="J46" s="62">
        <f t="shared" si="14"/>
        <v>1221420</v>
      </c>
      <c r="K46" s="62">
        <f t="shared" si="8"/>
        <v>1711350</v>
      </c>
      <c r="L46" s="62">
        <f t="shared" si="15"/>
        <v>1164230</v>
      </c>
      <c r="M46" s="62">
        <f t="shared" si="12"/>
        <v>1652452</v>
      </c>
      <c r="N46" s="62">
        <f t="shared" si="13"/>
        <v>1597142</v>
      </c>
      <c r="O46" s="62">
        <f t="shared" si="4"/>
        <v>180778</v>
      </c>
      <c r="P46" s="62">
        <f t="shared" si="5"/>
        <v>237968</v>
      </c>
      <c r="Q46" s="62">
        <f t="shared" si="10"/>
        <v>296866</v>
      </c>
      <c r="R46" s="62">
        <f t="shared" si="11"/>
        <v>352176</v>
      </c>
    </row>
    <row r="47" spans="1:18" x14ac:dyDescent="0.2">
      <c r="A47">
        <v>2014</v>
      </c>
      <c r="B47" t="s">
        <v>34</v>
      </c>
      <c r="C47" s="63">
        <v>46</v>
      </c>
      <c r="D47" s="65">
        <v>61152</v>
      </c>
      <c r="E47" s="64">
        <f t="shared" si="16"/>
        <v>61425</v>
      </c>
      <c r="F47" s="64">
        <f t="shared" si="1"/>
        <v>179415</v>
      </c>
      <c r="G47" s="64">
        <f t="shared" si="2"/>
        <v>164888</v>
      </c>
      <c r="H47" s="64">
        <f t="shared" si="3"/>
        <v>170760</v>
      </c>
      <c r="I47" s="62">
        <f t="shared" si="6"/>
        <v>1829056</v>
      </c>
      <c r="J47" s="62">
        <f t="shared" si="14"/>
        <v>1218549</v>
      </c>
      <c r="K47" s="62">
        <f t="shared" si="8"/>
        <v>1768540</v>
      </c>
      <c r="L47" s="62">
        <f t="shared" si="15"/>
        <v>1158033</v>
      </c>
      <c r="M47" s="62">
        <f t="shared" si="12"/>
        <v>1711350</v>
      </c>
      <c r="N47" s="62">
        <f t="shared" si="13"/>
        <v>1652452</v>
      </c>
      <c r="O47" s="62">
        <f t="shared" si="4"/>
        <v>181414</v>
      </c>
      <c r="P47" s="62">
        <f t="shared" si="5"/>
        <v>241930</v>
      </c>
      <c r="Q47" s="62">
        <f t="shared" si="10"/>
        <v>299120</v>
      </c>
      <c r="R47" s="62">
        <f t="shared" si="11"/>
        <v>358018</v>
      </c>
    </row>
    <row r="48" spans="1:18" x14ac:dyDescent="0.2">
      <c r="A48">
        <v>2014</v>
      </c>
      <c r="B48" t="s">
        <v>35</v>
      </c>
      <c r="C48" s="63">
        <v>47</v>
      </c>
      <c r="D48" s="65">
        <v>55971</v>
      </c>
      <c r="E48" s="64">
        <f t="shared" si="16"/>
        <v>59259</v>
      </c>
      <c r="F48" s="64">
        <f t="shared" si="1"/>
        <v>179264</v>
      </c>
      <c r="G48" s="64">
        <f t="shared" si="2"/>
        <v>171953</v>
      </c>
      <c r="H48" s="64">
        <f t="shared" si="3"/>
        <v>167134</v>
      </c>
      <c r="I48" s="62">
        <f t="shared" si="6"/>
        <v>1888121</v>
      </c>
      <c r="J48" s="62">
        <f t="shared" si="14"/>
        <v>1218021</v>
      </c>
      <c r="K48" s="62">
        <f t="shared" si="8"/>
        <v>1829056</v>
      </c>
      <c r="L48" s="62">
        <f t="shared" si="15"/>
        <v>1158956</v>
      </c>
      <c r="M48" s="62">
        <f t="shared" si="12"/>
        <v>1768540</v>
      </c>
      <c r="N48" s="62">
        <f t="shared" si="13"/>
        <v>1711350</v>
      </c>
      <c r="O48" s="62">
        <f t="shared" si="4"/>
        <v>178320</v>
      </c>
      <c r="P48" s="62">
        <f t="shared" si="5"/>
        <v>237385</v>
      </c>
      <c r="Q48" s="62">
        <f t="shared" si="10"/>
        <v>297901</v>
      </c>
      <c r="R48" s="62">
        <f t="shared" si="11"/>
        <v>355091</v>
      </c>
    </row>
    <row r="49" spans="1:18" x14ac:dyDescent="0.2">
      <c r="A49">
        <v>2014</v>
      </c>
      <c r="B49" t="s">
        <v>36</v>
      </c>
      <c r="C49" s="63">
        <v>48</v>
      </c>
      <c r="D49" s="65">
        <v>56978</v>
      </c>
      <c r="E49" s="64">
        <f t="shared" si="16"/>
        <v>60173</v>
      </c>
      <c r="F49" s="64">
        <f t="shared" si="1"/>
        <v>180857</v>
      </c>
      <c r="G49" s="64">
        <f t="shared" si="2"/>
        <v>173841</v>
      </c>
      <c r="H49" s="64">
        <f t="shared" si="3"/>
        <v>166848</v>
      </c>
      <c r="I49" s="62">
        <f t="shared" si="6"/>
        <v>1949318</v>
      </c>
      <c r="J49" s="62">
        <f t="shared" si="14"/>
        <v>1219644</v>
      </c>
      <c r="K49" s="62">
        <f t="shared" si="8"/>
        <v>1888121</v>
      </c>
      <c r="L49" s="62">
        <f t="shared" si="15"/>
        <v>1158447</v>
      </c>
      <c r="M49" s="62">
        <f t="shared" si="12"/>
        <v>1829056</v>
      </c>
      <c r="N49" s="62">
        <f t="shared" si="13"/>
        <v>1768540</v>
      </c>
      <c r="O49" s="62">
        <f t="shared" si="4"/>
        <v>174101</v>
      </c>
      <c r="P49" s="62">
        <f t="shared" si="5"/>
        <v>235298</v>
      </c>
      <c r="Q49" s="62">
        <f t="shared" si="10"/>
        <v>294363</v>
      </c>
      <c r="R49" s="62">
        <f t="shared" si="11"/>
        <v>354879</v>
      </c>
    </row>
    <row r="50" spans="1:18" x14ac:dyDescent="0.2">
      <c r="A50">
        <v>2015</v>
      </c>
      <c r="B50" t="s">
        <v>25</v>
      </c>
      <c r="C50" s="63">
        <v>49</v>
      </c>
      <c r="D50" s="65">
        <v>57811</v>
      </c>
      <c r="E50" s="64">
        <f t="shared" si="16"/>
        <v>60569</v>
      </c>
      <c r="F50" s="64">
        <f t="shared" si="1"/>
        <v>180001</v>
      </c>
      <c r="G50" s="64">
        <f t="shared" si="2"/>
        <v>179415</v>
      </c>
      <c r="H50" s="64">
        <f t="shared" si="3"/>
        <v>164888</v>
      </c>
      <c r="I50" s="62">
        <f t="shared" si="6"/>
        <v>2010470</v>
      </c>
      <c r="J50" s="62">
        <f t="shared" si="14"/>
        <v>1221695</v>
      </c>
      <c r="K50" s="62">
        <f t="shared" si="8"/>
        <v>1949318</v>
      </c>
      <c r="L50" s="62">
        <f t="shared" si="15"/>
        <v>1160543</v>
      </c>
      <c r="M50" s="62">
        <f t="shared" si="12"/>
        <v>1888121</v>
      </c>
      <c r="N50" s="62">
        <f t="shared" si="13"/>
        <v>1829056</v>
      </c>
      <c r="O50" s="62">
        <f t="shared" si="4"/>
        <v>170760</v>
      </c>
      <c r="P50" s="62">
        <f t="shared" si="5"/>
        <v>231912</v>
      </c>
      <c r="Q50" s="62">
        <f t="shared" si="10"/>
        <v>293109</v>
      </c>
      <c r="R50" s="62">
        <f t="shared" si="11"/>
        <v>352174</v>
      </c>
    </row>
    <row r="51" spans="1:18" x14ac:dyDescent="0.2">
      <c r="A51">
        <v>2015</v>
      </c>
      <c r="B51" t="s">
        <v>26</v>
      </c>
      <c r="C51" s="63">
        <v>50</v>
      </c>
      <c r="D51" s="65">
        <v>52345</v>
      </c>
      <c r="E51" s="64">
        <f t="shared" si="16"/>
        <v>57774</v>
      </c>
      <c r="F51" s="64">
        <f t="shared" si="1"/>
        <v>178516</v>
      </c>
      <c r="G51" s="64">
        <f t="shared" si="2"/>
        <v>179264</v>
      </c>
      <c r="H51" s="64">
        <f t="shared" si="3"/>
        <v>171953</v>
      </c>
      <c r="I51" s="62">
        <f t="shared" si="6"/>
        <v>2066441</v>
      </c>
      <c r="J51" s="62">
        <f t="shared" si="14"/>
        <v>1224229</v>
      </c>
      <c r="K51" s="62">
        <f t="shared" si="8"/>
        <v>2010470</v>
      </c>
      <c r="L51" s="62">
        <f t="shared" si="15"/>
        <v>1168258</v>
      </c>
      <c r="M51" s="62">
        <f t="shared" si="12"/>
        <v>1949318</v>
      </c>
      <c r="N51" s="62">
        <f t="shared" si="13"/>
        <v>1888121</v>
      </c>
      <c r="O51" s="62">
        <f t="shared" si="4"/>
        <v>167134</v>
      </c>
      <c r="P51" s="62">
        <f t="shared" si="5"/>
        <v>223105</v>
      </c>
      <c r="Q51" s="62">
        <f t="shared" si="10"/>
        <v>284257</v>
      </c>
      <c r="R51" s="62">
        <f t="shared" si="11"/>
        <v>345454</v>
      </c>
    </row>
    <row r="52" spans="1:18" x14ac:dyDescent="0.2">
      <c r="A52">
        <v>2015</v>
      </c>
      <c r="B52" t="s">
        <v>27</v>
      </c>
      <c r="C52" s="63">
        <v>51</v>
      </c>
      <c r="D52" s="65">
        <v>56692</v>
      </c>
      <c r="E52" s="64">
        <f t="shared" si="16"/>
        <v>57963</v>
      </c>
      <c r="F52" s="64">
        <f t="shared" si="1"/>
        <v>176306</v>
      </c>
      <c r="G52" s="64">
        <f t="shared" si="2"/>
        <v>180857</v>
      </c>
      <c r="H52" s="64">
        <f t="shared" si="3"/>
        <v>173841</v>
      </c>
      <c r="I52" s="62">
        <f t="shared" si="6"/>
        <v>2123419</v>
      </c>
      <c r="J52" s="62">
        <f t="shared" si="14"/>
        <v>1222973</v>
      </c>
      <c r="K52" s="62">
        <f t="shared" si="8"/>
        <v>2066441</v>
      </c>
      <c r="L52" s="62">
        <f t="shared" si="15"/>
        <v>1165995</v>
      </c>
      <c r="M52" s="62">
        <f t="shared" si="12"/>
        <v>2010470</v>
      </c>
      <c r="N52" s="62">
        <f t="shared" si="13"/>
        <v>1949318</v>
      </c>
      <c r="O52" s="62">
        <f t="shared" si="4"/>
        <v>166848</v>
      </c>
      <c r="P52" s="62">
        <f t="shared" si="5"/>
        <v>223826</v>
      </c>
      <c r="Q52" s="62">
        <f t="shared" si="10"/>
        <v>279797</v>
      </c>
      <c r="R52" s="62">
        <f t="shared" si="11"/>
        <v>340949</v>
      </c>
    </row>
    <row r="53" spans="1:18" x14ac:dyDescent="0.2">
      <c r="A53">
        <v>2015</v>
      </c>
      <c r="B53" t="s">
        <v>28</v>
      </c>
      <c r="C53" s="63">
        <v>52</v>
      </c>
      <c r="D53" s="65">
        <v>55851</v>
      </c>
      <c r="E53" s="64">
        <f t="shared" si="16"/>
        <v>57188</v>
      </c>
      <c r="F53" s="64">
        <f t="shared" si="1"/>
        <v>172925</v>
      </c>
      <c r="G53" s="64">
        <f t="shared" si="2"/>
        <v>180001</v>
      </c>
      <c r="H53" s="64">
        <f t="shared" si="3"/>
        <v>179415</v>
      </c>
      <c r="I53" s="62">
        <f t="shared" si="6"/>
        <v>2181230</v>
      </c>
      <c r="J53" s="62">
        <f t="shared" si="14"/>
        <v>1225498</v>
      </c>
      <c r="K53" s="62">
        <f t="shared" si="8"/>
        <v>2123419</v>
      </c>
      <c r="L53" s="62">
        <f t="shared" si="15"/>
        <v>1167687</v>
      </c>
      <c r="M53" s="62">
        <f t="shared" si="12"/>
        <v>2066441</v>
      </c>
      <c r="N53" s="62">
        <f t="shared" si="13"/>
        <v>2010470</v>
      </c>
      <c r="O53" s="62">
        <f t="shared" si="4"/>
        <v>164888</v>
      </c>
      <c r="P53" s="62">
        <f t="shared" si="5"/>
        <v>222699</v>
      </c>
      <c r="Q53" s="62">
        <f t="shared" si="10"/>
        <v>279677</v>
      </c>
      <c r="R53" s="62">
        <f t="shared" si="11"/>
        <v>335648</v>
      </c>
    </row>
    <row r="54" spans="1:18" x14ac:dyDescent="0.2">
      <c r="A54">
        <v>2015</v>
      </c>
      <c r="B54" t="s">
        <v>29</v>
      </c>
      <c r="C54" s="63">
        <v>53</v>
      </c>
      <c r="D54" s="65">
        <v>59410</v>
      </c>
      <c r="E54" s="64">
        <f t="shared" si="16"/>
        <v>54932</v>
      </c>
      <c r="F54" s="64">
        <f t="shared" si="1"/>
        <v>170083</v>
      </c>
      <c r="G54" s="64">
        <f t="shared" si="2"/>
        <v>178516</v>
      </c>
      <c r="H54" s="64">
        <f t="shared" si="3"/>
        <v>179264</v>
      </c>
      <c r="I54" s="62">
        <f t="shared" si="6"/>
        <v>2233575</v>
      </c>
      <c r="J54" s="62">
        <f t="shared" si="14"/>
        <v>1219228</v>
      </c>
      <c r="K54" s="62">
        <f t="shared" si="8"/>
        <v>2181230</v>
      </c>
      <c r="L54" s="62">
        <f t="shared" si="15"/>
        <v>1166883</v>
      </c>
      <c r="M54" s="62">
        <f t="shared" si="12"/>
        <v>2123419</v>
      </c>
      <c r="N54" s="62">
        <f t="shared" si="13"/>
        <v>2066441</v>
      </c>
      <c r="O54" s="62">
        <f t="shared" si="4"/>
        <v>171953</v>
      </c>
      <c r="P54" s="62">
        <f t="shared" si="5"/>
        <v>224298</v>
      </c>
      <c r="Q54" s="62">
        <f t="shared" si="10"/>
        <v>282109</v>
      </c>
      <c r="R54" s="62">
        <f t="shared" si="11"/>
        <v>339087</v>
      </c>
    </row>
    <row r="55" spans="1:18" x14ac:dyDescent="0.2">
      <c r="A55">
        <v>2015</v>
      </c>
      <c r="B55" t="s">
        <v>30</v>
      </c>
      <c r="C55" s="63">
        <v>54</v>
      </c>
      <c r="D55" s="65">
        <v>58580</v>
      </c>
      <c r="E55" s="64">
        <f t="shared" si="16"/>
        <v>57583</v>
      </c>
      <c r="F55" s="64">
        <f t="shared" si="1"/>
        <v>169703</v>
      </c>
      <c r="G55" s="64">
        <f t="shared" si="2"/>
        <v>176306</v>
      </c>
      <c r="H55" s="64">
        <f t="shared" si="3"/>
        <v>180857</v>
      </c>
      <c r="I55" s="62">
        <f t="shared" si="6"/>
        <v>2290267</v>
      </c>
      <c r="J55" s="62">
        <f t="shared" si="14"/>
        <v>1218939</v>
      </c>
      <c r="K55" s="62">
        <f t="shared" si="8"/>
        <v>2233575</v>
      </c>
      <c r="L55" s="62">
        <f t="shared" si="15"/>
        <v>1162247</v>
      </c>
      <c r="M55" s="62">
        <f t="shared" si="12"/>
        <v>2181230</v>
      </c>
      <c r="N55" s="62">
        <f t="shared" si="13"/>
        <v>2123419</v>
      </c>
      <c r="O55" s="62">
        <f t="shared" si="4"/>
        <v>173841</v>
      </c>
      <c r="P55" s="62">
        <f t="shared" si="5"/>
        <v>230533</v>
      </c>
      <c r="Q55" s="62">
        <f t="shared" si="10"/>
        <v>282878</v>
      </c>
      <c r="R55" s="62">
        <f t="shared" si="11"/>
        <v>340689</v>
      </c>
    </row>
    <row r="56" spans="1:18" x14ac:dyDescent="0.2">
      <c r="A56">
        <v>2015</v>
      </c>
      <c r="B56" t="s">
        <v>31</v>
      </c>
      <c r="C56" s="63">
        <v>55</v>
      </c>
      <c r="D56" s="65">
        <v>61425</v>
      </c>
      <c r="E56" s="64">
        <f t="shared" si="16"/>
        <v>56663</v>
      </c>
      <c r="F56" s="64">
        <f t="shared" si="1"/>
        <v>169178</v>
      </c>
      <c r="G56" s="64">
        <f t="shared" si="2"/>
        <v>172925</v>
      </c>
      <c r="H56" s="64">
        <f t="shared" si="3"/>
        <v>180001</v>
      </c>
      <c r="I56" s="62">
        <f t="shared" si="6"/>
        <v>2346118</v>
      </c>
      <c r="J56" s="62">
        <f t="shared" si="14"/>
        <v>1213368</v>
      </c>
      <c r="K56" s="62">
        <f t="shared" si="8"/>
        <v>2290267</v>
      </c>
      <c r="L56" s="62">
        <f t="shared" si="15"/>
        <v>1157517</v>
      </c>
      <c r="M56" s="62">
        <f t="shared" si="12"/>
        <v>2233575</v>
      </c>
      <c r="N56" s="62">
        <f t="shared" si="13"/>
        <v>2181230</v>
      </c>
      <c r="O56" s="62">
        <f t="shared" si="4"/>
        <v>179415</v>
      </c>
      <c r="P56" s="62">
        <f t="shared" si="5"/>
        <v>235266</v>
      </c>
      <c r="Q56" s="62">
        <f t="shared" si="10"/>
        <v>291958</v>
      </c>
      <c r="R56" s="62">
        <f t="shared" si="11"/>
        <v>344303</v>
      </c>
    </row>
    <row r="57" spans="1:18" x14ac:dyDescent="0.2">
      <c r="A57">
        <v>2015</v>
      </c>
      <c r="B57" t="s">
        <v>32</v>
      </c>
      <c r="C57" s="63">
        <v>56</v>
      </c>
      <c r="D57" s="65">
        <v>59259</v>
      </c>
      <c r="E57" s="64">
        <f t="shared" si="16"/>
        <v>59327</v>
      </c>
      <c r="F57" s="64">
        <f t="shared" si="1"/>
        <v>173573</v>
      </c>
      <c r="G57" s="64">
        <f t="shared" si="2"/>
        <v>170083</v>
      </c>
      <c r="H57" s="64">
        <f t="shared" si="3"/>
        <v>178516</v>
      </c>
      <c r="I57" s="62">
        <f t="shared" si="6"/>
        <v>2405528</v>
      </c>
      <c r="J57" s="62">
        <f t="shared" si="14"/>
        <v>1212540</v>
      </c>
      <c r="K57" s="62">
        <f t="shared" si="8"/>
        <v>2346118</v>
      </c>
      <c r="L57" s="62">
        <f t="shared" si="15"/>
        <v>1153130</v>
      </c>
      <c r="M57" s="62">
        <f t="shared" si="12"/>
        <v>2290267</v>
      </c>
      <c r="N57" s="62">
        <f t="shared" si="13"/>
        <v>2233575</v>
      </c>
      <c r="O57" s="62">
        <f t="shared" si="4"/>
        <v>179264</v>
      </c>
      <c r="P57" s="62">
        <f t="shared" si="5"/>
        <v>238674</v>
      </c>
      <c r="Q57" s="62">
        <f t="shared" si="10"/>
        <v>294525</v>
      </c>
      <c r="R57" s="62">
        <f t="shared" si="11"/>
        <v>351217</v>
      </c>
    </row>
    <row r="58" spans="1:18" x14ac:dyDescent="0.2">
      <c r="A58">
        <v>2015</v>
      </c>
      <c r="B58" t="s">
        <v>33</v>
      </c>
      <c r="C58" s="63">
        <v>57</v>
      </c>
      <c r="D58" s="65">
        <v>60173</v>
      </c>
      <c r="E58" s="64">
        <f t="shared" si="16"/>
        <v>58701</v>
      </c>
      <c r="F58" s="64">
        <f t="shared" si="1"/>
        <v>174691</v>
      </c>
      <c r="G58" s="64">
        <f t="shared" si="2"/>
        <v>169703</v>
      </c>
      <c r="H58" s="64">
        <f t="shared" si="3"/>
        <v>176306</v>
      </c>
      <c r="I58" s="62">
        <f t="shared" si="6"/>
        <v>2464108</v>
      </c>
      <c r="J58" s="62">
        <f t="shared" si="14"/>
        <v>1210831</v>
      </c>
      <c r="K58" s="62">
        <f t="shared" si="8"/>
        <v>2405528</v>
      </c>
      <c r="L58" s="62">
        <f t="shared" si="15"/>
        <v>1152251</v>
      </c>
      <c r="M58" s="62">
        <f t="shared" si="12"/>
        <v>2346118</v>
      </c>
      <c r="N58" s="62">
        <f t="shared" si="13"/>
        <v>2290267</v>
      </c>
      <c r="O58" s="62">
        <f t="shared" si="4"/>
        <v>180857</v>
      </c>
      <c r="P58" s="62">
        <f t="shared" si="5"/>
        <v>239437</v>
      </c>
      <c r="Q58" s="62">
        <f t="shared" si="10"/>
        <v>298847</v>
      </c>
      <c r="R58" s="62">
        <f t="shared" si="11"/>
        <v>354698</v>
      </c>
    </row>
    <row r="59" spans="1:18" x14ac:dyDescent="0.2">
      <c r="A59">
        <v>2015</v>
      </c>
      <c r="B59" t="s">
        <v>34</v>
      </c>
      <c r="C59" s="63">
        <v>58</v>
      </c>
      <c r="D59" s="65">
        <v>60569</v>
      </c>
      <c r="E59" s="64">
        <f t="shared" si="16"/>
        <v>61300</v>
      </c>
      <c r="F59" s="64">
        <f t="shared" si="1"/>
        <v>179328</v>
      </c>
      <c r="G59" s="64">
        <f t="shared" si="2"/>
        <v>169178</v>
      </c>
      <c r="H59" s="64">
        <f t="shared" si="3"/>
        <v>172925</v>
      </c>
      <c r="I59" s="62">
        <f t="shared" si="6"/>
        <v>2525533</v>
      </c>
      <c r="J59" s="62">
        <f t="shared" si="14"/>
        <v>1211737</v>
      </c>
      <c r="K59" s="62">
        <f t="shared" si="8"/>
        <v>2464108</v>
      </c>
      <c r="L59" s="62">
        <f t="shared" si="15"/>
        <v>1150312</v>
      </c>
      <c r="M59" s="62">
        <f t="shared" si="12"/>
        <v>2405528</v>
      </c>
      <c r="N59" s="62">
        <f t="shared" si="13"/>
        <v>2346118</v>
      </c>
      <c r="O59" s="62">
        <f t="shared" si="4"/>
        <v>180001</v>
      </c>
      <c r="P59" s="62">
        <f t="shared" si="5"/>
        <v>241426</v>
      </c>
      <c r="Q59" s="62">
        <f t="shared" si="10"/>
        <v>300006</v>
      </c>
      <c r="R59" s="62">
        <f t="shared" si="11"/>
        <v>359416</v>
      </c>
    </row>
    <row r="60" spans="1:18" x14ac:dyDescent="0.2">
      <c r="A60">
        <v>2015</v>
      </c>
      <c r="B60" t="s">
        <v>35</v>
      </c>
      <c r="C60" s="63">
        <v>59</v>
      </c>
      <c r="D60" s="65">
        <v>57774</v>
      </c>
      <c r="E60" s="64">
        <f t="shared" si="16"/>
        <v>59118</v>
      </c>
      <c r="F60" s="64">
        <f t="shared" si="1"/>
        <v>179119</v>
      </c>
      <c r="G60" s="64">
        <f t="shared" si="2"/>
        <v>173573</v>
      </c>
      <c r="H60" s="64">
        <f t="shared" si="3"/>
        <v>170083</v>
      </c>
      <c r="I60" s="62">
        <f t="shared" si="6"/>
        <v>2584792</v>
      </c>
      <c r="J60" s="62">
        <f t="shared" si="14"/>
        <v>1214174</v>
      </c>
      <c r="K60" s="62">
        <f t="shared" si="8"/>
        <v>2525533</v>
      </c>
      <c r="L60" s="62">
        <f t="shared" si="15"/>
        <v>1154915</v>
      </c>
      <c r="M60" s="62">
        <f t="shared" si="12"/>
        <v>2464108</v>
      </c>
      <c r="N60" s="62">
        <f t="shared" si="13"/>
        <v>2405528</v>
      </c>
      <c r="O60" s="62">
        <f t="shared" si="4"/>
        <v>178516</v>
      </c>
      <c r="P60" s="62">
        <f t="shared" si="5"/>
        <v>237775</v>
      </c>
      <c r="Q60" s="62">
        <f t="shared" si="10"/>
        <v>299200</v>
      </c>
      <c r="R60" s="62">
        <f t="shared" si="11"/>
        <v>357780</v>
      </c>
    </row>
    <row r="61" spans="1:18" x14ac:dyDescent="0.2">
      <c r="A61">
        <v>2015</v>
      </c>
      <c r="B61" t="s">
        <v>36</v>
      </c>
      <c r="C61" s="63">
        <v>60</v>
      </c>
      <c r="D61" s="65">
        <v>57963</v>
      </c>
      <c r="E61" s="64">
        <f t="shared" si="16"/>
        <v>60152</v>
      </c>
      <c r="F61" s="64">
        <f t="shared" si="1"/>
        <v>180570</v>
      </c>
      <c r="G61" s="64">
        <f t="shared" si="2"/>
        <v>174691</v>
      </c>
      <c r="H61" s="64">
        <f t="shared" si="3"/>
        <v>169703</v>
      </c>
      <c r="I61" s="62">
        <f t="shared" si="6"/>
        <v>2644965</v>
      </c>
      <c r="J61" s="62">
        <f t="shared" si="14"/>
        <v>1216779</v>
      </c>
      <c r="K61" s="62">
        <f t="shared" si="8"/>
        <v>2584792</v>
      </c>
      <c r="L61" s="62">
        <f t="shared" si="15"/>
        <v>1156606</v>
      </c>
      <c r="M61" s="62">
        <f t="shared" si="12"/>
        <v>2525533</v>
      </c>
      <c r="N61" s="62">
        <f t="shared" si="13"/>
        <v>2464108</v>
      </c>
      <c r="O61" s="62">
        <f t="shared" si="4"/>
        <v>176306</v>
      </c>
      <c r="P61" s="62">
        <f t="shared" si="5"/>
        <v>236479</v>
      </c>
      <c r="Q61" s="62">
        <f t="shared" si="10"/>
        <v>295738</v>
      </c>
      <c r="R61" s="62">
        <f t="shared" si="11"/>
        <v>357163</v>
      </c>
    </row>
    <row r="62" spans="1:18" x14ac:dyDescent="0.2">
      <c r="A62">
        <v>2016</v>
      </c>
      <c r="B62" t="s">
        <v>25</v>
      </c>
      <c r="C62" s="63">
        <v>61</v>
      </c>
      <c r="D62" s="65">
        <v>57188</v>
      </c>
      <c r="E62" s="64">
        <f t="shared" si="16"/>
        <v>58862</v>
      </c>
      <c r="F62" s="64">
        <f t="shared" si="1"/>
        <v>178132</v>
      </c>
      <c r="G62" s="64">
        <f t="shared" si="2"/>
        <v>179328</v>
      </c>
      <c r="H62" s="64">
        <f t="shared" si="3"/>
        <v>169178</v>
      </c>
      <c r="I62" s="62">
        <f t="shared" si="6"/>
        <v>2705534</v>
      </c>
      <c r="J62" s="62">
        <f t="shared" si="14"/>
        <v>1219135</v>
      </c>
      <c r="K62" s="62">
        <f t="shared" si="8"/>
        <v>2644965</v>
      </c>
      <c r="L62" s="62">
        <f t="shared" si="15"/>
        <v>1158566</v>
      </c>
      <c r="M62" s="62">
        <f t="shared" si="12"/>
        <v>2584792</v>
      </c>
      <c r="N62" s="62">
        <f t="shared" si="13"/>
        <v>2525533</v>
      </c>
      <c r="O62" s="62">
        <f t="shared" si="4"/>
        <v>172925</v>
      </c>
      <c r="P62" s="62">
        <f t="shared" si="5"/>
        <v>233494</v>
      </c>
      <c r="Q62" s="62">
        <f t="shared" si="10"/>
        <v>293667</v>
      </c>
      <c r="R62" s="62">
        <f t="shared" si="11"/>
        <v>352926</v>
      </c>
    </row>
    <row r="63" spans="1:18" x14ac:dyDescent="0.2">
      <c r="A63">
        <v>2016</v>
      </c>
      <c r="B63" t="s">
        <v>26</v>
      </c>
      <c r="C63" s="63">
        <v>62</v>
      </c>
      <c r="D63" s="65">
        <v>54932</v>
      </c>
      <c r="E63" s="64">
        <f t="shared" si="16"/>
        <v>55985</v>
      </c>
      <c r="F63" s="64">
        <f t="shared" si="1"/>
        <v>174999</v>
      </c>
      <c r="G63" s="64">
        <f t="shared" si="2"/>
        <v>179119</v>
      </c>
      <c r="H63" s="64">
        <f t="shared" si="3"/>
        <v>173573</v>
      </c>
      <c r="I63" s="62">
        <f t="shared" si="6"/>
        <v>2763308</v>
      </c>
      <c r="J63" s="62">
        <f t="shared" si="14"/>
        <v>1223631</v>
      </c>
      <c r="K63" s="62">
        <f t="shared" si="8"/>
        <v>2705534</v>
      </c>
      <c r="L63" s="62">
        <f t="shared" si="15"/>
        <v>1165857</v>
      </c>
      <c r="M63" s="62">
        <f t="shared" si="12"/>
        <v>2644965</v>
      </c>
      <c r="N63" s="62">
        <f t="shared" si="13"/>
        <v>2584792</v>
      </c>
      <c r="O63" s="62">
        <f t="shared" si="4"/>
        <v>170083</v>
      </c>
      <c r="P63" s="62">
        <f t="shared" si="5"/>
        <v>227857</v>
      </c>
      <c r="Q63" s="62">
        <f t="shared" si="10"/>
        <v>288426</v>
      </c>
      <c r="R63" s="62">
        <f t="shared" si="11"/>
        <v>348599</v>
      </c>
    </row>
    <row r="64" spans="1:18" x14ac:dyDescent="0.2">
      <c r="A64">
        <v>2016</v>
      </c>
      <c r="B64" t="s">
        <v>27</v>
      </c>
      <c r="C64" s="63">
        <v>63</v>
      </c>
      <c r="D64" s="65">
        <v>57583</v>
      </c>
      <c r="E64" s="64">
        <f t="shared" si="16"/>
        <v>56460</v>
      </c>
      <c r="F64" s="64">
        <f t="shared" si="1"/>
        <v>171307</v>
      </c>
      <c r="G64" s="64">
        <f t="shared" si="2"/>
        <v>180570</v>
      </c>
      <c r="H64" s="64">
        <f t="shared" si="3"/>
        <v>174691</v>
      </c>
      <c r="I64" s="62">
        <f t="shared" si="6"/>
        <v>2821271</v>
      </c>
      <c r="J64" s="62">
        <f t="shared" si="14"/>
        <v>1224129</v>
      </c>
      <c r="K64" s="62">
        <f t="shared" si="8"/>
        <v>2763308</v>
      </c>
      <c r="L64" s="62">
        <f t="shared" si="15"/>
        <v>1166166</v>
      </c>
      <c r="M64" s="62">
        <f t="shared" si="12"/>
        <v>2705534</v>
      </c>
      <c r="N64" s="62">
        <f t="shared" si="13"/>
        <v>2644965</v>
      </c>
      <c r="O64" s="62">
        <f t="shared" si="4"/>
        <v>169703</v>
      </c>
      <c r="P64" s="62">
        <f t="shared" si="5"/>
        <v>227666</v>
      </c>
      <c r="Q64" s="62">
        <f t="shared" si="10"/>
        <v>285440</v>
      </c>
      <c r="R64" s="62">
        <f t="shared" si="11"/>
        <v>346009</v>
      </c>
    </row>
    <row r="65" spans="1:18" x14ac:dyDescent="0.2">
      <c r="A65">
        <v>2016</v>
      </c>
      <c r="B65" t="s">
        <v>28</v>
      </c>
      <c r="C65" s="63">
        <v>64</v>
      </c>
      <c r="D65" s="65">
        <v>56663</v>
      </c>
      <c r="E65" s="64">
        <f t="shared" si="16"/>
        <v>56237</v>
      </c>
      <c r="F65" s="64">
        <f t="shared" si="1"/>
        <v>168682</v>
      </c>
      <c r="G65" s="64">
        <f t="shared" si="2"/>
        <v>178132</v>
      </c>
      <c r="H65" s="64">
        <f t="shared" si="3"/>
        <v>179328</v>
      </c>
      <c r="I65" s="62">
        <f t="shared" si="6"/>
        <v>2878459</v>
      </c>
      <c r="J65" s="62">
        <f t="shared" si="14"/>
        <v>1226007</v>
      </c>
      <c r="K65" s="62">
        <f t="shared" si="8"/>
        <v>2821271</v>
      </c>
      <c r="L65" s="62">
        <f t="shared" si="15"/>
        <v>1168819</v>
      </c>
      <c r="M65" s="62">
        <f t="shared" si="12"/>
        <v>2763308</v>
      </c>
      <c r="N65" s="62">
        <f t="shared" si="13"/>
        <v>2705534</v>
      </c>
      <c r="O65" s="62">
        <f t="shared" si="4"/>
        <v>169178</v>
      </c>
      <c r="P65" s="62">
        <f t="shared" si="5"/>
        <v>226366</v>
      </c>
      <c r="Q65" s="62">
        <f t="shared" si="10"/>
        <v>284329</v>
      </c>
      <c r="R65" s="62">
        <f t="shared" si="11"/>
        <v>342103</v>
      </c>
    </row>
    <row r="66" spans="1:18" x14ac:dyDescent="0.2">
      <c r="A66">
        <v>2016</v>
      </c>
      <c r="B66" t="s">
        <v>29</v>
      </c>
      <c r="C66" s="63">
        <v>65</v>
      </c>
      <c r="D66" s="65">
        <v>59327</v>
      </c>
      <c r="E66" s="64">
        <f t="shared" si="16"/>
        <v>51259</v>
      </c>
      <c r="F66" s="64">
        <f t="shared" si="1"/>
        <v>163956</v>
      </c>
      <c r="G66" s="64">
        <f t="shared" si="2"/>
        <v>174999</v>
      </c>
      <c r="H66" s="64">
        <f t="shared" si="3"/>
        <v>179119</v>
      </c>
      <c r="I66" s="62">
        <f t="shared" si="6"/>
        <v>2933391</v>
      </c>
      <c r="J66" s="62">
        <f t="shared" si="14"/>
        <v>1222041</v>
      </c>
      <c r="K66" s="62">
        <f t="shared" si="8"/>
        <v>2878459</v>
      </c>
      <c r="L66" s="62">
        <f t="shared" si="15"/>
        <v>1167109</v>
      </c>
      <c r="M66" s="62">
        <f t="shared" si="12"/>
        <v>2821271</v>
      </c>
      <c r="N66" s="62">
        <f t="shared" si="13"/>
        <v>2763308</v>
      </c>
      <c r="O66" s="62">
        <f t="shared" si="4"/>
        <v>173573</v>
      </c>
      <c r="P66" s="62">
        <f t="shared" si="5"/>
        <v>228505</v>
      </c>
      <c r="Q66" s="62">
        <f t="shared" si="10"/>
        <v>285693</v>
      </c>
      <c r="R66" s="62">
        <f t="shared" si="11"/>
        <v>343656</v>
      </c>
    </row>
    <row r="67" spans="1:18" x14ac:dyDescent="0.2">
      <c r="A67">
        <v>2016</v>
      </c>
      <c r="B67" t="s">
        <v>30</v>
      </c>
      <c r="C67" s="63">
        <v>66</v>
      </c>
      <c r="D67" s="65">
        <v>58701</v>
      </c>
      <c r="E67" s="64">
        <f t="shared" si="16"/>
        <v>56625</v>
      </c>
      <c r="F67" s="64">
        <f t="shared" si="1"/>
        <v>164121</v>
      </c>
      <c r="G67" s="64">
        <f t="shared" si="2"/>
        <v>171307</v>
      </c>
      <c r="H67" s="64">
        <f t="shared" si="3"/>
        <v>180570</v>
      </c>
      <c r="I67" s="62">
        <f t="shared" si="6"/>
        <v>2990974</v>
      </c>
      <c r="J67" s="62">
        <f t="shared" si="14"/>
        <v>1222434</v>
      </c>
      <c r="K67" s="62">
        <f t="shared" si="8"/>
        <v>2933391</v>
      </c>
      <c r="L67" s="62">
        <f t="shared" si="15"/>
        <v>1164851</v>
      </c>
      <c r="M67" s="62">
        <f t="shared" si="12"/>
        <v>2878459</v>
      </c>
      <c r="N67" s="62">
        <f t="shared" si="13"/>
        <v>2821271</v>
      </c>
      <c r="O67" s="62">
        <f t="shared" si="4"/>
        <v>174691</v>
      </c>
      <c r="P67" s="62">
        <f t="shared" si="5"/>
        <v>232274</v>
      </c>
      <c r="Q67" s="62">
        <f t="shared" si="10"/>
        <v>287206</v>
      </c>
      <c r="R67" s="62">
        <f t="shared" si="11"/>
        <v>344394</v>
      </c>
    </row>
    <row r="68" spans="1:18" x14ac:dyDescent="0.2">
      <c r="A68">
        <v>2016</v>
      </c>
      <c r="B68" t="s">
        <v>31</v>
      </c>
      <c r="C68" s="63">
        <v>67</v>
      </c>
      <c r="D68" s="65">
        <v>61300</v>
      </c>
      <c r="E68" s="64">
        <f t="shared" si="16"/>
        <v>54613</v>
      </c>
      <c r="F68" s="64">
        <f t="shared" si="1"/>
        <v>162497</v>
      </c>
      <c r="G68" s="64">
        <f t="shared" si="2"/>
        <v>168682</v>
      </c>
      <c r="H68" s="64">
        <f t="shared" si="3"/>
        <v>178132</v>
      </c>
      <c r="I68" s="62">
        <f t="shared" si="6"/>
        <v>3047637</v>
      </c>
      <c r="J68" s="62">
        <f t="shared" si="14"/>
        <v>1218581</v>
      </c>
      <c r="K68" s="62">
        <f t="shared" si="8"/>
        <v>2990974</v>
      </c>
      <c r="L68" s="62">
        <f t="shared" si="15"/>
        <v>1161918</v>
      </c>
      <c r="M68" s="62">
        <f t="shared" si="12"/>
        <v>2933391</v>
      </c>
      <c r="N68" s="62">
        <f t="shared" si="13"/>
        <v>2878459</v>
      </c>
      <c r="O68" s="62">
        <f t="shared" si="4"/>
        <v>179328</v>
      </c>
      <c r="P68" s="62">
        <f t="shared" si="5"/>
        <v>235991</v>
      </c>
      <c r="Q68" s="62">
        <f t="shared" si="10"/>
        <v>293574</v>
      </c>
      <c r="R68" s="62">
        <f t="shared" si="11"/>
        <v>348506</v>
      </c>
    </row>
    <row r="69" spans="1:18" x14ac:dyDescent="0.2">
      <c r="A69">
        <v>2016</v>
      </c>
      <c r="B69" t="s">
        <v>32</v>
      </c>
      <c r="C69" s="63">
        <v>68</v>
      </c>
      <c r="D69" s="65">
        <v>59118</v>
      </c>
      <c r="E69" s="64">
        <f t="shared" si="16"/>
        <v>58224</v>
      </c>
      <c r="F69" s="64">
        <f t="shared" si="1"/>
        <v>169462</v>
      </c>
      <c r="G69" s="64">
        <f t="shared" si="2"/>
        <v>163956</v>
      </c>
      <c r="H69" s="64">
        <f t="shared" si="3"/>
        <v>174999</v>
      </c>
      <c r="I69" s="62">
        <f t="shared" si="6"/>
        <v>3106964</v>
      </c>
      <c r="J69" s="62">
        <f t="shared" si="14"/>
        <v>1218843</v>
      </c>
      <c r="K69" s="62">
        <f t="shared" si="8"/>
        <v>3047637</v>
      </c>
      <c r="L69" s="62">
        <f t="shared" si="15"/>
        <v>1159516</v>
      </c>
      <c r="M69" s="62">
        <f t="shared" si="12"/>
        <v>2990974</v>
      </c>
      <c r="N69" s="62">
        <f t="shared" si="13"/>
        <v>2933391</v>
      </c>
      <c r="O69" s="62">
        <f t="shared" si="4"/>
        <v>179119</v>
      </c>
      <c r="P69" s="62">
        <f t="shared" si="5"/>
        <v>238446</v>
      </c>
      <c r="Q69" s="62">
        <f t="shared" si="10"/>
        <v>295109</v>
      </c>
      <c r="R69" s="62">
        <f t="shared" si="11"/>
        <v>352692</v>
      </c>
    </row>
    <row r="70" spans="1:18" x14ac:dyDescent="0.2">
      <c r="A70">
        <v>2016</v>
      </c>
      <c r="B70" t="s">
        <v>33</v>
      </c>
      <c r="C70" s="63">
        <v>69</v>
      </c>
      <c r="D70" s="65">
        <v>60152</v>
      </c>
      <c r="E70" s="64">
        <f t="shared" si="16"/>
        <v>56431</v>
      </c>
      <c r="F70" s="64">
        <f t="shared" si="1"/>
        <v>169268</v>
      </c>
      <c r="G70" s="64">
        <f t="shared" si="2"/>
        <v>164121</v>
      </c>
      <c r="H70" s="64">
        <f t="shared" si="3"/>
        <v>171307</v>
      </c>
      <c r="I70" s="62">
        <f t="shared" si="6"/>
        <v>3165665</v>
      </c>
      <c r="J70" s="62">
        <f t="shared" si="14"/>
        <v>1216347</v>
      </c>
      <c r="K70" s="62">
        <f t="shared" si="8"/>
        <v>3106964</v>
      </c>
      <c r="L70" s="62">
        <f t="shared" si="15"/>
        <v>1157646</v>
      </c>
      <c r="M70" s="62">
        <f t="shared" si="12"/>
        <v>3047637</v>
      </c>
      <c r="N70" s="62">
        <f t="shared" si="13"/>
        <v>2990974</v>
      </c>
      <c r="O70" s="62">
        <f t="shared" si="4"/>
        <v>180570</v>
      </c>
      <c r="P70" s="62">
        <f t="shared" si="5"/>
        <v>239271</v>
      </c>
      <c r="Q70" s="62">
        <f t="shared" si="10"/>
        <v>298598</v>
      </c>
      <c r="R70" s="62">
        <f t="shared" si="11"/>
        <v>355261</v>
      </c>
    </row>
    <row r="71" spans="1:18" x14ac:dyDescent="0.2">
      <c r="A71">
        <v>2016</v>
      </c>
      <c r="B71" t="s">
        <v>34</v>
      </c>
      <c r="C71" s="63">
        <v>70</v>
      </c>
      <c r="D71" s="65">
        <v>58862</v>
      </c>
      <c r="E71" s="64">
        <f t="shared" si="16"/>
        <v>58797</v>
      </c>
      <c r="F71" s="64">
        <f t="shared" si="1"/>
        <v>173452</v>
      </c>
      <c r="G71" s="64">
        <f t="shared" si="2"/>
        <v>162497</v>
      </c>
      <c r="H71" s="64">
        <f t="shared" si="3"/>
        <v>168682</v>
      </c>
      <c r="I71" s="62">
        <f t="shared" si="6"/>
        <v>3226965</v>
      </c>
      <c r="J71" s="62">
        <f t="shared" si="14"/>
        <v>1216495</v>
      </c>
      <c r="K71" s="62">
        <f t="shared" si="8"/>
        <v>3165665</v>
      </c>
      <c r="L71" s="62">
        <f t="shared" si="15"/>
        <v>1155195</v>
      </c>
      <c r="M71" s="62">
        <f t="shared" si="12"/>
        <v>3106964</v>
      </c>
      <c r="N71" s="62">
        <f t="shared" si="13"/>
        <v>3047637</v>
      </c>
      <c r="O71" s="62">
        <f t="shared" si="4"/>
        <v>178132</v>
      </c>
      <c r="P71" s="62">
        <f t="shared" si="5"/>
        <v>239432</v>
      </c>
      <c r="Q71" s="62">
        <f t="shared" si="10"/>
        <v>298133</v>
      </c>
      <c r="R71" s="62">
        <f t="shared" si="11"/>
        <v>357460</v>
      </c>
    </row>
    <row r="72" spans="1:18" x14ac:dyDescent="0.2">
      <c r="A72">
        <v>2016</v>
      </c>
      <c r="B72" t="s">
        <v>35</v>
      </c>
      <c r="C72" s="63">
        <v>71</v>
      </c>
      <c r="D72" s="65">
        <v>55985</v>
      </c>
      <c r="E72" s="64">
        <f t="shared" si="16"/>
        <v>58776</v>
      </c>
      <c r="F72" s="64">
        <f t="shared" si="1"/>
        <v>174004</v>
      </c>
      <c r="G72" s="64">
        <f t="shared" si="2"/>
        <v>169462</v>
      </c>
      <c r="H72" s="64">
        <f t="shared" si="3"/>
        <v>163956</v>
      </c>
      <c r="I72" s="62">
        <f t="shared" si="6"/>
        <v>3286083</v>
      </c>
      <c r="J72" s="62">
        <f t="shared" si="14"/>
        <v>1219642</v>
      </c>
      <c r="K72" s="62">
        <f t="shared" si="8"/>
        <v>3226965</v>
      </c>
      <c r="L72" s="62">
        <f t="shared" si="15"/>
        <v>1160524</v>
      </c>
      <c r="M72" s="62">
        <f t="shared" si="12"/>
        <v>3165665</v>
      </c>
      <c r="N72" s="62">
        <f t="shared" si="13"/>
        <v>3106964</v>
      </c>
      <c r="O72" s="62">
        <f t="shared" si="4"/>
        <v>174999</v>
      </c>
      <c r="P72" s="62">
        <f t="shared" si="5"/>
        <v>234117</v>
      </c>
      <c r="Q72" s="62">
        <f t="shared" si="10"/>
        <v>295417</v>
      </c>
      <c r="R72" s="62">
        <f t="shared" si="11"/>
        <v>354118</v>
      </c>
    </row>
    <row r="73" spans="1:18" x14ac:dyDescent="0.2">
      <c r="A73">
        <v>2016</v>
      </c>
      <c r="B73" t="s">
        <v>36</v>
      </c>
      <c r="C73" s="63">
        <v>72</v>
      </c>
      <c r="D73" s="65">
        <v>56460</v>
      </c>
      <c r="E73" s="64">
        <f t="shared" si="16"/>
        <v>58740</v>
      </c>
      <c r="F73" s="64">
        <f t="shared" ref="F73:F136" si="17">E71+E72+E73</f>
        <v>176313</v>
      </c>
      <c r="G73" s="64">
        <f t="shared" si="2"/>
        <v>169268</v>
      </c>
      <c r="H73" s="64">
        <f t="shared" si="3"/>
        <v>164121</v>
      </c>
      <c r="I73" s="62">
        <f t="shared" si="6"/>
        <v>3346235</v>
      </c>
      <c r="J73" s="62">
        <f t="shared" si="14"/>
        <v>1222816</v>
      </c>
      <c r="K73" s="62">
        <f t="shared" si="8"/>
        <v>3286083</v>
      </c>
      <c r="L73" s="62">
        <f t="shared" si="15"/>
        <v>1162664</v>
      </c>
      <c r="M73" s="62">
        <f t="shared" si="12"/>
        <v>3226965</v>
      </c>
      <c r="N73" s="62">
        <f t="shared" si="13"/>
        <v>3165665</v>
      </c>
      <c r="O73" s="62">
        <f t="shared" si="4"/>
        <v>171307</v>
      </c>
      <c r="P73" s="62">
        <f t="shared" si="5"/>
        <v>231459</v>
      </c>
      <c r="Q73" s="62">
        <f t="shared" si="10"/>
        <v>290577</v>
      </c>
      <c r="R73" s="62">
        <f t="shared" si="11"/>
        <v>351877</v>
      </c>
    </row>
    <row r="74" spans="1:18" x14ac:dyDescent="0.2">
      <c r="A74">
        <v>2017</v>
      </c>
      <c r="B74" t="s">
        <v>25</v>
      </c>
      <c r="C74" s="63">
        <v>73</v>
      </c>
      <c r="D74" s="65">
        <v>56237</v>
      </c>
      <c r="E74" s="64">
        <f t="shared" si="16"/>
        <v>58590</v>
      </c>
      <c r="F74" s="64">
        <f t="shared" si="17"/>
        <v>176106</v>
      </c>
      <c r="G74" s="64">
        <f t="shared" si="2"/>
        <v>173452</v>
      </c>
      <c r="H74" s="64">
        <f t="shared" si="3"/>
        <v>162497</v>
      </c>
      <c r="I74" s="62">
        <f t="shared" si="6"/>
        <v>3405097</v>
      </c>
      <c r="J74" s="62">
        <f t="shared" si="14"/>
        <v>1223867</v>
      </c>
      <c r="K74" s="62">
        <f t="shared" si="8"/>
        <v>3346235</v>
      </c>
      <c r="L74" s="62">
        <f t="shared" si="15"/>
        <v>1165005</v>
      </c>
      <c r="M74" s="62">
        <f t="shared" si="12"/>
        <v>3286083</v>
      </c>
      <c r="N74" s="62">
        <f t="shared" si="13"/>
        <v>3226965</v>
      </c>
      <c r="O74" s="62">
        <f t="shared" si="4"/>
        <v>168682</v>
      </c>
      <c r="P74" s="62">
        <f t="shared" si="5"/>
        <v>227544</v>
      </c>
      <c r="Q74" s="62">
        <f t="shared" si="10"/>
        <v>287696</v>
      </c>
      <c r="R74" s="62">
        <f t="shared" si="11"/>
        <v>346814</v>
      </c>
    </row>
    <row r="75" spans="1:18" x14ac:dyDescent="0.2">
      <c r="A75">
        <v>2017</v>
      </c>
      <c r="B75" t="s">
        <v>26</v>
      </c>
      <c r="C75" s="63">
        <v>74</v>
      </c>
      <c r="D75" s="65">
        <v>51259</v>
      </c>
      <c r="E75" s="64">
        <f t="shared" si="16"/>
        <v>56101</v>
      </c>
      <c r="F75" s="64">
        <f t="shared" si="17"/>
        <v>173431</v>
      </c>
      <c r="G75" s="64">
        <f t="shared" ref="G75:G138" si="18">E70+E71+E72</f>
        <v>174004</v>
      </c>
      <c r="H75" s="64">
        <f t="shared" si="3"/>
        <v>169462</v>
      </c>
      <c r="I75" s="62">
        <f t="shared" si="6"/>
        <v>3461082</v>
      </c>
      <c r="J75" s="62">
        <f t="shared" si="14"/>
        <v>1227507</v>
      </c>
      <c r="K75" s="62">
        <f t="shared" si="8"/>
        <v>3405097</v>
      </c>
      <c r="L75" s="62">
        <f t="shared" si="15"/>
        <v>1171522</v>
      </c>
      <c r="M75" s="62">
        <f t="shared" si="12"/>
        <v>3346235</v>
      </c>
      <c r="N75" s="62">
        <f t="shared" si="13"/>
        <v>3286083</v>
      </c>
      <c r="O75" s="62">
        <f t="shared" si="4"/>
        <v>163956</v>
      </c>
      <c r="P75" s="62">
        <f t="shared" si="5"/>
        <v>219941</v>
      </c>
      <c r="Q75" s="62">
        <f t="shared" si="10"/>
        <v>278803</v>
      </c>
      <c r="R75" s="62">
        <f t="shared" si="11"/>
        <v>338955</v>
      </c>
    </row>
    <row r="76" spans="1:18" x14ac:dyDescent="0.2">
      <c r="A76">
        <v>2017</v>
      </c>
      <c r="B76" t="s">
        <v>27</v>
      </c>
      <c r="C76" s="63">
        <v>75</v>
      </c>
      <c r="D76" s="65">
        <v>56625</v>
      </c>
      <c r="E76" s="64">
        <f t="shared" si="16"/>
        <v>54713</v>
      </c>
      <c r="F76" s="64">
        <f t="shared" si="17"/>
        <v>169404</v>
      </c>
      <c r="G76" s="64">
        <f t="shared" si="18"/>
        <v>176313</v>
      </c>
      <c r="H76" s="64">
        <f t="shared" si="3"/>
        <v>169268</v>
      </c>
      <c r="I76" s="62">
        <f t="shared" si="6"/>
        <v>3517542</v>
      </c>
      <c r="J76" s="62">
        <f t="shared" si="14"/>
        <v>1227275</v>
      </c>
      <c r="K76" s="62">
        <f t="shared" si="8"/>
        <v>3461082</v>
      </c>
      <c r="L76" s="62">
        <f t="shared" si="15"/>
        <v>1170815</v>
      </c>
      <c r="M76" s="62">
        <f t="shared" si="12"/>
        <v>3405097</v>
      </c>
      <c r="N76" s="62">
        <f t="shared" si="13"/>
        <v>3346235</v>
      </c>
      <c r="O76" s="62">
        <f t="shared" si="4"/>
        <v>164121</v>
      </c>
      <c r="P76" s="62">
        <f t="shared" si="5"/>
        <v>220581</v>
      </c>
      <c r="Q76" s="62">
        <f t="shared" si="10"/>
        <v>276566</v>
      </c>
      <c r="R76" s="62">
        <f t="shared" si="11"/>
        <v>335428</v>
      </c>
    </row>
    <row r="77" spans="1:18" x14ac:dyDescent="0.2">
      <c r="A77">
        <v>2017</v>
      </c>
      <c r="B77" t="s">
        <v>28</v>
      </c>
      <c r="C77" s="63">
        <v>76</v>
      </c>
      <c r="D77" s="65">
        <v>54613</v>
      </c>
      <c r="E77" s="64">
        <f t="shared" si="16"/>
        <v>56173</v>
      </c>
      <c r="F77" s="64">
        <f t="shared" si="17"/>
        <v>166987</v>
      </c>
      <c r="G77" s="64">
        <f t="shared" si="18"/>
        <v>176106</v>
      </c>
      <c r="H77" s="64">
        <f t="shared" si="3"/>
        <v>173452</v>
      </c>
      <c r="I77" s="62">
        <f t="shared" si="6"/>
        <v>3573779</v>
      </c>
      <c r="J77" s="62">
        <f t="shared" si="14"/>
        <v>1227661</v>
      </c>
      <c r="K77" s="62">
        <f t="shared" si="8"/>
        <v>3517542</v>
      </c>
      <c r="L77" s="62">
        <f t="shared" si="15"/>
        <v>1171424</v>
      </c>
      <c r="M77" s="62">
        <f t="shared" si="12"/>
        <v>3461082</v>
      </c>
      <c r="N77" s="62">
        <f t="shared" si="13"/>
        <v>3405097</v>
      </c>
      <c r="O77" s="62">
        <f t="shared" si="4"/>
        <v>162497</v>
      </c>
      <c r="P77" s="62">
        <f t="shared" si="5"/>
        <v>218734</v>
      </c>
      <c r="Q77" s="62">
        <f t="shared" si="10"/>
        <v>275194</v>
      </c>
      <c r="R77" s="62">
        <f t="shared" si="11"/>
        <v>331179</v>
      </c>
    </row>
    <row r="78" spans="1:18" x14ac:dyDescent="0.2">
      <c r="A78">
        <v>2017</v>
      </c>
      <c r="B78" t="s">
        <v>29</v>
      </c>
      <c r="C78" s="63">
        <v>77</v>
      </c>
      <c r="D78" s="65">
        <v>58224</v>
      </c>
      <c r="E78" s="64">
        <f t="shared" si="16"/>
        <v>48792</v>
      </c>
      <c r="F78" s="64">
        <f t="shared" si="17"/>
        <v>159678</v>
      </c>
      <c r="G78" s="64">
        <f t="shared" si="18"/>
        <v>173431</v>
      </c>
      <c r="H78" s="64">
        <f t="shared" ref="H78:H141" si="19">E70+E71+E72</f>
        <v>174004</v>
      </c>
      <c r="I78" s="62">
        <f t="shared" si="6"/>
        <v>3625038</v>
      </c>
      <c r="J78" s="62">
        <f t="shared" si="14"/>
        <v>1219510</v>
      </c>
      <c r="K78" s="62">
        <f t="shared" si="8"/>
        <v>3573779</v>
      </c>
      <c r="L78" s="62">
        <f t="shared" si="15"/>
        <v>1168251</v>
      </c>
      <c r="M78" s="62">
        <f t="shared" si="12"/>
        <v>3517542</v>
      </c>
      <c r="N78" s="62">
        <f t="shared" si="13"/>
        <v>3461082</v>
      </c>
      <c r="O78" s="62">
        <f t="shared" si="4"/>
        <v>169462</v>
      </c>
      <c r="P78" s="62">
        <f t="shared" si="5"/>
        <v>220721</v>
      </c>
      <c r="Q78" s="62">
        <f t="shared" si="10"/>
        <v>276958</v>
      </c>
      <c r="R78" s="62">
        <f t="shared" si="11"/>
        <v>333418</v>
      </c>
    </row>
    <row r="79" spans="1:18" x14ac:dyDescent="0.2">
      <c r="A79">
        <v>2017</v>
      </c>
      <c r="B79" t="s">
        <v>30</v>
      </c>
      <c r="C79" s="63">
        <v>78</v>
      </c>
      <c r="D79" s="65">
        <v>56431</v>
      </c>
      <c r="E79" s="64">
        <f t="shared" si="16"/>
        <v>53875</v>
      </c>
      <c r="F79" s="64">
        <f t="shared" si="17"/>
        <v>158840</v>
      </c>
      <c r="G79" s="64">
        <f t="shared" si="18"/>
        <v>169404</v>
      </c>
      <c r="H79" s="64">
        <f t="shared" si="19"/>
        <v>176313</v>
      </c>
      <c r="I79" s="62">
        <f t="shared" si="6"/>
        <v>3681663</v>
      </c>
      <c r="J79" s="62">
        <f t="shared" si="14"/>
        <v>1217555</v>
      </c>
      <c r="K79" s="62">
        <f t="shared" si="8"/>
        <v>3625038</v>
      </c>
      <c r="L79" s="62">
        <f t="shared" si="15"/>
        <v>1160930</v>
      </c>
      <c r="M79" s="62">
        <f t="shared" si="12"/>
        <v>3573779</v>
      </c>
      <c r="N79" s="62">
        <f t="shared" si="13"/>
        <v>3517542</v>
      </c>
      <c r="O79" s="62">
        <f t="shared" si="4"/>
        <v>169268</v>
      </c>
      <c r="P79" s="62">
        <f t="shared" si="5"/>
        <v>225893</v>
      </c>
      <c r="Q79" s="62">
        <f t="shared" si="10"/>
        <v>277152</v>
      </c>
      <c r="R79" s="62">
        <f t="shared" si="11"/>
        <v>333389</v>
      </c>
    </row>
    <row r="80" spans="1:18" x14ac:dyDescent="0.2">
      <c r="A80">
        <v>2017</v>
      </c>
      <c r="B80" t="s">
        <v>31</v>
      </c>
      <c r="C80" s="63">
        <v>79</v>
      </c>
      <c r="D80" s="65">
        <v>58797</v>
      </c>
      <c r="E80" s="64">
        <f t="shared" si="16"/>
        <v>52639</v>
      </c>
      <c r="F80" s="64">
        <f t="shared" si="17"/>
        <v>155306</v>
      </c>
      <c r="G80" s="64">
        <f t="shared" si="18"/>
        <v>166987</v>
      </c>
      <c r="H80" s="64">
        <f t="shared" si="19"/>
        <v>176106</v>
      </c>
      <c r="I80" s="62">
        <f t="shared" si="6"/>
        <v>3736276</v>
      </c>
      <c r="J80" s="62">
        <f t="shared" si="14"/>
        <v>1210743</v>
      </c>
      <c r="K80" s="62">
        <f t="shared" si="8"/>
        <v>3681663</v>
      </c>
      <c r="L80" s="62">
        <f t="shared" si="15"/>
        <v>1156130</v>
      </c>
      <c r="M80" s="62">
        <f t="shared" si="12"/>
        <v>3625038</v>
      </c>
      <c r="N80" s="62">
        <f t="shared" si="13"/>
        <v>3573779</v>
      </c>
      <c r="O80" s="62">
        <f t="shared" si="4"/>
        <v>173452</v>
      </c>
      <c r="P80" s="62">
        <f t="shared" si="5"/>
        <v>228065</v>
      </c>
      <c r="Q80" s="62">
        <f t="shared" si="10"/>
        <v>284690</v>
      </c>
      <c r="R80" s="62">
        <f t="shared" si="11"/>
        <v>335949</v>
      </c>
    </row>
    <row r="81" spans="1:18" x14ac:dyDescent="0.2">
      <c r="A81">
        <v>2017</v>
      </c>
      <c r="B81" t="s">
        <v>32</v>
      </c>
      <c r="C81" s="63">
        <v>80</v>
      </c>
      <c r="D81" s="65">
        <v>58776</v>
      </c>
      <c r="E81" s="64">
        <f t="shared" si="16"/>
        <v>56599</v>
      </c>
      <c r="F81" s="64">
        <f t="shared" si="17"/>
        <v>163113</v>
      </c>
      <c r="G81" s="64">
        <f t="shared" si="18"/>
        <v>159678</v>
      </c>
      <c r="H81" s="64">
        <f t="shared" si="19"/>
        <v>173431</v>
      </c>
      <c r="I81" s="62">
        <f t="shared" si="6"/>
        <v>3794500</v>
      </c>
      <c r="J81" s="62">
        <f t="shared" si="14"/>
        <v>1209708</v>
      </c>
      <c r="K81" s="62">
        <f t="shared" si="8"/>
        <v>3736276</v>
      </c>
      <c r="L81" s="62">
        <f t="shared" si="15"/>
        <v>1151484</v>
      </c>
      <c r="M81" s="62">
        <f t="shared" si="12"/>
        <v>3681663</v>
      </c>
      <c r="N81" s="62">
        <f t="shared" si="13"/>
        <v>3625038</v>
      </c>
      <c r="O81" s="62">
        <f t="shared" ref="O81:O146" si="20">D79+D80+D81</f>
        <v>174004</v>
      </c>
      <c r="P81" s="62">
        <f t="shared" si="5"/>
        <v>232228</v>
      </c>
      <c r="Q81" s="62">
        <f t="shared" si="10"/>
        <v>286841</v>
      </c>
      <c r="R81" s="62">
        <f t="shared" si="11"/>
        <v>343466</v>
      </c>
    </row>
    <row r="82" spans="1:18" x14ac:dyDescent="0.2">
      <c r="A82">
        <v>2017</v>
      </c>
      <c r="B82" t="s">
        <v>33</v>
      </c>
      <c r="C82" s="63">
        <v>81</v>
      </c>
      <c r="D82" s="65">
        <v>58740</v>
      </c>
      <c r="E82" s="64">
        <f t="shared" si="16"/>
        <v>54968</v>
      </c>
      <c r="F82" s="64">
        <f t="shared" si="17"/>
        <v>164206</v>
      </c>
      <c r="G82" s="64">
        <f t="shared" si="18"/>
        <v>158840</v>
      </c>
      <c r="H82" s="64">
        <f t="shared" si="19"/>
        <v>169404</v>
      </c>
      <c r="I82" s="62">
        <f t="shared" si="6"/>
        <v>3850931</v>
      </c>
      <c r="J82" s="62">
        <f t="shared" si="14"/>
        <v>1205966</v>
      </c>
      <c r="K82" s="62">
        <f t="shared" si="8"/>
        <v>3794500</v>
      </c>
      <c r="L82" s="62">
        <f t="shared" si="15"/>
        <v>1149535</v>
      </c>
      <c r="M82" s="62">
        <f t="shared" si="12"/>
        <v>3736276</v>
      </c>
      <c r="N82" s="62">
        <f t="shared" si="13"/>
        <v>3681663</v>
      </c>
      <c r="O82" s="62">
        <f t="shared" si="20"/>
        <v>176313</v>
      </c>
      <c r="P82" s="62">
        <f t="shared" ref="P82:P146" si="21">D79+D80+D81+D82</f>
        <v>232744</v>
      </c>
      <c r="Q82" s="62">
        <f t="shared" si="10"/>
        <v>290968</v>
      </c>
      <c r="R82" s="62">
        <f t="shared" si="11"/>
        <v>345581</v>
      </c>
    </row>
    <row r="83" spans="1:18" x14ac:dyDescent="0.2">
      <c r="A83">
        <v>2017</v>
      </c>
      <c r="B83" t="s">
        <v>34</v>
      </c>
      <c r="C83" s="63">
        <v>82</v>
      </c>
      <c r="D83" s="65">
        <v>58590</v>
      </c>
      <c r="E83" s="64">
        <f t="shared" si="16"/>
        <v>56824</v>
      </c>
      <c r="F83" s="64">
        <f t="shared" si="17"/>
        <v>168391</v>
      </c>
      <c r="G83" s="64">
        <f t="shared" si="18"/>
        <v>155306</v>
      </c>
      <c r="H83" s="64">
        <f t="shared" si="19"/>
        <v>166987</v>
      </c>
      <c r="I83" s="62">
        <f t="shared" ref="I83:I145" si="22">I82+D80</f>
        <v>3909728</v>
      </c>
      <c r="J83" s="62">
        <f t="shared" si="14"/>
        <v>1204194</v>
      </c>
      <c r="K83" s="62">
        <f t="shared" si="8"/>
        <v>3850931</v>
      </c>
      <c r="L83" s="62">
        <f t="shared" si="15"/>
        <v>1145397</v>
      </c>
      <c r="M83" s="62">
        <f t="shared" si="12"/>
        <v>3794500</v>
      </c>
      <c r="N83" s="62">
        <f t="shared" si="13"/>
        <v>3736276</v>
      </c>
      <c r="O83" s="62">
        <f t="shared" si="20"/>
        <v>176106</v>
      </c>
      <c r="P83" s="62">
        <f t="shared" si="21"/>
        <v>234903</v>
      </c>
      <c r="Q83" s="62">
        <f t="shared" ref="Q83:Q146" si="23">D79+D80+D81+D82+D83</f>
        <v>291334</v>
      </c>
      <c r="R83" s="62">
        <f t="shared" si="11"/>
        <v>349558</v>
      </c>
    </row>
    <row r="84" spans="1:18" x14ac:dyDescent="0.2">
      <c r="A84">
        <v>2017</v>
      </c>
      <c r="B84" t="s">
        <v>35</v>
      </c>
      <c r="C84" s="63">
        <v>83</v>
      </c>
      <c r="D84" s="65">
        <v>56101</v>
      </c>
      <c r="E84" s="64">
        <f t="shared" si="16"/>
        <v>56719</v>
      </c>
      <c r="F84" s="64">
        <f t="shared" si="17"/>
        <v>168511</v>
      </c>
      <c r="G84" s="64">
        <f t="shared" si="18"/>
        <v>163113</v>
      </c>
      <c r="H84" s="64">
        <f t="shared" si="19"/>
        <v>159678</v>
      </c>
      <c r="I84" s="62">
        <f t="shared" si="22"/>
        <v>3968504</v>
      </c>
      <c r="J84" s="62">
        <f t="shared" si="14"/>
        <v>1205196</v>
      </c>
      <c r="K84" s="62">
        <f t="shared" ref="K84:K145" si="24">K83+D80</f>
        <v>3909728</v>
      </c>
      <c r="L84" s="62">
        <f t="shared" si="15"/>
        <v>1146420</v>
      </c>
      <c r="M84" s="62">
        <f t="shared" si="12"/>
        <v>3850931</v>
      </c>
      <c r="N84" s="62">
        <f t="shared" si="13"/>
        <v>3794500</v>
      </c>
      <c r="O84" s="62">
        <f t="shared" si="20"/>
        <v>173431</v>
      </c>
      <c r="P84" s="62">
        <f t="shared" si="21"/>
        <v>232207</v>
      </c>
      <c r="Q84" s="62">
        <f t="shared" si="23"/>
        <v>291004</v>
      </c>
      <c r="R84" s="62">
        <f t="shared" ref="R84:R147" si="25">D79+D80+D81+D82+D83+D84</f>
        <v>347435</v>
      </c>
    </row>
    <row r="85" spans="1:18" x14ac:dyDescent="0.2">
      <c r="A85">
        <v>2017</v>
      </c>
      <c r="B85" t="s">
        <v>36</v>
      </c>
      <c r="C85" s="63">
        <v>84</v>
      </c>
      <c r="D85" s="65">
        <v>54713</v>
      </c>
      <c r="E85" s="64">
        <f t="shared" si="16"/>
        <v>56145</v>
      </c>
      <c r="F85" s="64">
        <f t="shared" si="17"/>
        <v>169688</v>
      </c>
      <c r="G85" s="64">
        <f t="shared" si="18"/>
        <v>164206</v>
      </c>
      <c r="H85" s="64">
        <f t="shared" si="19"/>
        <v>158840</v>
      </c>
      <c r="I85" s="62">
        <f t="shared" si="22"/>
        <v>4027244</v>
      </c>
      <c r="J85" s="62">
        <f t="shared" si="14"/>
        <v>1205973</v>
      </c>
      <c r="K85" s="62">
        <f t="shared" si="24"/>
        <v>3968504</v>
      </c>
      <c r="L85" s="62">
        <f t="shared" si="15"/>
        <v>1147233</v>
      </c>
      <c r="M85" s="62">
        <f t="shared" ref="M85:M150" si="26">M84+D80</f>
        <v>3909728</v>
      </c>
      <c r="N85" s="62">
        <f t="shared" si="13"/>
        <v>3850931</v>
      </c>
      <c r="O85" s="62">
        <f t="shared" si="20"/>
        <v>169404</v>
      </c>
      <c r="P85" s="62">
        <f t="shared" si="21"/>
        <v>228144</v>
      </c>
      <c r="Q85" s="62">
        <f t="shared" si="23"/>
        <v>286920</v>
      </c>
      <c r="R85" s="62">
        <f t="shared" si="25"/>
        <v>345717</v>
      </c>
    </row>
    <row r="86" spans="1:18" x14ac:dyDescent="0.2">
      <c r="A86">
        <v>2018</v>
      </c>
      <c r="B86" t="s">
        <v>25</v>
      </c>
      <c r="C86" s="63">
        <v>85</v>
      </c>
      <c r="D86" s="66">
        <v>56173</v>
      </c>
      <c r="E86" s="64">
        <f t="shared" si="16"/>
        <v>56663</v>
      </c>
      <c r="F86" s="64">
        <f t="shared" si="17"/>
        <v>169527</v>
      </c>
      <c r="G86" s="64">
        <f t="shared" si="18"/>
        <v>168391</v>
      </c>
      <c r="H86" s="64">
        <f t="shared" si="19"/>
        <v>155306</v>
      </c>
      <c r="I86" s="62">
        <f t="shared" si="22"/>
        <v>4085834</v>
      </c>
      <c r="J86" s="62">
        <f t="shared" si="14"/>
        <v>1207375</v>
      </c>
      <c r="K86" s="62">
        <f t="shared" si="24"/>
        <v>4027244</v>
      </c>
      <c r="L86" s="62">
        <f t="shared" si="15"/>
        <v>1148785</v>
      </c>
      <c r="M86" s="62">
        <f t="shared" si="26"/>
        <v>3968504</v>
      </c>
      <c r="N86" s="62">
        <f t="shared" ref="N86:N151" si="27">N85+D80</f>
        <v>3909728</v>
      </c>
      <c r="O86" s="62">
        <f t="shared" si="20"/>
        <v>166987</v>
      </c>
      <c r="P86" s="62">
        <f t="shared" si="21"/>
        <v>225577</v>
      </c>
      <c r="Q86" s="62">
        <f t="shared" si="23"/>
        <v>284317</v>
      </c>
      <c r="R86" s="62">
        <f t="shared" si="25"/>
        <v>343093</v>
      </c>
    </row>
    <row r="87" spans="1:18" x14ac:dyDescent="0.2">
      <c r="A87">
        <v>2018</v>
      </c>
      <c r="B87" t="s">
        <v>26</v>
      </c>
      <c r="C87" s="63">
        <v>86</v>
      </c>
      <c r="D87" s="66">
        <v>48792</v>
      </c>
      <c r="E87" s="64">
        <f t="shared" si="16"/>
        <v>54037</v>
      </c>
      <c r="F87" s="64">
        <f t="shared" si="17"/>
        <v>166845</v>
      </c>
      <c r="G87" s="64">
        <f t="shared" si="18"/>
        <v>168511</v>
      </c>
      <c r="H87" s="64">
        <f t="shared" si="19"/>
        <v>163113</v>
      </c>
      <c r="I87" s="62">
        <f t="shared" si="22"/>
        <v>4141935</v>
      </c>
      <c r="J87" s="62">
        <f t="shared" si="14"/>
        <v>1208544</v>
      </c>
      <c r="K87" s="62">
        <f t="shared" si="24"/>
        <v>4085834</v>
      </c>
      <c r="L87" s="62">
        <f t="shared" si="15"/>
        <v>1152443</v>
      </c>
      <c r="M87" s="62">
        <f t="shared" si="26"/>
        <v>4027244</v>
      </c>
      <c r="N87" s="62">
        <f t="shared" si="27"/>
        <v>3968504</v>
      </c>
      <c r="O87" s="62">
        <f t="shared" si="20"/>
        <v>159678</v>
      </c>
      <c r="P87" s="62">
        <f t="shared" si="21"/>
        <v>215779</v>
      </c>
      <c r="Q87" s="62">
        <f t="shared" si="23"/>
        <v>274369</v>
      </c>
      <c r="R87" s="62">
        <f t="shared" si="25"/>
        <v>333109</v>
      </c>
    </row>
    <row r="88" spans="1:18" x14ac:dyDescent="0.2">
      <c r="A88">
        <v>2018</v>
      </c>
      <c r="B88" t="s">
        <v>27</v>
      </c>
      <c r="C88" s="63">
        <v>87</v>
      </c>
      <c r="D88" s="66">
        <v>53875</v>
      </c>
      <c r="E88" s="64">
        <f t="shared" si="16"/>
        <v>53642</v>
      </c>
      <c r="F88" s="64">
        <f t="shared" si="17"/>
        <v>164342</v>
      </c>
      <c r="G88" s="64">
        <f t="shared" si="18"/>
        <v>169688</v>
      </c>
      <c r="H88" s="64">
        <f t="shared" si="19"/>
        <v>164206</v>
      </c>
      <c r="I88" s="62">
        <f t="shared" si="22"/>
        <v>4196648</v>
      </c>
      <c r="J88" s="62">
        <f t="shared" si="14"/>
        <v>1205674</v>
      </c>
      <c r="K88" s="62">
        <f t="shared" si="24"/>
        <v>4141935</v>
      </c>
      <c r="L88" s="62">
        <f t="shared" si="15"/>
        <v>1150961</v>
      </c>
      <c r="M88" s="62">
        <f t="shared" si="26"/>
        <v>4085834</v>
      </c>
      <c r="N88" s="62">
        <f t="shared" si="27"/>
        <v>4027244</v>
      </c>
      <c r="O88" s="62">
        <f t="shared" si="20"/>
        <v>158840</v>
      </c>
      <c r="P88" s="62">
        <f t="shared" si="21"/>
        <v>213553</v>
      </c>
      <c r="Q88" s="62">
        <f t="shared" si="23"/>
        <v>269654</v>
      </c>
      <c r="R88" s="62">
        <f t="shared" si="25"/>
        <v>328244</v>
      </c>
    </row>
    <row r="89" spans="1:18" x14ac:dyDescent="0.2">
      <c r="A89">
        <v>2018</v>
      </c>
      <c r="B89" t="s">
        <v>28</v>
      </c>
      <c r="C89" s="63">
        <v>88</v>
      </c>
      <c r="D89" s="66">
        <v>52639</v>
      </c>
      <c r="E89" s="64">
        <f t="shared" si="16"/>
        <v>53677</v>
      </c>
      <c r="F89" s="64">
        <f t="shared" si="17"/>
        <v>161356</v>
      </c>
      <c r="G89" s="64">
        <f t="shared" si="18"/>
        <v>169527</v>
      </c>
      <c r="H89" s="64">
        <f t="shared" si="19"/>
        <v>168391</v>
      </c>
      <c r="I89" s="62">
        <f t="shared" si="22"/>
        <v>4252821</v>
      </c>
      <c r="J89" s="62">
        <f t="shared" si="14"/>
        <v>1205184</v>
      </c>
      <c r="K89" s="62">
        <f t="shared" si="24"/>
        <v>4196648</v>
      </c>
      <c r="L89" s="62">
        <f t="shared" si="15"/>
        <v>1149011</v>
      </c>
      <c r="M89" s="62">
        <f t="shared" si="26"/>
        <v>4141935</v>
      </c>
      <c r="N89" s="62">
        <f t="shared" si="27"/>
        <v>4085834</v>
      </c>
      <c r="O89" s="62">
        <f t="shared" si="20"/>
        <v>155306</v>
      </c>
      <c r="P89" s="62">
        <f t="shared" si="21"/>
        <v>211479</v>
      </c>
      <c r="Q89" s="62">
        <f t="shared" si="23"/>
        <v>266192</v>
      </c>
      <c r="R89" s="62">
        <f t="shared" si="25"/>
        <v>322293</v>
      </c>
    </row>
    <row r="90" spans="1:18" x14ac:dyDescent="0.2">
      <c r="A90">
        <v>2018</v>
      </c>
      <c r="B90" t="s">
        <v>29</v>
      </c>
      <c r="C90" s="63">
        <v>89</v>
      </c>
      <c r="D90" s="66">
        <v>56599</v>
      </c>
      <c r="E90" s="64">
        <f t="shared" si="16"/>
        <v>48203</v>
      </c>
      <c r="F90" s="64">
        <f t="shared" si="17"/>
        <v>155522</v>
      </c>
      <c r="G90" s="64">
        <f t="shared" si="18"/>
        <v>166845</v>
      </c>
      <c r="H90" s="64">
        <f t="shared" si="19"/>
        <v>168511</v>
      </c>
      <c r="I90" s="62">
        <f t="shared" si="22"/>
        <v>4301613</v>
      </c>
      <c r="J90" s="62">
        <f t="shared" si="14"/>
        <v>1194649</v>
      </c>
      <c r="K90" s="62">
        <f t="shared" si="24"/>
        <v>4252821</v>
      </c>
      <c r="L90" s="62">
        <f t="shared" si="15"/>
        <v>1145857</v>
      </c>
      <c r="M90" s="62">
        <f t="shared" si="26"/>
        <v>4196648</v>
      </c>
      <c r="N90" s="62">
        <f t="shared" si="27"/>
        <v>4141935</v>
      </c>
      <c r="O90" s="62">
        <f t="shared" si="20"/>
        <v>163113</v>
      </c>
      <c r="P90" s="62">
        <f t="shared" si="21"/>
        <v>211905</v>
      </c>
      <c r="Q90" s="62">
        <f t="shared" si="23"/>
        <v>268078</v>
      </c>
      <c r="R90" s="62">
        <f t="shared" si="25"/>
        <v>322791</v>
      </c>
    </row>
    <row r="91" spans="1:18" x14ac:dyDescent="0.2">
      <c r="A91">
        <v>2018</v>
      </c>
      <c r="B91" t="s">
        <v>30</v>
      </c>
      <c r="C91" s="63">
        <v>90</v>
      </c>
      <c r="D91" s="66">
        <v>54968</v>
      </c>
      <c r="E91" s="64">
        <f t="shared" si="16"/>
        <v>52880</v>
      </c>
      <c r="F91" s="64">
        <f t="shared" si="17"/>
        <v>154760</v>
      </c>
      <c r="G91" s="64">
        <f t="shared" si="18"/>
        <v>164342</v>
      </c>
      <c r="H91" s="64">
        <f t="shared" si="19"/>
        <v>169688</v>
      </c>
      <c r="I91" s="62">
        <f t="shared" si="22"/>
        <v>4355488</v>
      </c>
      <c r="J91" s="62">
        <f t="shared" si="14"/>
        <v>1189823</v>
      </c>
      <c r="K91" s="62">
        <f t="shared" si="24"/>
        <v>4301613</v>
      </c>
      <c r="L91" s="62">
        <f t="shared" si="15"/>
        <v>1135948</v>
      </c>
      <c r="M91" s="62">
        <f t="shared" si="26"/>
        <v>4252821</v>
      </c>
      <c r="N91" s="62">
        <f t="shared" si="27"/>
        <v>4196648</v>
      </c>
      <c r="O91" s="62">
        <f t="shared" si="20"/>
        <v>164206</v>
      </c>
      <c r="P91" s="62">
        <f t="shared" si="21"/>
        <v>218081</v>
      </c>
      <c r="Q91" s="62">
        <f t="shared" si="23"/>
        <v>266873</v>
      </c>
      <c r="R91" s="62">
        <f t="shared" si="25"/>
        <v>323046</v>
      </c>
    </row>
    <row r="92" spans="1:18" x14ac:dyDescent="0.2">
      <c r="A92">
        <v>2018</v>
      </c>
      <c r="B92" t="s">
        <v>31</v>
      </c>
      <c r="C92" s="63">
        <v>91</v>
      </c>
      <c r="D92" s="66">
        <v>56824</v>
      </c>
      <c r="E92" s="64">
        <f t="shared" si="16"/>
        <v>51148</v>
      </c>
      <c r="F92" s="64">
        <f t="shared" si="17"/>
        <v>152231</v>
      </c>
      <c r="G92" s="64">
        <f t="shared" si="18"/>
        <v>161356</v>
      </c>
      <c r="H92" s="64">
        <f t="shared" si="19"/>
        <v>169527</v>
      </c>
      <c r="I92" s="62">
        <f t="shared" si="22"/>
        <v>4408127</v>
      </c>
      <c r="J92" s="62">
        <f t="shared" si="14"/>
        <v>1181162</v>
      </c>
      <c r="K92" s="62">
        <f t="shared" si="24"/>
        <v>4355488</v>
      </c>
      <c r="L92" s="62">
        <f t="shared" si="15"/>
        <v>1128523</v>
      </c>
      <c r="M92" s="62">
        <f t="shared" si="26"/>
        <v>4301613</v>
      </c>
      <c r="N92" s="62">
        <f t="shared" si="27"/>
        <v>4252821</v>
      </c>
      <c r="O92" s="62">
        <f t="shared" si="20"/>
        <v>168391</v>
      </c>
      <c r="P92" s="62">
        <f t="shared" si="21"/>
        <v>221030</v>
      </c>
      <c r="Q92" s="62">
        <f t="shared" si="23"/>
        <v>274905</v>
      </c>
      <c r="R92" s="62">
        <f t="shared" si="25"/>
        <v>323697</v>
      </c>
    </row>
    <row r="93" spans="1:18" x14ac:dyDescent="0.2">
      <c r="A93">
        <v>2018</v>
      </c>
      <c r="B93" t="s">
        <v>32</v>
      </c>
      <c r="C93" s="63">
        <v>92</v>
      </c>
      <c r="D93" s="66">
        <v>56719</v>
      </c>
      <c r="E93" s="64">
        <f t="shared" si="16"/>
        <v>55108</v>
      </c>
      <c r="F93" s="64">
        <f t="shared" si="17"/>
        <v>159136</v>
      </c>
      <c r="G93" s="64">
        <f t="shared" si="18"/>
        <v>155522</v>
      </c>
      <c r="H93" s="64">
        <f t="shared" si="19"/>
        <v>166845</v>
      </c>
      <c r="I93" s="62">
        <f t="shared" si="22"/>
        <v>4464726</v>
      </c>
      <c r="J93" s="62">
        <f t="shared" si="14"/>
        <v>1178643</v>
      </c>
      <c r="K93" s="62">
        <f t="shared" si="24"/>
        <v>4408127</v>
      </c>
      <c r="L93" s="62">
        <f t="shared" si="15"/>
        <v>1122044</v>
      </c>
      <c r="M93" s="62">
        <f t="shared" si="26"/>
        <v>4355488</v>
      </c>
      <c r="N93" s="62">
        <f t="shared" si="27"/>
        <v>4301613</v>
      </c>
      <c r="O93" s="62">
        <f t="shared" si="20"/>
        <v>168511</v>
      </c>
      <c r="P93" s="62">
        <f t="shared" si="21"/>
        <v>225110</v>
      </c>
      <c r="Q93" s="62">
        <f t="shared" si="23"/>
        <v>277749</v>
      </c>
      <c r="R93" s="62">
        <f t="shared" si="25"/>
        <v>331624</v>
      </c>
    </row>
    <row r="94" spans="1:18" x14ac:dyDescent="0.2">
      <c r="A94">
        <v>2018</v>
      </c>
      <c r="B94" t="s">
        <v>33</v>
      </c>
      <c r="C94" s="63">
        <v>93</v>
      </c>
      <c r="D94" s="66">
        <v>56145</v>
      </c>
      <c r="E94" s="64">
        <f t="shared" si="16"/>
        <v>53539</v>
      </c>
      <c r="F94" s="64">
        <f t="shared" si="17"/>
        <v>159795</v>
      </c>
      <c r="G94" s="64">
        <f t="shared" si="18"/>
        <v>154760</v>
      </c>
      <c r="H94" s="64">
        <f t="shared" si="19"/>
        <v>164342</v>
      </c>
      <c r="I94" s="62">
        <f t="shared" si="22"/>
        <v>4519694</v>
      </c>
      <c r="J94" s="62">
        <f t="shared" si="14"/>
        <v>1173459</v>
      </c>
      <c r="K94" s="62">
        <f t="shared" si="24"/>
        <v>4464726</v>
      </c>
      <c r="L94" s="62">
        <f t="shared" si="15"/>
        <v>1118491</v>
      </c>
      <c r="M94" s="62">
        <f t="shared" si="26"/>
        <v>4408127</v>
      </c>
      <c r="N94" s="62">
        <f t="shared" si="27"/>
        <v>4355488</v>
      </c>
      <c r="O94" s="62">
        <f t="shared" si="20"/>
        <v>169688</v>
      </c>
      <c r="P94" s="62">
        <f t="shared" si="21"/>
        <v>224656</v>
      </c>
      <c r="Q94" s="62">
        <f t="shared" si="23"/>
        <v>281255</v>
      </c>
      <c r="R94" s="62">
        <f t="shared" si="25"/>
        <v>333894</v>
      </c>
    </row>
    <row r="95" spans="1:18" x14ac:dyDescent="0.2">
      <c r="A95">
        <v>2018</v>
      </c>
      <c r="B95" t="s">
        <v>34</v>
      </c>
      <c r="C95" s="63">
        <v>94</v>
      </c>
      <c r="D95" s="66">
        <v>56663</v>
      </c>
      <c r="E95" s="64">
        <f t="shared" si="16"/>
        <v>56440</v>
      </c>
      <c r="F95" s="64">
        <f t="shared" si="17"/>
        <v>165087</v>
      </c>
      <c r="G95" s="64">
        <f t="shared" si="18"/>
        <v>152231</v>
      </c>
      <c r="H95" s="64">
        <f t="shared" si="19"/>
        <v>161356</v>
      </c>
      <c r="I95" s="62">
        <f t="shared" si="22"/>
        <v>4576518</v>
      </c>
      <c r="J95" s="62">
        <f t="shared" si="14"/>
        <v>1171421</v>
      </c>
      <c r="K95" s="62">
        <f t="shared" si="24"/>
        <v>4519694</v>
      </c>
      <c r="L95" s="62">
        <f t="shared" si="15"/>
        <v>1114597</v>
      </c>
      <c r="M95" s="62">
        <f t="shared" si="26"/>
        <v>4464726</v>
      </c>
      <c r="N95" s="62">
        <f t="shared" si="27"/>
        <v>4408127</v>
      </c>
      <c r="O95" s="62">
        <f t="shared" si="20"/>
        <v>169527</v>
      </c>
      <c r="P95" s="62">
        <f t="shared" si="21"/>
        <v>226351</v>
      </c>
      <c r="Q95" s="62">
        <f t="shared" si="23"/>
        <v>281319</v>
      </c>
      <c r="R95" s="62">
        <f t="shared" si="25"/>
        <v>337918</v>
      </c>
    </row>
    <row r="96" spans="1:18" x14ac:dyDescent="0.2">
      <c r="A96">
        <v>2018</v>
      </c>
      <c r="B96" t="s">
        <v>35</v>
      </c>
      <c r="C96" s="63">
        <v>95</v>
      </c>
      <c r="D96" s="66">
        <v>54037</v>
      </c>
      <c r="E96" s="64">
        <f t="shared" si="16"/>
        <v>55359</v>
      </c>
      <c r="F96" s="64">
        <f t="shared" si="17"/>
        <v>165338</v>
      </c>
      <c r="G96" s="64">
        <f t="shared" si="18"/>
        <v>159136</v>
      </c>
      <c r="H96" s="64">
        <f t="shared" si="19"/>
        <v>155522</v>
      </c>
      <c r="I96" s="62">
        <f t="shared" si="22"/>
        <v>4633237</v>
      </c>
      <c r="J96" s="62">
        <f t="shared" si="14"/>
        <v>1172155</v>
      </c>
      <c r="K96" s="62">
        <f t="shared" si="24"/>
        <v>4576518</v>
      </c>
      <c r="L96" s="62">
        <f t="shared" si="15"/>
        <v>1115436</v>
      </c>
      <c r="M96" s="62">
        <f t="shared" si="26"/>
        <v>4519694</v>
      </c>
      <c r="N96" s="62">
        <f t="shared" si="27"/>
        <v>4464726</v>
      </c>
      <c r="O96" s="62">
        <f t="shared" si="20"/>
        <v>166845</v>
      </c>
      <c r="P96" s="62">
        <f t="shared" si="21"/>
        <v>223564</v>
      </c>
      <c r="Q96" s="62">
        <f t="shared" si="23"/>
        <v>280388</v>
      </c>
      <c r="R96" s="62">
        <f t="shared" si="25"/>
        <v>335356</v>
      </c>
    </row>
    <row r="97" spans="1:18" x14ac:dyDescent="0.2">
      <c r="A97">
        <v>2018</v>
      </c>
      <c r="B97" t="s">
        <v>36</v>
      </c>
      <c r="C97" s="63">
        <v>96</v>
      </c>
      <c r="D97" s="66">
        <v>53642</v>
      </c>
      <c r="E97" s="64">
        <f t="shared" si="16"/>
        <v>55164</v>
      </c>
      <c r="F97" s="64">
        <f t="shared" si="17"/>
        <v>166963</v>
      </c>
      <c r="G97" s="64">
        <f t="shared" si="18"/>
        <v>159795</v>
      </c>
      <c r="H97" s="64">
        <f t="shared" si="19"/>
        <v>154760</v>
      </c>
      <c r="I97" s="62">
        <f t="shared" si="22"/>
        <v>4689382</v>
      </c>
      <c r="J97" s="62">
        <f t="shared" si="14"/>
        <v>1171840</v>
      </c>
      <c r="K97" s="62">
        <f t="shared" si="24"/>
        <v>4633237</v>
      </c>
      <c r="L97" s="62">
        <f t="shared" si="15"/>
        <v>1115695</v>
      </c>
      <c r="M97" s="62">
        <f t="shared" si="26"/>
        <v>4576518</v>
      </c>
      <c r="N97" s="62">
        <f t="shared" si="27"/>
        <v>4519694</v>
      </c>
      <c r="O97" s="62">
        <f t="shared" si="20"/>
        <v>164342</v>
      </c>
      <c r="P97" s="62">
        <f t="shared" si="21"/>
        <v>220487</v>
      </c>
      <c r="Q97" s="62">
        <f t="shared" si="23"/>
        <v>277206</v>
      </c>
      <c r="R97" s="62">
        <f t="shared" si="25"/>
        <v>334030</v>
      </c>
    </row>
    <row r="98" spans="1:18" x14ac:dyDescent="0.2">
      <c r="A98">
        <v>2019</v>
      </c>
      <c r="B98" t="s">
        <v>25</v>
      </c>
      <c r="C98" s="63">
        <v>97</v>
      </c>
      <c r="D98" s="66">
        <v>53677</v>
      </c>
      <c r="E98" s="64">
        <f t="shared" si="16"/>
        <v>55281</v>
      </c>
      <c r="F98" s="64">
        <f t="shared" si="17"/>
        <v>165804</v>
      </c>
      <c r="G98" s="64">
        <f t="shared" si="18"/>
        <v>165087</v>
      </c>
      <c r="H98" s="64">
        <f t="shared" si="19"/>
        <v>152231</v>
      </c>
      <c r="I98" s="62">
        <f t="shared" si="22"/>
        <v>4746045</v>
      </c>
      <c r="J98" s="62">
        <f t="shared" si="14"/>
        <v>1172266</v>
      </c>
      <c r="K98" s="62">
        <f t="shared" si="24"/>
        <v>4689382</v>
      </c>
      <c r="L98" s="62">
        <f t="shared" si="15"/>
        <v>1115603</v>
      </c>
      <c r="M98" s="62">
        <f t="shared" si="26"/>
        <v>4633237</v>
      </c>
      <c r="N98" s="62">
        <f t="shared" si="27"/>
        <v>4576518</v>
      </c>
      <c r="O98" s="62">
        <f t="shared" si="20"/>
        <v>161356</v>
      </c>
      <c r="P98" s="62">
        <f t="shared" si="21"/>
        <v>218019</v>
      </c>
      <c r="Q98" s="62">
        <f t="shared" si="23"/>
        <v>274164</v>
      </c>
      <c r="R98" s="62">
        <f t="shared" si="25"/>
        <v>330883</v>
      </c>
    </row>
    <row r="99" spans="1:18" x14ac:dyDescent="0.2">
      <c r="A99">
        <v>2019</v>
      </c>
      <c r="B99" t="s">
        <v>26</v>
      </c>
      <c r="C99" s="63">
        <v>98</v>
      </c>
      <c r="D99" s="66">
        <v>48203</v>
      </c>
      <c r="E99" s="64">
        <f t="shared" si="16"/>
        <v>51922</v>
      </c>
      <c r="F99" s="64">
        <f t="shared" si="17"/>
        <v>162367</v>
      </c>
      <c r="G99" s="64">
        <f t="shared" si="18"/>
        <v>165338</v>
      </c>
      <c r="H99" s="64">
        <f t="shared" si="19"/>
        <v>159136</v>
      </c>
      <c r="I99" s="62">
        <f t="shared" si="22"/>
        <v>4800082</v>
      </c>
      <c r="J99" s="62">
        <f t="shared" si="14"/>
        <v>1175044</v>
      </c>
      <c r="K99" s="62">
        <f t="shared" si="24"/>
        <v>4746045</v>
      </c>
      <c r="L99" s="62">
        <f t="shared" si="15"/>
        <v>1121007</v>
      </c>
      <c r="M99" s="62">
        <f t="shared" si="26"/>
        <v>4689382</v>
      </c>
      <c r="N99" s="62">
        <f t="shared" si="27"/>
        <v>4633237</v>
      </c>
      <c r="O99" s="62">
        <f t="shared" si="20"/>
        <v>155522</v>
      </c>
      <c r="P99" s="62">
        <f t="shared" si="21"/>
        <v>209559</v>
      </c>
      <c r="Q99" s="62">
        <f t="shared" si="23"/>
        <v>266222</v>
      </c>
      <c r="R99" s="62">
        <f t="shared" si="25"/>
        <v>322367</v>
      </c>
    </row>
    <row r="100" spans="1:18" x14ac:dyDescent="0.2">
      <c r="A100">
        <v>2019</v>
      </c>
      <c r="B100" t="s">
        <v>27</v>
      </c>
      <c r="C100" s="63">
        <v>99</v>
      </c>
      <c r="D100" s="66">
        <v>52880</v>
      </c>
      <c r="E100" s="64">
        <f t="shared" si="16"/>
        <v>51649</v>
      </c>
      <c r="F100" s="64">
        <f t="shared" si="17"/>
        <v>158852</v>
      </c>
      <c r="G100" s="64">
        <f t="shared" si="18"/>
        <v>166963</v>
      </c>
      <c r="H100" s="64">
        <f t="shared" si="19"/>
        <v>159795</v>
      </c>
      <c r="I100" s="62">
        <f t="shared" si="22"/>
        <v>4853724</v>
      </c>
      <c r="J100" s="62">
        <f t="shared" si="14"/>
        <v>1172061</v>
      </c>
      <c r="K100" s="62">
        <f t="shared" si="24"/>
        <v>4800082</v>
      </c>
      <c r="L100" s="62">
        <f t="shared" si="15"/>
        <v>1118419</v>
      </c>
      <c r="M100" s="62">
        <f t="shared" si="26"/>
        <v>4746045</v>
      </c>
      <c r="N100" s="62">
        <f t="shared" si="27"/>
        <v>4689382</v>
      </c>
      <c r="O100" s="62">
        <f t="shared" si="20"/>
        <v>154760</v>
      </c>
      <c r="P100" s="62">
        <f t="shared" si="21"/>
        <v>208402</v>
      </c>
      <c r="Q100" s="62">
        <f t="shared" si="23"/>
        <v>262439</v>
      </c>
      <c r="R100" s="62">
        <f t="shared" si="25"/>
        <v>319102</v>
      </c>
    </row>
    <row r="101" spans="1:18" x14ac:dyDescent="0.2">
      <c r="A101">
        <v>2019</v>
      </c>
      <c r="B101" t="s">
        <v>28</v>
      </c>
      <c r="C101" s="63">
        <v>100</v>
      </c>
      <c r="D101" s="66">
        <v>51148</v>
      </c>
      <c r="E101" s="64">
        <f t="shared" si="16"/>
        <v>52804</v>
      </c>
      <c r="F101" s="64">
        <f t="shared" si="17"/>
        <v>156375</v>
      </c>
      <c r="G101" s="64">
        <f t="shared" si="18"/>
        <v>165804</v>
      </c>
      <c r="H101" s="64">
        <f t="shared" si="19"/>
        <v>165087</v>
      </c>
      <c r="I101" s="62">
        <f t="shared" si="22"/>
        <v>4907401</v>
      </c>
      <c r="J101" s="62">
        <f t="shared" si="14"/>
        <v>1171125</v>
      </c>
      <c r="K101" s="62">
        <f t="shared" si="24"/>
        <v>4853724</v>
      </c>
      <c r="L101" s="62">
        <f t="shared" si="15"/>
        <v>1117448</v>
      </c>
      <c r="M101" s="62">
        <f t="shared" si="26"/>
        <v>4800082</v>
      </c>
      <c r="N101" s="62">
        <f t="shared" si="27"/>
        <v>4746045</v>
      </c>
      <c r="O101" s="62">
        <f t="shared" si="20"/>
        <v>152231</v>
      </c>
      <c r="P101" s="62">
        <f t="shared" si="21"/>
        <v>205908</v>
      </c>
      <c r="Q101" s="62">
        <f t="shared" si="23"/>
        <v>259550</v>
      </c>
      <c r="R101" s="62">
        <f t="shared" si="25"/>
        <v>313587</v>
      </c>
    </row>
    <row r="102" spans="1:18" x14ac:dyDescent="0.2">
      <c r="A102">
        <v>2019</v>
      </c>
      <c r="B102" t="s">
        <v>29</v>
      </c>
      <c r="C102" s="63">
        <v>101</v>
      </c>
      <c r="D102" s="66">
        <v>55108</v>
      </c>
      <c r="E102" s="64">
        <f t="shared" si="16"/>
        <v>48317</v>
      </c>
      <c r="F102" s="64">
        <f t="shared" si="17"/>
        <v>152770</v>
      </c>
      <c r="G102" s="64">
        <f t="shared" si="18"/>
        <v>162367</v>
      </c>
      <c r="H102" s="64">
        <f t="shared" si="19"/>
        <v>165338</v>
      </c>
      <c r="I102" s="62">
        <f t="shared" si="22"/>
        <v>4955604</v>
      </c>
      <c r="J102" s="62">
        <f t="shared" si="14"/>
        <v>1161104</v>
      </c>
      <c r="K102" s="62">
        <f t="shared" si="24"/>
        <v>4907401</v>
      </c>
      <c r="L102" s="62">
        <f t="shared" si="15"/>
        <v>1112901</v>
      </c>
      <c r="M102" s="62">
        <f t="shared" si="26"/>
        <v>4853724</v>
      </c>
      <c r="N102" s="62">
        <f t="shared" si="27"/>
        <v>4800082</v>
      </c>
      <c r="O102" s="62">
        <f t="shared" si="20"/>
        <v>159136</v>
      </c>
      <c r="P102" s="62">
        <f t="shared" si="21"/>
        <v>207339</v>
      </c>
      <c r="Q102" s="62">
        <f t="shared" si="23"/>
        <v>261016</v>
      </c>
      <c r="R102" s="62">
        <f t="shared" si="25"/>
        <v>314658</v>
      </c>
    </row>
    <row r="103" spans="1:18" x14ac:dyDescent="0.2">
      <c r="A103">
        <v>2019</v>
      </c>
      <c r="B103" t="s">
        <v>30</v>
      </c>
      <c r="C103" s="63">
        <v>102</v>
      </c>
      <c r="D103" s="66">
        <v>53539</v>
      </c>
      <c r="E103" s="64">
        <f t="shared" si="16"/>
        <v>51080</v>
      </c>
      <c r="F103" s="64">
        <f t="shared" si="17"/>
        <v>152201</v>
      </c>
      <c r="G103" s="64">
        <f t="shared" si="18"/>
        <v>158852</v>
      </c>
      <c r="H103" s="64">
        <f t="shared" si="19"/>
        <v>166963</v>
      </c>
      <c r="I103" s="62">
        <f t="shared" si="22"/>
        <v>5008484</v>
      </c>
      <c r="J103" s="62">
        <f t="shared" ref="J103:J145" si="28">I102+D100-I82</f>
        <v>1157553</v>
      </c>
      <c r="K103" s="62">
        <f t="shared" si="24"/>
        <v>4955604</v>
      </c>
      <c r="L103" s="62">
        <f t="shared" ref="L103:L145" si="29">K102+D99-K83</f>
        <v>1104673</v>
      </c>
      <c r="M103" s="62">
        <f t="shared" si="26"/>
        <v>4907401</v>
      </c>
      <c r="N103" s="62">
        <f t="shared" si="27"/>
        <v>4853724</v>
      </c>
      <c r="O103" s="62">
        <f t="shared" si="20"/>
        <v>159795</v>
      </c>
      <c r="P103" s="62">
        <f t="shared" si="21"/>
        <v>212675</v>
      </c>
      <c r="Q103" s="62">
        <f t="shared" si="23"/>
        <v>260878</v>
      </c>
      <c r="R103" s="62">
        <f t="shared" si="25"/>
        <v>314555</v>
      </c>
    </row>
    <row r="104" spans="1:18" x14ac:dyDescent="0.2">
      <c r="A104">
        <v>2019</v>
      </c>
      <c r="B104" t="s">
        <v>31</v>
      </c>
      <c r="C104" s="63">
        <v>103</v>
      </c>
      <c r="D104" s="66">
        <v>56440</v>
      </c>
      <c r="E104" s="64">
        <f t="shared" si="16"/>
        <v>49337</v>
      </c>
      <c r="F104" s="64">
        <f t="shared" si="17"/>
        <v>148734</v>
      </c>
      <c r="G104" s="64">
        <f t="shared" si="18"/>
        <v>156375</v>
      </c>
      <c r="H104" s="64">
        <f t="shared" si="19"/>
        <v>165804</v>
      </c>
      <c r="I104" s="62">
        <f t="shared" si="22"/>
        <v>5059632</v>
      </c>
      <c r="J104" s="62">
        <f t="shared" si="28"/>
        <v>1149904</v>
      </c>
      <c r="K104" s="62">
        <f t="shared" si="24"/>
        <v>5008484</v>
      </c>
      <c r="L104" s="62">
        <f t="shared" si="29"/>
        <v>1098756</v>
      </c>
      <c r="M104" s="62">
        <f t="shared" si="26"/>
        <v>4955604</v>
      </c>
      <c r="N104" s="62">
        <f t="shared" si="27"/>
        <v>4907401</v>
      </c>
      <c r="O104" s="62">
        <f t="shared" si="20"/>
        <v>165087</v>
      </c>
      <c r="P104" s="62">
        <f t="shared" si="21"/>
        <v>216235</v>
      </c>
      <c r="Q104" s="62">
        <f t="shared" si="23"/>
        <v>269115</v>
      </c>
      <c r="R104" s="62">
        <f t="shared" si="25"/>
        <v>317318</v>
      </c>
    </row>
    <row r="105" spans="1:18" x14ac:dyDescent="0.2">
      <c r="A105">
        <v>2019</v>
      </c>
      <c r="B105" t="s">
        <v>32</v>
      </c>
      <c r="C105" s="63">
        <v>104</v>
      </c>
      <c r="D105" s="66">
        <v>55359</v>
      </c>
      <c r="E105" s="64">
        <f t="shared" si="16"/>
        <v>52094</v>
      </c>
      <c r="F105" s="64">
        <f t="shared" si="17"/>
        <v>152511</v>
      </c>
      <c r="G105" s="64">
        <f t="shared" si="18"/>
        <v>152770</v>
      </c>
      <c r="H105" s="64">
        <f t="shared" si="19"/>
        <v>162367</v>
      </c>
      <c r="I105" s="62">
        <f t="shared" si="22"/>
        <v>5114740</v>
      </c>
      <c r="J105" s="62">
        <f t="shared" si="28"/>
        <v>1146236</v>
      </c>
      <c r="K105" s="62">
        <f t="shared" si="24"/>
        <v>5059632</v>
      </c>
      <c r="L105" s="62">
        <f t="shared" si="29"/>
        <v>1091128</v>
      </c>
      <c r="M105" s="62">
        <f t="shared" si="26"/>
        <v>5008484</v>
      </c>
      <c r="N105" s="62">
        <f t="shared" si="27"/>
        <v>4955604</v>
      </c>
      <c r="O105" s="62">
        <f t="shared" si="20"/>
        <v>165338</v>
      </c>
      <c r="P105" s="62">
        <f t="shared" si="21"/>
        <v>220446</v>
      </c>
      <c r="Q105" s="62">
        <f t="shared" si="23"/>
        <v>271594</v>
      </c>
      <c r="R105" s="62">
        <f t="shared" si="25"/>
        <v>324474</v>
      </c>
    </row>
    <row r="106" spans="1:18" x14ac:dyDescent="0.2">
      <c r="A106">
        <v>2019</v>
      </c>
      <c r="B106" t="s">
        <v>33</v>
      </c>
      <c r="C106" s="63">
        <v>105</v>
      </c>
      <c r="D106" s="66">
        <v>55164</v>
      </c>
      <c r="E106" s="64">
        <f t="shared" si="16"/>
        <v>51495</v>
      </c>
      <c r="F106" s="64">
        <f t="shared" si="17"/>
        <v>152926</v>
      </c>
      <c r="G106" s="64">
        <f t="shared" si="18"/>
        <v>152201</v>
      </c>
      <c r="H106" s="64">
        <f t="shared" si="19"/>
        <v>158852</v>
      </c>
      <c r="I106" s="62">
        <f t="shared" si="22"/>
        <v>5168279</v>
      </c>
      <c r="J106" s="62">
        <f t="shared" si="28"/>
        <v>1141035</v>
      </c>
      <c r="K106" s="62">
        <f t="shared" si="24"/>
        <v>5114740</v>
      </c>
      <c r="L106" s="62">
        <f t="shared" si="29"/>
        <v>1087496</v>
      </c>
      <c r="M106" s="62">
        <f t="shared" si="26"/>
        <v>5059632</v>
      </c>
      <c r="N106" s="62">
        <f t="shared" si="27"/>
        <v>5008484</v>
      </c>
      <c r="O106" s="62">
        <f t="shared" si="20"/>
        <v>166963</v>
      </c>
      <c r="P106" s="62">
        <f t="shared" si="21"/>
        <v>220502</v>
      </c>
      <c r="Q106" s="62">
        <f t="shared" si="23"/>
        <v>275610</v>
      </c>
      <c r="R106" s="62">
        <f t="shared" si="25"/>
        <v>326758</v>
      </c>
    </row>
    <row r="107" spans="1:18" x14ac:dyDescent="0.2">
      <c r="A107">
        <v>2019</v>
      </c>
      <c r="B107" t="s">
        <v>34</v>
      </c>
      <c r="C107" s="63">
        <v>106</v>
      </c>
      <c r="D107" s="66">
        <v>55281</v>
      </c>
      <c r="E107" s="64">
        <f t="shared" si="16"/>
        <v>53515</v>
      </c>
      <c r="F107" s="64">
        <f t="shared" si="17"/>
        <v>157104</v>
      </c>
      <c r="G107" s="64">
        <f t="shared" si="18"/>
        <v>148734</v>
      </c>
      <c r="H107" s="64">
        <f t="shared" si="19"/>
        <v>156375</v>
      </c>
      <c r="I107" s="62">
        <f t="shared" si="22"/>
        <v>5224719</v>
      </c>
      <c r="J107" s="62">
        <f t="shared" si="28"/>
        <v>1138885</v>
      </c>
      <c r="K107" s="62">
        <f t="shared" si="24"/>
        <v>5168279</v>
      </c>
      <c r="L107" s="62">
        <f t="shared" si="29"/>
        <v>1082445</v>
      </c>
      <c r="M107" s="62">
        <f t="shared" si="26"/>
        <v>5114740</v>
      </c>
      <c r="N107" s="62">
        <f t="shared" si="27"/>
        <v>5059632</v>
      </c>
      <c r="O107" s="62">
        <f t="shared" si="20"/>
        <v>165804</v>
      </c>
      <c r="P107" s="62">
        <f t="shared" si="21"/>
        <v>222244</v>
      </c>
      <c r="Q107" s="62">
        <f t="shared" si="23"/>
        <v>275783</v>
      </c>
      <c r="R107" s="62">
        <f t="shared" si="25"/>
        <v>330891</v>
      </c>
    </row>
    <row r="108" spans="1:18" x14ac:dyDescent="0.2">
      <c r="A108">
        <v>2019</v>
      </c>
      <c r="B108" t="s">
        <v>35</v>
      </c>
      <c r="C108" s="63">
        <v>107</v>
      </c>
      <c r="D108" s="66">
        <v>51922</v>
      </c>
      <c r="E108" s="64">
        <f t="shared" ref="E108:E136" si="30">D117</f>
        <v>51662</v>
      </c>
      <c r="F108" s="64">
        <f t="shared" si="17"/>
        <v>156672</v>
      </c>
      <c r="G108" s="64">
        <f t="shared" si="18"/>
        <v>152511</v>
      </c>
      <c r="H108" s="64">
        <f t="shared" si="19"/>
        <v>152770</v>
      </c>
      <c r="I108" s="62">
        <f t="shared" si="22"/>
        <v>5280078</v>
      </c>
      <c r="J108" s="62">
        <f t="shared" si="28"/>
        <v>1138143</v>
      </c>
      <c r="K108" s="62">
        <f t="shared" si="24"/>
        <v>5224719</v>
      </c>
      <c r="L108" s="62">
        <f t="shared" si="29"/>
        <v>1082784</v>
      </c>
      <c r="M108" s="62">
        <f t="shared" si="26"/>
        <v>5168279</v>
      </c>
      <c r="N108" s="62">
        <f t="shared" si="27"/>
        <v>5114740</v>
      </c>
      <c r="O108" s="62">
        <f t="shared" si="20"/>
        <v>162367</v>
      </c>
      <c r="P108" s="62">
        <f t="shared" si="21"/>
        <v>217726</v>
      </c>
      <c r="Q108" s="62">
        <f t="shared" si="23"/>
        <v>274166</v>
      </c>
      <c r="R108" s="62">
        <f t="shared" si="25"/>
        <v>327705</v>
      </c>
    </row>
    <row r="109" spans="1:18" x14ac:dyDescent="0.2">
      <c r="A109">
        <v>2019</v>
      </c>
      <c r="B109" t="s">
        <v>36</v>
      </c>
      <c r="C109" s="63">
        <v>108</v>
      </c>
      <c r="D109" s="66">
        <v>51649</v>
      </c>
      <c r="E109" s="64">
        <f t="shared" si="30"/>
        <v>53079</v>
      </c>
      <c r="F109" s="64">
        <f t="shared" si="17"/>
        <v>158256</v>
      </c>
      <c r="G109" s="64">
        <f t="shared" si="18"/>
        <v>152926</v>
      </c>
      <c r="H109" s="64">
        <f t="shared" si="19"/>
        <v>152201</v>
      </c>
      <c r="I109" s="62">
        <f t="shared" si="22"/>
        <v>5335242</v>
      </c>
      <c r="J109" s="62">
        <f t="shared" si="28"/>
        <v>1138594</v>
      </c>
      <c r="K109" s="62">
        <f t="shared" si="24"/>
        <v>5280078</v>
      </c>
      <c r="L109" s="62">
        <f t="shared" si="29"/>
        <v>1083430</v>
      </c>
      <c r="M109" s="62">
        <f t="shared" si="26"/>
        <v>5224719</v>
      </c>
      <c r="N109" s="62">
        <f t="shared" si="27"/>
        <v>5168279</v>
      </c>
      <c r="O109" s="62">
        <f t="shared" si="20"/>
        <v>158852</v>
      </c>
      <c r="P109" s="62">
        <f t="shared" si="21"/>
        <v>214016</v>
      </c>
      <c r="Q109" s="62">
        <f t="shared" si="23"/>
        <v>269375</v>
      </c>
      <c r="R109" s="62">
        <f t="shared" si="25"/>
        <v>325815</v>
      </c>
    </row>
    <row r="110" spans="1:18" x14ac:dyDescent="0.2">
      <c r="A110">
        <v>2020</v>
      </c>
      <c r="B110" t="s">
        <v>25</v>
      </c>
      <c r="C110" s="63">
        <v>109</v>
      </c>
      <c r="D110" s="65">
        <v>52804</v>
      </c>
      <c r="E110" s="64">
        <f t="shared" si="30"/>
        <v>53624</v>
      </c>
      <c r="F110" s="64">
        <f t="shared" si="17"/>
        <v>158365</v>
      </c>
      <c r="G110" s="64">
        <f t="shared" si="18"/>
        <v>157104</v>
      </c>
      <c r="H110" s="64">
        <f t="shared" si="19"/>
        <v>148734</v>
      </c>
      <c r="I110" s="62">
        <f t="shared" si="22"/>
        <v>5390523</v>
      </c>
      <c r="J110" s="62">
        <f t="shared" si="28"/>
        <v>1137702</v>
      </c>
      <c r="K110" s="62">
        <f t="shared" si="24"/>
        <v>5335242</v>
      </c>
      <c r="L110" s="62">
        <f t="shared" si="29"/>
        <v>1082421</v>
      </c>
      <c r="M110" s="62">
        <f t="shared" si="26"/>
        <v>5280078</v>
      </c>
      <c r="N110" s="62">
        <f t="shared" si="27"/>
        <v>5224719</v>
      </c>
      <c r="O110" s="62">
        <f t="shared" si="20"/>
        <v>156375</v>
      </c>
      <c r="P110" s="62">
        <f t="shared" si="21"/>
        <v>211656</v>
      </c>
      <c r="Q110" s="62">
        <f t="shared" si="23"/>
        <v>266820</v>
      </c>
      <c r="R110" s="62">
        <f t="shared" si="25"/>
        <v>322179</v>
      </c>
    </row>
    <row r="111" spans="1:18" x14ac:dyDescent="0.2">
      <c r="A111">
        <v>2020</v>
      </c>
      <c r="B111" t="s">
        <v>26</v>
      </c>
      <c r="C111" s="63">
        <v>110</v>
      </c>
      <c r="D111" s="65">
        <v>48317</v>
      </c>
      <c r="E111" s="64">
        <f t="shared" si="30"/>
        <v>49638</v>
      </c>
      <c r="F111" s="64">
        <f t="shared" si="17"/>
        <v>156341</v>
      </c>
      <c r="G111" s="64">
        <f t="shared" si="18"/>
        <v>156672</v>
      </c>
      <c r="H111" s="64">
        <f t="shared" si="19"/>
        <v>152511</v>
      </c>
      <c r="I111" s="62">
        <f t="shared" si="22"/>
        <v>5442445</v>
      </c>
      <c r="J111" s="62">
        <f t="shared" si="28"/>
        <v>1140832</v>
      </c>
      <c r="K111" s="62">
        <f t="shared" si="24"/>
        <v>5390523</v>
      </c>
      <c r="L111" s="62">
        <f t="shared" si="29"/>
        <v>1088910</v>
      </c>
      <c r="M111" s="62">
        <f t="shared" si="26"/>
        <v>5335242</v>
      </c>
      <c r="N111" s="62">
        <f t="shared" si="27"/>
        <v>5280078</v>
      </c>
      <c r="O111" s="62">
        <f t="shared" si="20"/>
        <v>152770</v>
      </c>
      <c r="P111" s="62">
        <f t="shared" si="21"/>
        <v>204692</v>
      </c>
      <c r="Q111" s="62">
        <f t="shared" si="23"/>
        <v>259973</v>
      </c>
      <c r="R111" s="62">
        <f t="shared" si="25"/>
        <v>315137</v>
      </c>
    </row>
    <row r="112" spans="1:18" x14ac:dyDescent="0.2">
      <c r="A112">
        <v>2020</v>
      </c>
      <c r="B112" t="s">
        <v>27</v>
      </c>
      <c r="C112" s="63">
        <v>111</v>
      </c>
      <c r="D112" s="65">
        <v>51080</v>
      </c>
      <c r="E112" s="64">
        <f t="shared" si="30"/>
        <v>47291</v>
      </c>
      <c r="F112" s="64">
        <f t="shared" si="17"/>
        <v>150553</v>
      </c>
      <c r="G112" s="64">
        <f t="shared" si="18"/>
        <v>158256</v>
      </c>
      <c r="H112" s="64">
        <f t="shared" si="19"/>
        <v>152926</v>
      </c>
      <c r="I112" s="62">
        <f t="shared" si="22"/>
        <v>5494094</v>
      </c>
      <c r="J112" s="62">
        <f t="shared" si="28"/>
        <v>1138606</v>
      </c>
      <c r="K112" s="62">
        <f t="shared" si="24"/>
        <v>5442445</v>
      </c>
      <c r="L112" s="62">
        <f t="shared" si="29"/>
        <v>1086957</v>
      </c>
      <c r="M112" s="62">
        <f t="shared" si="26"/>
        <v>5390523</v>
      </c>
      <c r="N112" s="62">
        <f t="shared" si="27"/>
        <v>5335242</v>
      </c>
      <c r="O112" s="62">
        <f t="shared" si="20"/>
        <v>152201</v>
      </c>
      <c r="P112" s="62">
        <f t="shared" si="21"/>
        <v>203850</v>
      </c>
      <c r="Q112" s="62">
        <f t="shared" si="23"/>
        <v>255772</v>
      </c>
      <c r="R112" s="62">
        <f t="shared" si="25"/>
        <v>311053</v>
      </c>
    </row>
    <row r="113" spans="1:18" x14ac:dyDescent="0.2">
      <c r="A113">
        <v>2020</v>
      </c>
      <c r="B113" t="s">
        <v>28</v>
      </c>
      <c r="C113" s="63">
        <v>112</v>
      </c>
      <c r="D113" s="65">
        <v>49337</v>
      </c>
      <c r="E113" s="64">
        <f t="shared" si="30"/>
        <v>47742</v>
      </c>
      <c r="F113" s="64">
        <f t="shared" si="17"/>
        <v>144671</v>
      </c>
      <c r="G113" s="64">
        <f t="shared" si="18"/>
        <v>158365</v>
      </c>
      <c r="H113" s="64">
        <f t="shared" si="19"/>
        <v>157104</v>
      </c>
      <c r="I113" s="62">
        <f t="shared" si="22"/>
        <v>5546898</v>
      </c>
      <c r="J113" s="62">
        <f t="shared" si="28"/>
        <v>1138771</v>
      </c>
      <c r="K113" s="62">
        <f t="shared" si="24"/>
        <v>5494094</v>
      </c>
      <c r="L113" s="62">
        <f t="shared" si="29"/>
        <v>1085967</v>
      </c>
      <c r="M113" s="62">
        <f t="shared" si="26"/>
        <v>5442445</v>
      </c>
      <c r="N113" s="62">
        <f t="shared" si="27"/>
        <v>5390523</v>
      </c>
      <c r="O113" s="62">
        <f t="shared" si="20"/>
        <v>148734</v>
      </c>
      <c r="P113" s="62">
        <f t="shared" si="21"/>
        <v>201538</v>
      </c>
      <c r="Q113" s="62">
        <f t="shared" si="23"/>
        <v>253187</v>
      </c>
      <c r="R113" s="62">
        <f t="shared" si="25"/>
        <v>305109</v>
      </c>
    </row>
    <row r="114" spans="1:18" x14ac:dyDescent="0.2">
      <c r="A114">
        <v>2020</v>
      </c>
      <c r="B114" t="s">
        <v>29</v>
      </c>
      <c r="C114" s="63">
        <v>113</v>
      </c>
      <c r="D114" s="65">
        <v>52094</v>
      </c>
      <c r="E114" s="64">
        <f t="shared" si="30"/>
        <v>46258</v>
      </c>
      <c r="F114" s="64">
        <f t="shared" si="17"/>
        <v>141291</v>
      </c>
      <c r="G114" s="64">
        <f t="shared" si="18"/>
        <v>156341</v>
      </c>
      <c r="H114" s="64">
        <f t="shared" si="19"/>
        <v>156672</v>
      </c>
      <c r="I114" s="62">
        <f t="shared" si="22"/>
        <v>5595215</v>
      </c>
      <c r="J114" s="62">
        <f t="shared" si="28"/>
        <v>1130489</v>
      </c>
      <c r="K114" s="62">
        <f t="shared" si="24"/>
        <v>5546898</v>
      </c>
      <c r="L114" s="62">
        <f t="shared" si="29"/>
        <v>1082172</v>
      </c>
      <c r="M114" s="62">
        <f t="shared" si="26"/>
        <v>5494094</v>
      </c>
      <c r="N114" s="62">
        <f t="shared" si="27"/>
        <v>5442445</v>
      </c>
      <c r="O114" s="62">
        <f t="shared" si="20"/>
        <v>152511</v>
      </c>
      <c r="P114" s="62">
        <f t="shared" si="21"/>
        <v>200828</v>
      </c>
      <c r="Q114" s="62">
        <f t="shared" si="23"/>
        <v>253632</v>
      </c>
      <c r="R114" s="62">
        <f t="shared" si="25"/>
        <v>305281</v>
      </c>
    </row>
    <row r="115" spans="1:18" x14ac:dyDescent="0.2">
      <c r="A115">
        <v>2020</v>
      </c>
      <c r="B115" t="s">
        <v>30</v>
      </c>
      <c r="C115" s="63">
        <v>114</v>
      </c>
      <c r="D115" s="65">
        <v>51495</v>
      </c>
      <c r="E115" s="64">
        <f t="shared" si="30"/>
        <v>52481</v>
      </c>
      <c r="F115" s="64">
        <f t="shared" si="17"/>
        <v>146481</v>
      </c>
      <c r="G115" s="64">
        <f t="shared" si="18"/>
        <v>150553</v>
      </c>
      <c r="H115" s="64">
        <f t="shared" si="19"/>
        <v>158256</v>
      </c>
      <c r="I115" s="62">
        <f t="shared" si="22"/>
        <v>5646295</v>
      </c>
      <c r="J115" s="62">
        <f t="shared" si="28"/>
        <v>1126601</v>
      </c>
      <c r="K115" s="62">
        <f t="shared" si="24"/>
        <v>5595215</v>
      </c>
      <c r="L115" s="62">
        <f t="shared" si="29"/>
        <v>1075521</v>
      </c>
      <c r="M115" s="62">
        <f t="shared" si="26"/>
        <v>5546898</v>
      </c>
      <c r="N115" s="62">
        <f t="shared" si="27"/>
        <v>5494094</v>
      </c>
      <c r="O115" s="62">
        <f t="shared" si="20"/>
        <v>152926</v>
      </c>
      <c r="P115" s="62">
        <f t="shared" si="21"/>
        <v>204006</v>
      </c>
      <c r="Q115" s="62">
        <f t="shared" si="23"/>
        <v>252323</v>
      </c>
      <c r="R115" s="62">
        <f t="shared" si="25"/>
        <v>305127</v>
      </c>
    </row>
    <row r="116" spans="1:18" x14ac:dyDescent="0.2">
      <c r="A116">
        <v>2020</v>
      </c>
      <c r="B116" t="s">
        <v>31</v>
      </c>
      <c r="C116" s="63">
        <v>115</v>
      </c>
      <c r="D116" s="65">
        <v>53515</v>
      </c>
      <c r="E116" s="64">
        <f t="shared" si="30"/>
        <v>50278</v>
      </c>
      <c r="F116" s="64">
        <f t="shared" si="17"/>
        <v>149017</v>
      </c>
      <c r="G116" s="64">
        <f t="shared" si="18"/>
        <v>144671</v>
      </c>
      <c r="H116" s="64">
        <f t="shared" si="19"/>
        <v>158365</v>
      </c>
      <c r="I116" s="62">
        <f t="shared" si="22"/>
        <v>5695632</v>
      </c>
      <c r="J116" s="62">
        <f t="shared" si="28"/>
        <v>1119114</v>
      </c>
      <c r="K116" s="62">
        <f t="shared" si="24"/>
        <v>5646295</v>
      </c>
      <c r="L116" s="62">
        <f t="shared" si="29"/>
        <v>1069777</v>
      </c>
      <c r="M116" s="62">
        <f t="shared" si="26"/>
        <v>5595215</v>
      </c>
      <c r="N116" s="62">
        <f t="shared" si="27"/>
        <v>5546898</v>
      </c>
      <c r="O116" s="62">
        <f t="shared" si="20"/>
        <v>157104</v>
      </c>
      <c r="P116" s="62">
        <f t="shared" si="21"/>
        <v>206441</v>
      </c>
      <c r="Q116" s="62">
        <f t="shared" si="23"/>
        <v>257521</v>
      </c>
      <c r="R116" s="62">
        <f t="shared" si="25"/>
        <v>305838</v>
      </c>
    </row>
    <row r="117" spans="1:18" x14ac:dyDescent="0.2">
      <c r="A117">
        <v>2020</v>
      </c>
      <c r="B117" t="s">
        <v>32</v>
      </c>
      <c r="C117" s="63">
        <v>116</v>
      </c>
      <c r="D117" s="65">
        <v>51662</v>
      </c>
      <c r="E117" s="64">
        <f t="shared" si="30"/>
        <v>51329</v>
      </c>
      <c r="F117" s="64">
        <f t="shared" si="17"/>
        <v>154088</v>
      </c>
      <c r="G117" s="64">
        <f t="shared" si="18"/>
        <v>141291</v>
      </c>
      <c r="H117" s="64">
        <f t="shared" si="19"/>
        <v>156341</v>
      </c>
      <c r="I117" s="62">
        <f t="shared" si="22"/>
        <v>5747726</v>
      </c>
      <c r="J117" s="62">
        <f t="shared" si="28"/>
        <v>1114489</v>
      </c>
      <c r="K117" s="62">
        <f t="shared" si="24"/>
        <v>5695632</v>
      </c>
      <c r="L117" s="62">
        <f t="shared" si="29"/>
        <v>1062395</v>
      </c>
      <c r="M117" s="62">
        <f t="shared" si="26"/>
        <v>5646295</v>
      </c>
      <c r="N117" s="62">
        <f t="shared" si="27"/>
        <v>5595215</v>
      </c>
      <c r="O117" s="62">
        <f t="shared" si="20"/>
        <v>156672</v>
      </c>
      <c r="P117" s="62">
        <f t="shared" si="21"/>
        <v>208766</v>
      </c>
      <c r="Q117" s="62">
        <f t="shared" si="23"/>
        <v>258103</v>
      </c>
      <c r="R117" s="62">
        <f t="shared" si="25"/>
        <v>309183</v>
      </c>
    </row>
    <row r="118" spans="1:18" x14ac:dyDescent="0.2">
      <c r="A118">
        <v>2020</v>
      </c>
      <c r="B118" t="s">
        <v>33</v>
      </c>
      <c r="C118" s="63">
        <v>117</v>
      </c>
      <c r="D118" s="65">
        <v>53079</v>
      </c>
      <c r="E118" s="64">
        <f t="shared" si="30"/>
        <v>52204</v>
      </c>
      <c r="F118" s="64">
        <f t="shared" si="17"/>
        <v>153811</v>
      </c>
      <c r="G118" s="64">
        <f t="shared" si="18"/>
        <v>146481</v>
      </c>
      <c r="H118" s="64">
        <f t="shared" si="19"/>
        <v>150553</v>
      </c>
      <c r="I118" s="62">
        <f t="shared" si="22"/>
        <v>5799221</v>
      </c>
      <c r="J118" s="62">
        <f t="shared" si="28"/>
        <v>1109839</v>
      </c>
      <c r="K118" s="62">
        <f t="shared" si="24"/>
        <v>5747726</v>
      </c>
      <c r="L118" s="62">
        <f t="shared" si="29"/>
        <v>1058344</v>
      </c>
      <c r="M118" s="62">
        <f t="shared" si="26"/>
        <v>5695632</v>
      </c>
      <c r="N118" s="62">
        <f t="shared" si="27"/>
        <v>5646295</v>
      </c>
      <c r="O118" s="62">
        <f t="shared" si="20"/>
        <v>158256</v>
      </c>
      <c r="P118" s="62">
        <f t="shared" si="21"/>
        <v>209751</v>
      </c>
      <c r="Q118" s="62">
        <f t="shared" si="23"/>
        <v>261845</v>
      </c>
      <c r="R118" s="62">
        <f t="shared" si="25"/>
        <v>311182</v>
      </c>
    </row>
    <row r="119" spans="1:18" x14ac:dyDescent="0.2">
      <c r="A119">
        <v>2020</v>
      </c>
      <c r="B119" t="s">
        <v>34</v>
      </c>
      <c r="C119" s="63">
        <v>118</v>
      </c>
      <c r="D119" s="65">
        <v>53624</v>
      </c>
      <c r="E119" s="64">
        <f t="shared" si="30"/>
        <v>55385</v>
      </c>
      <c r="F119" s="64">
        <f t="shared" si="17"/>
        <v>158918</v>
      </c>
      <c r="G119" s="64">
        <f t="shared" si="18"/>
        <v>149017</v>
      </c>
      <c r="H119" s="64">
        <f t="shared" si="19"/>
        <v>144671</v>
      </c>
      <c r="I119" s="62">
        <f t="shared" si="22"/>
        <v>5852736</v>
      </c>
      <c r="J119" s="62">
        <f t="shared" si="28"/>
        <v>1106691</v>
      </c>
      <c r="K119" s="62">
        <f t="shared" si="24"/>
        <v>5799221</v>
      </c>
      <c r="L119" s="62">
        <f t="shared" si="29"/>
        <v>1053176</v>
      </c>
      <c r="M119" s="62">
        <f t="shared" si="26"/>
        <v>5747726</v>
      </c>
      <c r="N119" s="62">
        <f t="shared" si="27"/>
        <v>5695632</v>
      </c>
      <c r="O119" s="62">
        <f t="shared" si="20"/>
        <v>158365</v>
      </c>
      <c r="P119" s="62">
        <f t="shared" si="21"/>
        <v>211880</v>
      </c>
      <c r="Q119" s="62">
        <f t="shared" si="23"/>
        <v>263375</v>
      </c>
      <c r="R119" s="62">
        <f t="shared" si="25"/>
        <v>315469</v>
      </c>
    </row>
    <row r="120" spans="1:18" x14ac:dyDescent="0.2">
      <c r="A120">
        <v>2020</v>
      </c>
      <c r="B120" t="s">
        <v>35</v>
      </c>
      <c r="C120" s="63">
        <v>119</v>
      </c>
      <c r="D120" s="65">
        <v>49638</v>
      </c>
      <c r="E120" s="64">
        <f t="shared" si="30"/>
        <v>54287</v>
      </c>
      <c r="F120" s="64">
        <f t="shared" si="17"/>
        <v>161876</v>
      </c>
      <c r="G120" s="64">
        <f t="shared" si="18"/>
        <v>154088</v>
      </c>
      <c r="H120" s="64">
        <f t="shared" si="19"/>
        <v>141291</v>
      </c>
      <c r="I120" s="62">
        <f t="shared" si="22"/>
        <v>5904398</v>
      </c>
      <c r="J120" s="62">
        <f t="shared" si="28"/>
        <v>1104316</v>
      </c>
      <c r="K120" s="62">
        <f t="shared" si="24"/>
        <v>5852736</v>
      </c>
      <c r="L120" s="62">
        <f t="shared" si="29"/>
        <v>1052654</v>
      </c>
      <c r="M120" s="62">
        <f t="shared" si="26"/>
        <v>5799221</v>
      </c>
      <c r="N120" s="62">
        <f t="shared" si="27"/>
        <v>5747726</v>
      </c>
      <c r="O120" s="62">
        <f t="shared" si="20"/>
        <v>156341</v>
      </c>
      <c r="P120" s="62">
        <f t="shared" si="21"/>
        <v>208003</v>
      </c>
      <c r="Q120" s="62">
        <f t="shared" si="23"/>
        <v>261518</v>
      </c>
      <c r="R120" s="62">
        <f t="shared" si="25"/>
        <v>313013</v>
      </c>
    </row>
    <row r="121" spans="1:18" x14ac:dyDescent="0.2">
      <c r="A121">
        <v>2020</v>
      </c>
      <c r="B121" t="s">
        <v>36</v>
      </c>
      <c r="C121" s="63">
        <v>120</v>
      </c>
      <c r="D121" s="65">
        <v>47291</v>
      </c>
      <c r="E121" s="64">
        <f t="shared" si="30"/>
        <v>55296</v>
      </c>
      <c r="F121" s="64">
        <f t="shared" si="17"/>
        <v>164968</v>
      </c>
      <c r="G121" s="64">
        <f t="shared" si="18"/>
        <v>153811</v>
      </c>
      <c r="H121" s="64">
        <f t="shared" si="19"/>
        <v>146481</v>
      </c>
      <c r="I121" s="62">
        <f t="shared" si="22"/>
        <v>5957477</v>
      </c>
      <c r="J121" s="62">
        <f t="shared" si="28"/>
        <v>1103753</v>
      </c>
      <c r="K121" s="62">
        <f t="shared" si="24"/>
        <v>5904398</v>
      </c>
      <c r="L121" s="62">
        <f t="shared" si="29"/>
        <v>1050674</v>
      </c>
      <c r="M121" s="62">
        <f t="shared" si="26"/>
        <v>5852736</v>
      </c>
      <c r="N121" s="62">
        <f t="shared" si="27"/>
        <v>5799221</v>
      </c>
      <c r="O121" s="62">
        <f t="shared" si="20"/>
        <v>150553</v>
      </c>
      <c r="P121" s="62">
        <f t="shared" si="21"/>
        <v>203632</v>
      </c>
      <c r="Q121" s="62">
        <f t="shared" si="23"/>
        <v>255294</v>
      </c>
      <c r="R121" s="62">
        <f t="shared" si="25"/>
        <v>308809</v>
      </c>
    </row>
    <row r="122" spans="1:18" x14ac:dyDescent="0.2">
      <c r="A122">
        <v>2021</v>
      </c>
      <c r="B122" t="s">
        <v>25</v>
      </c>
      <c r="C122" s="63">
        <v>121</v>
      </c>
      <c r="D122" s="67">
        <v>47742</v>
      </c>
      <c r="E122" s="64">
        <f t="shared" si="30"/>
        <v>55705</v>
      </c>
      <c r="F122" s="64">
        <f t="shared" si="17"/>
        <v>165288</v>
      </c>
      <c r="G122" s="64">
        <f t="shared" si="18"/>
        <v>158918</v>
      </c>
      <c r="H122" s="64">
        <f t="shared" si="19"/>
        <v>149017</v>
      </c>
      <c r="I122" s="62">
        <f t="shared" si="22"/>
        <v>6011101</v>
      </c>
      <c r="J122" s="62">
        <f t="shared" si="28"/>
        <v>1103700</v>
      </c>
      <c r="K122" s="62">
        <f t="shared" si="24"/>
        <v>5957477</v>
      </c>
      <c r="L122" s="62">
        <f t="shared" si="29"/>
        <v>1050076</v>
      </c>
      <c r="M122" s="62">
        <f t="shared" si="26"/>
        <v>5904398</v>
      </c>
      <c r="N122" s="62">
        <f t="shared" si="27"/>
        <v>5852736</v>
      </c>
      <c r="O122" s="62">
        <f t="shared" si="20"/>
        <v>144671</v>
      </c>
      <c r="P122" s="62">
        <f t="shared" si="21"/>
        <v>198295</v>
      </c>
      <c r="Q122" s="62">
        <f t="shared" si="23"/>
        <v>251374</v>
      </c>
      <c r="R122" s="62">
        <f t="shared" si="25"/>
        <v>303036</v>
      </c>
    </row>
    <row r="123" spans="1:18" x14ac:dyDescent="0.2">
      <c r="A123">
        <v>2021</v>
      </c>
      <c r="B123" t="s">
        <v>26</v>
      </c>
      <c r="C123" s="63">
        <v>122</v>
      </c>
      <c r="D123" s="67">
        <v>46258</v>
      </c>
      <c r="E123" s="64">
        <f t="shared" si="30"/>
        <v>52498</v>
      </c>
      <c r="F123" s="64">
        <f t="shared" si="17"/>
        <v>163499</v>
      </c>
      <c r="G123" s="64">
        <f t="shared" si="18"/>
        <v>161876</v>
      </c>
      <c r="H123" s="64">
        <f t="shared" si="19"/>
        <v>154088</v>
      </c>
      <c r="I123" s="62">
        <f t="shared" si="22"/>
        <v>6060739</v>
      </c>
      <c r="J123" s="62">
        <f t="shared" si="28"/>
        <v>1105135</v>
      </c>
      <c r="K123" s="62">
        <f t="shared" si="24"/>
        <v>6011101</v>
      </c>
      <c r="L123" s="62">
        <f t="shared" si="29"/>
        <v>1055497</v>
      </c>
      <c r="M123" s="62">
        <f t="shared" si="26"/>
        <v>5957477</v>
      </c>
      <c r="N123" s="62">
        <f t="shared" si="27"/>
        <v>5904398</v>
      </c>
      <c r="O123" s="62">
        <f t="shared" si="20"/>
        <v>141291</v>
      </c>
      <c r="P123" s="62">
        <f t="shared" si="21"/>
        <v>190929</v>
      </c>
      <c r="Q123" s="62">
        <f t="shared" si="23"/>
        <v>244553</v>
      </c>
      <c r="R123" s="62">
        <f t="shared" si="25"/>
        <v>297632</v>
      </c>
    </row>
    <row r="124" spans="1:18" x14ac:dyDescent="0.2">
      <c r="A124">
        <v>2021</v>
      </c>
      <c r="B124" t="s">
        <v>27</v>
      </c>
      <c r="C124" s="63">
        <v>123</v>
      </c>
      <c r="D124" s="67">
        <v>52481</v>
      </c>
      <c r="E124" s="64">
        <f t="shared" si="30"/>
        <v>51365</v>
      </c>
      <c r="F124" s="64">
        <f t="shared" si="17"/>
        <v>159568</v>
      </c>
      <c r="G124" s="64">
        <f t="shared" si="18"/>
        <v>164968</v>
      </c>
      <c r="H124" s="64">
        <f t="shared" si="19"/>
        <v>153811</v>
      </c>
      <c r="I124" s="62">
        <f t="shared" si="22"/>
        <v>6108030</v>
      </c>
      <c r="J124" s="62">
        <f t="shared" si="28"/>
        <v>1099546</v>
      </c>
      <c r="K124" s="62">
        <f t="shared" si="24"/>
        <v>6060739</v>
      </c>
      <c r="L124" s="62">
        <f t="shared" si="29"/>
        <v>1052255</v>
      </c>
      <c r="M124" s="62">
        <f t="shared" si="26"/>
        <v>6011101</v>
      </c>
      <c r="N124" s="62">
        <f t="shared" si="27"/>
        <v>5957477</v>
      </c>
      <c r="O124" s="62">
        <f t="shared" si="20"/>
        <v>146481</v>
      </c>
      <c r="P124" s="62">
        <f t="shared" si="21"/>
        <v>193772</v>
      </c>
      <c r="Q124" s="62">
        <f t="shared" si="23"/>
        <v>243410</v>
      </c>
      <c r="R124" s="62">
        <f t="shared" si="25"/>
        <v>297034</v>
      </c>
    </row>
    <row r="125" spans="1:18" x14ac:dyDescent="0.2">
      <c r="A125">
        <v>2021</v>
      </c>
      <c r="B125" t="s">
        <v>28</v>
      </c>
      <c r="C125" s="63">
        <v>124</v>
      </c>
      <c r="D125" s="67">
        <v>50278</v>
      </c>
      <c r="E125" s="64">
        <f t="shared" si="30"/>
        <v>49711</v>
      </c>
      <c r="F125" s="64">
        <f t="shared" si="17"/>
        <v>153574</v>
      </c>
      <c r="G125" s="64">
        <f t="shared" si="18"/>
        <v>165288</v>
      </c>
      <c r="H125" s="64">
        <f t="shared" si="19"/>
        <v>158918</v>
      </c>
      <c r="I125" s="62">
        <f t="shared" si="22"/>
        <v>6155772</v>
      </c>
      <c r="J125" s="62">
        <f t="shared" si="28"/>
        <v>1096140</v>
      </c>
      <c r="K125" s="62">
        <f t="shared" si="24"/>
        <v>6108030</v>
      </c>
      <c r="L125" s="62">
        <f t="shared" si="29"/>
        <v>1048398</v>
      </c>
      <c r="M125" s="62">
        <f t="shared" si="26"/>
        <v>6060739</v>
      </c>
      <c r="N125" s="62">
        <f t="shared" si="27"/>
        <v>6011101</v>
      </c>
      <c r="O125" s="62">
        <f t="shared" si="20"/>
        <v>149017</v>
      </c>
      <c r="P125" s="62">
        <f t="shared" si="21"/>
        <v>196759</v>
      </c>
      <c r="Q125" s="62">
        <f t="shared" si="23"/>
        <v>244050</v>
      </c>
      <c r="R125" s="62">
        <f t="shared" si="25"/>
        <v>293688</v>
      </c>
    </row>
    <row r="126" spans="1:18" x14ac:dyDescent="0.2">
      <c r="A126">
        <v>2021</v>
      </c>
      <c r="B126" t="s">
        <v>29</v>
      </c>
      <c r="C126" s="63">
        <v>125</v>
      </c>
      <c r="D126" s="67">
        <v>51329</v>
      </c>
      <c r="E126" s="64">
        <f t="shared" si="30"/>
        <v>46349</v>
      </c>
      <c r="F126" s="64">
        <f t="shared" si="17"/>
        <v>147425</v>
      </c>
      <c r="G126" s="64">
        <f t="shared" si="18"/>
        <v>163499</v>
      </c>
      <c r="H126" s="64">
        <f t="shared" si="19"/>
        <v>161876</v>
      </c>
      <c r="I126" s="62">
        <f t="shared" si="22"/>
        <v>6202030</v>
      </c>
      <c r="J126" s="62">
        <f t="shared" si="28"/>
        <v>1087290</v>
      </c>
      <c r="K126" s="62">
        <f t="shared" si="24"/>
        <v>6155772</v>
      </c>
      <c r="L126" s="62">
        <f t="shared" si="29"/>
        <v>1041032</v>
      </c>
      <c r="M126" s="62">
        <f t="shared" si="26"/>
        <v>6108030</v>
      </c>
      <c r="N126" s="62">
        <f t="shared" si="27"/>
        <v>6060739</v>
      </c>
      <c r="O126" s="62">
        <f t="shared" si="20"/>
        <v>154088</v>
      </c>
      <c r="P126" s="62">
        <f t="shared" si="21"/>
        <v>200346</v>
      </c>
      <c r="Q126" s="62">
        <f t="shared" si="23"/>
        <v>248088</v>
      </c>
      <c r="R126" s="62">
        <f t="shared" si="25"/>
        <v>295379</v>
      </c>
    </row>
    <row r="127" spans="1:18" x14ac:dyDescent="0.2">
      <c r="A127">
        <v>2021</v>
      </c>
      <c r="B127" t="s">
        <v>30</v>
      </c>
      <c r="C127" s="63">
        <v>126</v>
      </c>
      <c r="D127" s="67">
        <v>52204</v>
      </c>
      <c r="E127" s="64">
        <f t="shared" si="30"/>
        <v>51230</v>
      </c>
      <c r="F127" s="64">
        <f t="shared" si="17"/>
        <v>147290</v>
      </c>
      <c r="G127" s="64">
        <f t="shared" si="18"/>
        <v>159568</v>
      </c>
      <c r="H127" s="64">
        <f t="shared" si="19"/>
        <v>164968</v>
      </c>
      <c r="I127" s="62">
        <f t="shared" si="22"/>
        <v>6254511</v>
      </c>
      <c r="J127" s="62">
        <f t="shared" si="28"/>
        <v>1086232</v>
      </c>
      <c r="K127" s="62">
        <f t="shared" si="24"/>
        <v>6202030</v>
      </c>
      <c r="L127" s="62">
        <f t="shared" si="29"/>
        <v>1033751</v>
      </c>
      <c r="M127" s="62">
        <f t="shared" si="26"/>
        <v>6155772</v>
      </c>
      <c r="N127" s="62">
        <f t="shared" si="27"/>
        <v>6108030</v>
      </c>
      <c r="O127" s="62">
        <f t="shared" si="20"/>
        <v>153811</v>
      </c>
      <c r="P127" s="62">
        <f t="shared" si="21"/>
        <v>206292</v>
      </c>
      <c r="Q127" s="62">
        <f t="shared" si="23"/>
        <v>252550</v>
      </c>
      <c r="R127" s="62">
        <f t="shared" si="25"/>
        <v>300292</v>
      </c>
    </row>
    <row r="128" spans="1:18" x14ac:dyDescent="0.2">
      <c r="A128">
        <v>2021</v>
      </c>
      <c r="B128" t="s">
        <v>31</v>
      </c>
      <c r="C128" s="63">
        <v>127</v>
      </c>
      <c r="D128" s="67">
        <v>55385</v>
      </c>
      <c r="E128" s="64">
        <f t="shared" si="30"/>
        <v>48376</v>
      </c>
      <c r="F128" s="64">
        <f t="shared" si="17"/>
        <v>145955</v>
      </c>
      <c r="G128" s="64">
        <f t="shared" si="18"/>
        <v>153574</v>
      </c>
      <c r="H128" s="64">
        <f t="shared" si="19"/>
        <v>165288</v>
      </c>
      <c r="I128" s="62">
        <f t="shared" si="22"/>
        <v>6304789</v>
      </c>
      <c r="J128" s="62">
        <f t="shared" si="28"/>
        <v>1080070</v>
      </c>
      <c r="K128" s="62">
        <f t="shared" si="24"/>
        <v>6254511</v>
      </c>
      <c r="L128" s="62">
        <f t="shared" si="29"/>
        <v>1029792</v>
      </c>
      <c r="M128" s="62">
        <f t="shared" si="26"/>
        <v>6202030</v>
      </c>
      <c r="N128" s="62">
        <f t="shared" si="27"/>
        <v>6155772</v>
      </c>
      <c r="O128" s="62">
        <f t="shared" si="20"/>
        <v>158918</v>
      </c>
      <c r="P128" s="62">
        <f t="shared" si="21"/>
        <v>209196</v>
      </c>
      <c r="Q128" s="62">
        <f t="shared" si="23"/>
        <v>261677</v>
      </c>
      <c r="R128" s="62">
        <f t="shared" si="25"/>
        <v>307935</v>
      </c>
    </row>
    <row r="129" spans="1:18" x14ac:dyDescent="0.2">
      <c r="A129">
        <v>2021</v>
      </c>
      <c r="B129" t="s">
        <v>32</v>
      </c>
      <c r="C129" s="63">
        <v>128</v>
      </c>
      <c r="D129" s="67">
        <v>54287</v>
      </c>
      <c r="E129" s="64">
        <f t="shared" si="30"/>
        <v>51245</v>
      </c>
      <c r="F129" s="64">
        <f t="shared" si="17"/>
        <v>150851</v>
      </c>
      <c r="G129" s="64">
        <f t="shared" si="18"/>
        <v>147425</v>
      </c>
      <c r="H129" s="64">
        <f t="shared" si="19"/>
        <v>163499</v>
      </c>
      <c r="I129" s="62">
        <f t="shared" si="22"/>
        <v>6356118</v>
      </c>
      <c r="J129" s="62">
        <f t="shared" si="28"/>
        <v>1076040</v>
      </c>
      <c r="K129" s="62">
        <f t="shared" si="24"/>
        <v>6304789</v>
      </c>
      <c r="L129" s="62">
        <f t="shared" si="29"/>
        <v>1024711</v>
      </c>
      <c r="M129" s="62">
        <f t="shared" si="26"/>
        <v>6254511</v>
      </c>
      <c r="N129" s="62">
        <f t="shared" si="27"/>
        <v>6202030</v>
      </c>
      <c r="O129" s="62">
        <f t="shared" si="20"/>
        <v>161876</v>
      </c>
      <c r="P129" s="62">
        <f t="shared" si="21"/>
        <v>213205</v>
      </c>
      <c r="Q129" s="62">
        <f t="shared" si="23"/>
        <v>263483</v>
      </c>
      <c r="R129" s="62">
        <f t="shared" si="25"/>
        <v>315964</v>
      </c>
    </row>
    <row r="130" spans="1:18" x14ac:dyDescent="0.2">
      <c r="A130">
        <v>2021</v>
      </c>
      <c r="B130" t="s">
        <v>33</v>
      </c>
      <c r="C130" s="63">
        <v>129</v>
      </c>
      <c r="D130" s="67">
        <v>55296</v>
      </c>
      <c r="E130" s="64">
        <f t="shared" si="30"/>
        <v>49833</v>
      </c>
      <c r="F130" s="64">
        <f t="shared" si="17"/>
        <v>149454</v>
      </c>
      <c r="G130" s="64">
        <f t="shared" si="18"/>
        <v>147290</v>
      </c>
      <c r="H130" s="64">
        <f t="shared" si="19"/>
        <v>159568</v>
      </c>
      <c r="I130" s="62">
        <f t="shared" si="22"/>
        <v>6408322</v>
      </c>
      <c r="J130" s="62">
        <f t="shared" si="28"/>
        <v>1073080</v>
      </c>
      <c r="K130" s="62">
        <f t="shared" si="24"/>
        <v>6356118</v>
      </c>
      <c r="L130" s="62">
        <f t="shared" si="29"/>
        <v>1020876</v>
      </c>
      <c r="M130" s="62">
        <f t="shared" si="26"/>
        <v>6304789</v>
      </c>
      <c r="N130" s="62">
        <f t="shared" si="27"/>
        <v>6254511</v>
      </c>
      <c r="O130" s="62">
        <f t="shared" si="20"/>
        <v>164968</v>
      </c>
      <c r="P130" s="62">
        <f t="shared" si="21"/>
        <v>217172</v>
      </c>
      <c r="Q130" s="62">
        <f t="shared" si="23"/>
        <v>268501</v>
      </c>
      <c r="R130" s="62">
        <f t="shared" si="25"/>
        <v>318779</v>
      </c>
    </row>
    <row r="131" spans="1:18" x14ac:dyDescent="0.2">
      <c r="A131">
        <v>2021</v>
      </c>
      <c r="B131" t="s">
        <v>34</v>
      </c>
      <c r="C131" s="63">
        <v>130</v>
      </c>
      <c r="D131" s="67">
        <v>55705</v>
      </c>
      <c r="E131" s="64">
        <f t="shared" si="30"/>
        <v>52042</v>
      </c>
      <c r="F131" s="64">
        <f t="shared" si="17"/>
        <v>153120</v>
      </c>
      <c r="G131" s="64">
        <f t="shared" si="18"/>
        <v>145955</v>
      </c>
      <c r="H131" s="64">
        <f t="shared" si="19"/>
        <v>153574</v>
      </c>
      <c r="I131" s="62">
        <f t="shared" si="22"/>
        <v>6463707</v>
      </c>
      <c r="J131" s="62">
        <f t="shared" si="28"/>
        <v>1073184</v>
      </c>
      <c r="K131" s="62">
        <f t="shared" si="24"/>
        <v>6408322</v>
      </c>
      <c r="L131" s="62">
        <f t="shared" si="29"/>
        <v>1017799</v>
      </c>
      <c r="M131" s="62">
        <f t="shared" si="26"/>
        <v>6356118</v>
      </c>
      <c r="N131" s="62">
        <f t="shared" si="27"/>
        <v>6304789</v>
      </c>
      <c r="O131" s="62">
        <f t="shared" si="20"/>
        <v>165288</v>
      </c>
      <c r="P131" s="62">
        <f t="shared" si="21"/>
        <v>220673</v>
      </c>
      <c r="Q131" s="62">
        <f t="shared" si="23"/>
        <v>272877</v>
      </c>
      <c r="R131" s="62">
        <f t="shared" si="25"/>
        <v>324206</v>
      </c>
    </row>
    <row r="132" spans="1:18" x14ac:dyDescent="0.2">
      <c r="A132">
        <v>2021</v>
      </c>
      <c r="B132" t="s">
        <v>35</v>
      </c>
      <c r="C132" s="63">
        <v>131</v>
      </c>
      <c r="D132" s="67">
        <v>52498</v>
      </c>
      <c r="E132" s="64">
        <f t="shared" si="30"/>
        <v>52123</v>
      </c>
      <c r="F132" s="64">
        <f t="shared" si="17"/>
        <v>153998</v>
      </c>
      <c r="G132" s="64">
        <f t="shared" si="18"/>
        <v>150851</v>
      </c>
      <c r="H132" s="64">
        <f t="shared" si="19"/>
        <v>147425</v>
      </c>
      <c r="I132" s="62">
        <f t="shared" si="22"/>
        <v>6517994</v>
      </c>
      <c r="J132" s="62">
        <f t="shared" si="28"/>
        <v>1075549</v>
      </c>
      <c r="K132" s="62">
        <f t="shared" si="24"/>
        <v>6463707</v>
      </c>
      <c r="L132" s="62">
        <f t="shared" si="29"/>
        <v>1021262</v>
      </c>
      <c r="M132" s="62">
        <f t="shared" si="26"/>
        <v>6408322</v>
      </c>
      <c r="N132" s="62">
        <f t="shared" si="27"/>
        <v>6356118</v>
      </c>
      <c r="O132" s="62">
        <f t="shared" si="20"/>
        <v>163499</v>
      </c>
      <c r="P132" s="62">
        <f t="shared" si="21"/>
        <v>217786</v>
      </c>
      <c r="Q132" s="62">
        <f t="shared" si="23"/>
        <v>273171</v>
      </c>
      <c r="R132" s="62">
        <f t="shared" si="25"/>
        <v>325375</v>
      </c>
    </row>
    <row r="133" spans="1:18" x14ac:dyDescent="0.2">
      <c r="A133">
        <v>2021</v>
      </c>
      <c r="B133" t="s">
        <v>36</v>
      </c>
      <c r="C133" s="63">
        <v>132</v>
      </c>
      <c r="D133" s="67">
        <v>51365</v>
      </c>
      <c r="E133" s="64">
        <f t="shared" si="30"/>
        <v>52180</v>
      </c>
      <c r="F133" s="64">
        <f t="shared" si="17"/>
        <v>156345</v>
      </c>
      <c r="G133" s="64">
        <f t="shared" si="18"/>
        <v>149454</v>
      </c>
      <c r="H133" s="64">
        <f t="shared" si="19"/>
        <v>147290</v>
      </c>
      <c r="I133" s="62">
        <f t="shared" si="22"/>
        <v>6573290</v>
      </c>
      <c r="J133" s="62">
        <f t="shared" si="28"/>
        <v>1079196</v>
      </c>
      <c r="K133" s="62">
        <f t="shared" si="24"/>
        <v>6517994</v>
      </c>
      <c r="L133" s="62">
        <f t="shared" si="29"/>
        <v>1023900</v>
      </c>
      <c r="M133" s="62">
        <f t="shared" si="26"/>
        <v>6463707</v>
      </c>
      <c r="N133" s="62">
        <f t="shared" si="27"/>
        <v>6408322</v>
      </c>
      <c r="O133" s="62">
        <f t="shared" si="20"/>
        <v>159568</v>
      </c>
      <c r="P133" s="62">
        <f t="shared" si="21"/>
        <v>214864</v>
      </c>
      <c r="Q133" s="62">
        <f t="shared" si="23"/>
        <v>269151</v>
      </c>
      <c r="R133" s="62">
        <f t="shared" si="25"/>
        <v>324536</v>
      </c>
    </row>
    <row r="134" spans="1:18" x14ac:dyDescent="0.2">
      <c r="A134">
        <v>2022</v>
      </c>
      <c r="B134" t="s">
        <v>25</v>
      </c>
      <c r="C134" s="63">
        <v>133</v>
      </c>
      <c r="D134" s="67">
        <v>49711</v>
      </c>
      <c r="E134" s="64">
        <f t="shared" si="30"/>
        <v>52845</v>
      </c>
      <c r="F134" s="64">
        <f t="shared" si="17"/>
        <v>157148</v>
      </c>
      <c r="G134" s="64">
        <f t="shared" si="18"/>
        <v>153120</v>
      </c>
      <c r="H134" s="64">
        <f t="shared" si="19"/>
        <v>145955</v>
      </c>
      <c r="I134" s="62">
        <f t="shared" si="22"/>
        <v>6628995</v>
      </c>
      <c r="J134" s="62">
        <f t="shared" si="28"/>
        <v>1082097</v>
      </c>
      <c r="K134" s="62">
        <f t="shared" si="24"/>
        <v>6573290</v>
      </c>
      <c r="L134" s="62">
        <f t="shared" si="29"/>
        <v>1026392</v>
      </c>
      <c r="M134" s="62">
        <f t="shared" si="26"/>
        <v>6517994</v>
      </c>
      <c r="N134" s="62">
        <f t="shared" si="27"/>
        <v>6463707</v>
      </c>
      <c r="O134" s="62">
        <f t="shared" si="20"/>
        <v>153574</v>
      </c>
      <c r="P134" s="62">
        <f t="shared" si="21"/>
        <v>209279</v>
      </c>
      <c r="Q134" s="62">
        <f t="shared" si="23"/>
        <v>264575</v>
      </c>
      <c r="R134" s="62">
        <f t="shared" si="25"/>
        <v>318862</v>
      </c>
    </row>
    <row r="135" spans="1:18" x14ac:dyDescent="0.2">
      <c r="A135">
        <v>2022</v>
      </c>
      <c r="B135" t="s">
        <v>26</v>
      </c>
      <c r="C135" s="63">
        <v>134</v>
      </c>
      <c r="D135" s="67">
        <v>46349</v>
      </c>
      <c r="E135" s="64">
        <f t="shared" si="30"/>
        <v>50356</v>
      </c>
      <c r="F135" s="64">
        <f t="shared" si="17"/>
        <v>155381</v>
      </c>
      <c r="G135" s="64">
        <f t="shared" si="18"/>
        <v>153998</v>
      </c>
      <c r="H135" s="64">
        <f t="shared" si="19"/>
        <v>150851</v>
      </c>
      <c r="I135" s="62">
        <f t="shared" si="22"/>
        <v>6681493</v>
      </c>
      <c r="J135" s="62">
        <f t="shared" si="28"/>
        <v>1086278</v>
      </c>
      <c r="K135" s="62">
        <f t="shared" si="24"/>
        <v>6628995</v>
      </c>
      <c r="L135" s="62">
        <f t="shared" si="29"/>
        <v>1033780</v>
      </c>
      <c r="M135" s="62">
        <f t="shared" si="26"/>
        <v>6573290</v>
      </c>
      <c r="N135" s="62">
        <f t="shared" si="27"/>
        <v>6517994</v>
      </c>
      <c r="O135" s="62">
        <f t="shared" si="20"/>
        <v>147425</v>
      </c>
      <c r="P135" s="62">
        <f t="shared" si="21"/>
        <v>199923</v>
      </c>
      <c r="Q135" s="62">
        <f t="shared" si="23"/>
        <v>255628</v>
      </c>
      <c r="R135" s="62">
        <f t="shared" si="25"/>
        <v>310924</v>
      </c>
    </row>
    <row r="136" spans="1:18" x14ac:dyDescent="0.2">
      <c r="A136">
        <v>2022</v>
      </c>
      <c r="B136" t="s">
        <v>27</v>
      </c>
      <c r="C136" s="63">
        <v>135</v>
      </c>
      <c r="D136" s="67">
        <v>51230</v>
      </c>
      <c r="E136" s="64">
        <f t="shared" si="30"/>
        <v>49189</v>
      </c>
      <c r="F136" s="64">
        <f t="shared" si="17"/>
        <v>152390</v>
      </c>
      <c r="G136" s="64">
        <f t="shared" si="18"/>
        <v>156345</v>
      </c>
      <c r="H136" s="64">
        <f t="shared" si="19"/>
        <v>149454</v>
      </c>
      <c r="I136" s="62">
        <f t="shared" si="22"/>
        <v>6732858</v>
      </c>
      <c r="J136" s="62">
        <f t="shared" si="28"/>
        <v>1086563</v>
      </c>
      <c r="K136" s="62">
        <f t="shared" si="24"/>
        <v>6681493</v>
      </c>
      <c r="L136" s="62">
        <f t="shared" si="29"/>
        <v>1035198</v>
      </c>
      <c r="M136" s="62">
        <f t="shared" si="26"/>
        <v>6628995</v>
      </c>
      <c r="N136" s="62">
        <f t="shared" si="27"/>
        <v>6573290</v>
      </c>
      <c r="O136" s="62">
        <f t="shared" si="20"/>
        <v>147290</v>
      </c>
      <c r="P136" s="62">
        <f t="shared" si="21"/>
        <v>198655</v>
      </c>
      <c r="Q136" s="62">
        <f t="shared" si="23"/>
        <v>251153</v>
      </c>
      <c r="R136" s="62">
        <f t="shared" si="25"/>
        <v>306858</v>
      </c>
    </row>
    <row r="137" spans="1:18" x14ac:dyDescent="0.2">
      <c r="A137">
        <v>2022</v>
      </c>
      <c r="B137" t="s">
        <v>28</v>
      </c>
      <c r="C137" s="63">
        <v>136</v>
      </c>
      <c r="D137" s="67">
        <v>48376</v>
      </c>
      <c r="E137" s="64"/>
      <c r="F137" s="64">
        <f t="shared" ref="F137:F138" si="31">E135+E136+E137</f>
        <v>99545</v>
      </c>
      <c r="G137" s="64">
        <f t="shared" si="18"/>
        <v>157148</v>
      </c>
      <c r="H137" s="64">
        <f t="shared" si="19"/>
        <v>153120</v>
      </c>
      <c r="I137" s="62">
        <f t="shared" si="22"/>
        <v>6782569</v>
      </c>
      <c r="J137" s="62">
        <f t="shared" si="28"/>
        <v>1086937</v>
      </c>
      <c r="K137" s="62">
        <f t="shared" si="24"/>
        <v>6732858</v>
      </c>
      <c r="L137" s="62">
        <f t="shared" si="29"/>
        <v>1037226</v>
      </c>
      <c r="M137" s="62">
        <f t="shared" si="26"/>
        <v>6681493</v>
      </c>
      <c r="N137" s="62">
        <f t="shared" si="27"/>
        <v>6628995</v>
      </c>
      <c r="O137" s="62">
        <f t="shared" si="20"/>
        <v>145955</v>
      </c>
      <c r="P137" s="62">
        <f t="shared" si="21"/>
        <v>195666</v>
      </c>
      <c r="Q137" s="62">
        <f t="shared" si="23"/>
        <v>247031</v>
      </c>
      <c r="R137" s="62">
        <f t="shared" si="25"/>
        <v>299529</v>
      </c>
    </row>
    <row r="138" spans="1:18" x14ac:dyDescent="0.2">
      <c r="A138">
        <v>2022</v>
      </c>
      <c r="B138" t="s">
        <v>29</v>
      </c>
      <c r="C138" s="63">
        <v>137</v>
      </c>
      <c r="D138" s="67">
        <v>51245</v>
      </c>
      <c r="E138" s="64"/>
      <c r="F138" s="64">
        <f t="shared" si="31"/>
        <v>49189</v>
      </c>
      <c r="G138" s="64">
        <f t="shared" si="18"/>
        <v>155381</v>
      </c>
      <c r="H138" s="64">
        <f t="shared" si="19"/>
        <v>153998</v>
      </c>
      <c r="I138" s="62">
        <f t="shared" si="22"/>
        <v>6828918</v>
      </c>
      <c r="J138" s="62">
        <f t="shared" si="28"/>
        <v>1081192</v>
      </c>
      <c r="K138" s="62">
        <f t="shared" si="24"/>
        <v>6782569</v>
      </c>
      <c r="L138" s="62">
        <f t="shared" si="29"/>
        <v>1034843</v>
      </c>
      <c r="M138" s="62">
        <f t="shared" si="26"/>
        <v>6732858</v>
      </c>
      <c r="N138" s="62">
        <f t="shared" si="27"/>
        <v>6681493</v>
      </c>
      <c r="O138" s="62">
        <f t="shared" si="20"/>
        <v>150851</v>
      </c>
      <c r="P138" s="62">
        <f t="shared" si="21"/>
        <v>197200</v>
      </c>
      <c r="Q138" s="62">
        <f t="shared" si="23"/>
        <v>246911</v>
      </c>
      <c r="R138" s="62">
        <f t="shared" si="25"/>
        <v>298276</v>
      </c>
    </row>
    <row r="139" spans="1:18" x14ac:dyDescent="0.2">
      <c r="A139">
        <v>2022</v>
      </c>
      <c r="B139" t="s">
        <v>30</v>
      </c>
      <c r="C139" s="63">
        <v>138</v>
      </c>
      <c r="D139" s="67">
        <v>49833</v>
      </c>
      <c r="E139" s="64"/>
      <c r="F139" s="64"/>
      <c r="G139" s="64">
        <f t="shared" ref="G139:G141" si="32">E134+E135+E136</f>
        <v>152390</v>
      </c>
      <c r="H139" s="64">
        <f t="shared" si="19"/>
        <v>156345</v>
      </c>
      <c r="I139" s="62">
        <f t="shared" si="22"/>
        <v>6880148</v>
      </c>
      <c r="J139" s="62">
        <f t="shared" si="28"/>
        <v>1080927</v>
      </c>
      <c r="K139" s="62">
        <f t="shared" si="24"/>
        <v>6828918</v>
      </c>
      <c r="L139" s="62">
        <f t="shared" si="29"/>
        <v>1029697</v>
      </c>
      <c r="M139" s="62">
        <f t="shared" si="26"/>
        <v>6782569</v>
      </c>
      <c r="N139" s="62">
        <f t="shared" si="27"/>
        <v>6732858</v>
      </c>
      <c r="O139" s="62">
        <f t="shared" si="20"/>
        <v>149454</v>
      </c>
      <c r="P139" s="62">
        <f t="shared" si="21"/>
        <v>200684</v>
      </c>
      <c r="Q139" s="62">
        <f t="shared" si="23"/>
        <v>247033</v>
      </c>
      <c r="R139" s="62">
        <f t="shared" si="25"/>
        <v>296744</v>
      </c>
    </row>
    <row r="140" spans="1:18" x14ac:dyDescent="0.2">
      <c r="A140">
        <v>2022</v>
      </c>
      <c r="B140" t="s">
        <v>31</v>
      </c>
      <c r="C140" s="63">
        <v>139</v>
      </c>
      <c r="D140" s="67">
        <v>52042</v>
      </c>
      <c r="E140" s="64"/>
      <c r="F140" s="64"/>
      <c r="G140" s="64">
        <f t="shared" si="32"/>
        <v>99545</v>
      </c>
      <c r="H140" s="64">
        <f t="shared" si="19"/>
        <v>157148</v>
      </c>
      <c r="I140" s="62">
        <f t="shared" si="22"/>
        <v>6928524</v>
      </c>
      <c r="J140" s="62">
        <f t="shared" si="28"/>
        <v>1075788</v>
      </c>
      <c r="K140" s="62">
        <f t="shared" si="24"/>
        <v>6880148</v>
      </c>
      <c r="L140" s="62">
        <f t="shared" si="29"/>
        <v>1027412</v>
      </c>
      <c r="M140" s="62">
        <f t="shared" si="26"/>
        <v>6828918</v>
      </c>
      <c r="N140" s="62">
        <f t="shared" si="27"/>
        <v>6782569</v>
      </c>
      <c r="O140" s="62">
        <f t="shared" si="20"/>
        <v>153120</v>
      </c>
      <c r="P140" s="62">
        <f t="shared" si="21"/>
        <v>201496</v>
      </c>
      <c r="Q140" s="62">
        <f t="shared" si="23"/>
        <v>252726</v>
      </c>
      <c r="R140" s="62">
        <f t="shared" si="25"/>
        <v>299075</v>
      </c>
    </row>
    <row r="141" spans="1:18" x14ac:dyDescent="0.2">
      <c r="A141">
        <v>2022</v>
      </c>
      <c r="B141" t="s">
        <v>32</v>
      </c>
      <c r="C141" s="63">
        <v>140</v>
      </c>
      <c r="D141" s="67">
        <v>52123</v>
      </c>
      <c r="E141" s="64"/>
      <c r="F141" s="64"/>
      <c r="G141" s="64">
        <f t="shared" si="32"/>
        <v>49189</v>
      </c>
      <c r="H141" s="64">
        <f t="shared" si="19"/>
        <v>155381</v>
      </c>
      <c r="I141" s="62">
        <f t="shared" si="22"/>
        <v>6979769</v>
      </c>
      <c r="J141" s="62">
        <f t="shared" si="28"/>
        <v>1075371</v>
      </c>
      <c r="K141" s="62">
        <f t="shared" si="24"/>
        <v>6928524</v>
      </c>
      <c r="L141" s="62">
        <f t="shared" si="29"/>
        <v>1024126</v>
      </c>
      <c r="M141" s="62">
        <f t="shared" si="26"/>
        <v>6880148</v>
      </c>
      <c r="N141" s="62">
        <f t="shared" si="27"/>
        <v>6828918</v>
      </c>
      <c r="O141" s="62">
        <f t="shared" si="20"/>
        <v>153998</v>
      </c>
      <c r="P141" s="62">
        <f t="shared" si="21"/>
        <v>205243</v>
      </c>
      <c r="Q141" s="62">
        <f t="shared" si="23"/>
        <v>253619</v>
      </c>
      <c r="R141" s="62">
        <f t="shared" si="25"/>
        <v>304849</v>
      </c>
    </row>
    <row r="142" spans="1:18" x14ac:dyDescent="0.2">
      <c r="A142">
        <v>2022</v>
      </c>
      <c r="B142" t="s">
        <v>33</v>
      </c>
      <c r="C142" s="63">
        <v>141</v>
      </c>
      <c r="D142" s="67">
        <v>52180</v>
      </c>
      <c r="E142" s="64"/>
      <c r="F142" s="64"/>
      <c r="G142" s="64"/>
      <c r="H142" s="64">
        <f t="shared" ref="H142:H144" si="33">E134+E135+E136</f>
        <v>152390</v>
      </c>
      <c r="I142" s="62">
        <f t="shared" si="22"/>
        <v>7029602</v>
      </c>
      <c r="J142" s="62">
        <f t="shared" si="28"/>
        <v>1072125</v>
      </c>
      <c r="K142" s="62">
        <f t="shared" si="24"/>
        <v>6979769</v>
      </c>
      <c r="L142" s="62">
        <f t="shared" si="29"/>
        <v>1022292</v>
      </c>
      <c r="M142" s="62">
        <f t="shared" si="26"/>
        <v>6928524</v>
      </c>
      <c r="N142" s="62">
        <f t="shared" si="27"/>
        <v>6880148</v>
      </c>
      <c r="O142" s="62">
        <f t="shared" si="20"/>
        <v>156345</v>
      </c>
      <c r="P142" s="62">
        <f t="shared" si="21"/>
        <v>206178</v>
      </c>
      <c r="Q142" s="62">
        <f t="shared" si="23"/>
        <v>257423</v>
      </c>
      <c r="R142" s="62">
        <f t="shared" si="25"/>
        <v>305799</v>
      </c>
    </row>
    <row r="143" spans="1:18" x14ac:dyDescent="0.2">
      <c r="A143">
        <v>2022</v>
      </c>
      <c r="B143" t="s">
        <v>34</v>
      </c>
      <c r="C143" s="63">
        <v>142</v>
      </c>
      <c r="D143" s="67">
        <v>52845</v>
      </c>
      <c r="E143" s="64"/>
      <c r="F143" s="64"/>
      <c r="G143" s="64"/>
      <c r="H143" s="64">
        <f t="shared" si="33"/>
        <v>99545</v>
      </c>
      <c r="I143" s="62">
        <f t="shared" si="22"/>
        <v>7081644</v>
      </c>
      <c r="J143" s="62">
        <f t="shared" si="28"/>
        <v>1070543</v>
      </c>
      <c r="K143" s="62">
        <f t="shared" si="24"/>
        <v>7029602</v>
      </c>
      <c r="L143" s="62">
        <f t="shared" si="29"/>
        <v>1018501</v>
      </c>
      <c r="M143" s="62">
        <f t="shared" si="26"/>
        <v>6979769</v>
      </c>
      <c r="N143" s="62">
        <f t="shared" si="27"/>
        <v>6928524</v>
      </c>
      <c r="O143" s="62">
        <f t="shared" si="20"/>
        <v>157148</v>
      </c>
      <c r="P143" s="62">
        <f t="shared" si="21"/>
        <v>209190</v>
      </c>
      <c r="Q143" s="62">
        <f t="shared" si="23"/>
        <v>259023</v>
      </c>
      <c r="R143" s="62">
        <f t="shared" si="25"/>
        <v>310268</v>
      </c>
    </row>
    <row r="144" spans="1:18" x14ac:dyDescent="0.2">
      <c r="A144">
        <v>2022</v>
      </c>
      <c r="B144" t="s">
        <v>35</v>
      </c>
      <c r="C144" s="63">
        <v>143</v>
      </c>
      <c r="D144" s="67">
        <v>50356</v>
      </c>
      <c r="E144" s="64"/>
      <c r="F144" s="64"/>
      <c r="G144" s="64"/>
      <c r="H144" s="64">
        <f t="shared" si="33"/>
        <v>49189</v>
      </c>
      <c r="I144" s="62">
        <f t="shared" si="22"/>
        <v>7133767</v>
      </c>
      <c r="J144" s="62">
        <f t="shared" si="28"/>
        <v>1073028</v>
      </c>
      <c r="K144" s="62">
        <f t="shared" si="24"/>
        <v>7081644</v>
      </c>
      <c r="L144" s="62">
        <f t="shared" si="29"/>
        <v>1020905</v>
      </c>
      <c r="M144" s="62">
        <f t="shared" si="26"/>
        <v>7029602</v>
      </c>
      <c r="N144" s="62">
        <f t="shared" si="27"/>
        <v>6979769</v>
      </c>
      <c r="O144" s="62">
        <f t="shared" si="20"/>
        <v>155381</v>
      </c>
      <c r="P144" s="62">
        <f t="shared" si="21"/>
        <v>207504</v>
      </c>
      <c r="Q144" s="62">
        <f t="shared" si="23"/>
        <v>259546</v>
      </c>
      <c r="R144" s="62">
        <f t="shared" si="25"/>
        <v>309379</v>
      </c>
    </row>
    <row r="145" spans="1:18" x14ac:dyDescent="0.2">
      <c r="A145">
        <v>2022</v>
      </c>
      <c r="B145" t="s">
        <v>36</v>
      </c>
      <c r="C145" s="63">
        <v>144</v>
      </c>
      <c r="D145" s="67">
        <v>49189</v>
      </c>
      <c r="E145" s="64"/>
      <c r="F145" s="64"/>
      <c r="G145" s="64"/>
      <c r="H145" s="64"/>
      <c r="I145" s="62">
        <f t="shared" si="22"/>
        <v>7185947</v>
      </c>
      <c r="J145" s="62">
        <f t="shared" si="28"/>
        <v>1077917</v>
      </c>
      <c r="K145" s="62">
        <f t="shared" si="24"/>
        <v>7133767</v>
      </c>
      <c r="L145" s="62">
        <f t="shared" si="29"/>
        <v>1025737</v>
      </c>
      <c r="M145" s="62">
        <f t="shared" si="26"/>
        <v>7081644</v>
      </c>
      <c r="N145" s="62">
        <f t="shared" si="27"/>
        <v>7029602</v>
      </c>
      <c r="O145" s="62">
        <f t="shared" si="20"/>
        <v>152390</v>
      </c>
      <c r="P145" s="62">
        <f t="shared" si="21"/>
        <v>204570</v>
      </c>
      <c r="Q145" s="62">
        <f t="shared" si="23"/>
        <v>256693</v>
      </c>
      <c r="R145" s="62">
        <f t="shared" si="25"/>
        <v>308735</v>
      </c>
    </row>
    <row r="146" spans="1:18" x14ac:dyDescent="0.2">
      <c r="A146">
        <v>2023</v>
      </c>
      <c r="B146" t="s">
        <v>25</v>
      </c>
      <c r="C146" s="63">
        <v>145</v>
      </c>
      <c r="I146" s="62">
        <f t="shared" ref="I146:I147" si="34">I145+D143</f>
        <v>7238792</v>
      </c>
      <c r="J146" s="62">
        <f t="shared" ref="J146:J148" si="35">I145+D143-I125</f>
        <v>1083020</v>
      </c>
      <c r="K146" s="62">
        <f t="shared" ref="K146:K149" si="36">K145+D142</f>
        <v>7185947</v>
      </c>
      <c r="L146" s="62">
        <f t="shared" ref="L146:L149" si="37">K145+D142-K126</f>
        <v>1030175</v>
      </c>
      <c r="M146" s="62">
        <f t="shared" si="26"/>
        <v>7133767</v>
      </c>
      <c r="N146" s="62">
        <f t="shared" si="27"/>
        <v>7081644</v>
      </c>
      <c r="O146" s="62">
        <f t="shared" si="20"/>
        <v>99545</v>
      </c>
      <c r="P146" s="62">
        <f t="shared" si="21"/>
        <v>152390</v>
      </c>
      <c r="Q146" s="62">
        <f t="shared" si="23"/>
        <v>204570</v>
      </c>
      <c r="R146" s="62">
        <f t="shared" si="25"/>
        <v>256693</v>
      </c>
    </row>
    <row r="147" spans="1:18" x14ac:dyDescent="0.2">
      <c r="A147">
        <v>2023</v>
      </c>
      <c r="B147" t="s">
        <v>26</v>
      </c>
      <c r="C147" s="63">
        <v>146</v>
      </c>
      <c r="I147" s="62">
        <f t="shared" si="34"/>
        <v>7289148</v>
      </c>
      <c r="J147" s="62">
        <f t="shared" si="35"/>
        <v>1087118</v>
      </c>
      <c r="K147" s="62">
        <f t="shared" si="36"/>
        <v>7238792</v>
      </c>
      <c r="L147" s="62">
        <f t="shared" si="37"/>
        <v>1036762</v>
      </c>
      <c r="M147" s="62">
        <f t="shared" si="26"/>
        <v>7185947</v>
      </c>
      <c r="N147" s="62">
        <f t="shared" si="27"/>
        <v>7133767</v>
      </c>
      <c r="O147" s="62">
        <f>D145+D146+D147</f>
        <v>49189</v>
      </c>
      <c r="P147" s="62">
        <f t="shared" ref="P147:P148" si="38">D144+D145+D146+D147</f>
        <v>99545</v>
      </c>
      <c r="Q147" s="62">
        <f t="shared" ref="Q147:Q149" si="39">D143+D144+D145+D146+D147</f>
        <v>152390</v>
      </c>
      <c r="R147" s="62">
        <f t="shared" si="25"/>
        <v>204570</v>
      </c>
    </row>
    <row r="148" spans="1:18" x14ac:dyDescent="0.2">
      <c r="A148">
        <v>2023</v>
      </c>
      <c r="B148" t="s">
        <v>27</v>
      </c>
      <c r="C148" s="63">
        <v>147</v>
      </c>
      <c r="I148" s="62">
        <f>I147+D145</f>
        <v>7338337</v>
      </c>
      <c r="J148" s="62">
        <f t="shared" si="35"/>
        <v>1083826</v>
      </c>
      <c r="K148" s="62">
        <f t="shared" si="36"/>
        <v>7289148</v>
      </c>
      <c r="L148" s="62">
        <f t="shared" si="37"/>
        <v>1034637</v>
      </c>
      <c r="M148" s="62">
        <f t="shared" si="26"/>
        <v>7238792</v>
      </c>
      <c r="N148" s="62">
        <f t="shared" si="27"/>
        <v>7185947</v>
      </c>
      <c r="O148" s="62"/>
      <c r="P148" s="62">
        <f t="shared" si="38"/>
        <v>49189</v>
      </c>
      <c r="Q148" s="62">
        <f t="shared" si="39"/>
        <v>99545</v>
      </c>
      <c r="R148" s="62">
        <f t="shared" ref="R148:R150" si="40">D143+D144+D145+D146+D147+D148</f>
        <v>152390</v>
      </c>
    </row>
    <row r="149" spans="1:18" x14ac:dyDescent="0.2">
      <c r="A149">
        <v>2023</v>
      </c>
      <c r="B149" t="s">
        <v>28</v>
      </c>
      <c r="C149" s="63">
        <v>148</v>
      </c>
      <c r="I149" s="62"/>
      <c r="J149" s="62"/>
      <c r="K149" s="62">
        <f t="shared" si="36"/>
        <v>7338337</v>
      </c>
      <c r="L149" s="62">
        <f t="shared" si="37"/>
        <v>1033548</v>
      </c>
      <c r="M149" s="62">
        <f t="shared" ref="M149" si="41">M148+D144</f>
        <v>7289148</v>
      </c>
      <c r="N149" s="62">
        <f t="shared" si="27"/>
        <v>7238792</v>
      </c>
      <c r="O149" s="62"/>
      <c r="P149" s="62"/>
      <c r="Q149" s="62">
        <f t="shared" si="39"/>
        <v>49189</v>
      </c>
      <c r="R149" s="62">
        <f t="shared" si="40"/>
        <v>99545</v>
      </c>
    </row>
    <row r="150" spans="1:18" x14ac:dyDescent="0.2">
      <c r="A150">
        <v>2023</v>
      </c>
      <c r="B150" t="s">
        <v>29</v>
      </c>
      <c r="C150" s="63">
        <v>149</v>
      </c>
      <c r="I150" s="62"/>
      <c r="J150" s="62"/>
      <c r="M150" s="62">
        <f t="shared" si="26"/>
        <v>7338337</v>
      </c>
      <c r="N150" s="62">
        <f t="shared" si="27"/>
        <v>7289148</v>
      </c>
      <c r="O150" s="62"/>
      <c r="P150" s="62"/>
      <c r="Q150" s="62"/>
      <c r="R150" s="62">
        <f t="shared" si="40"/>
        <v>49189</v>
      </c>
    </row>
    <row r="151" spans="1:18" x14ac:dyDescent="0.2">
      <c r="A151">
        <v>2023</v>
      </c>
      <c r="B151" t="s">
        <v>30</v>
      </c>
      <c r="C151" s="63">
        <v>150</v>
      </c>
      <c r="I151" s="62"/>
      <c r="J151" s="62"/>
      <c r="N151" s="62">
        <f t="shared" si="27"/>
        <v>7338337</v>
      </c>
      <c r="O151" s="62"/>
      <c r="P151" s="62"/>
      <c r="Q151" s="62"/>
      <c r="R151" s="62"/>
    </row>
    <row r="152" spans="1:18" x14ac:dyDescent="0.2">
      <c r="A152">
        <v>2023</v>
      </c>
      <c r="B152" t="s">
        <v>31</v>
      </c>
      <c r="C152" s="63">
        <v>151</v>
      </c>
      <c r="I152" s="62"/>
      <c r="J152" s="62"/>
    </row>
    <row r="153" spans="1:18" x14ac:dyDescent="0.2">
      <c r="A153">
        <v>2023</v>
      </c>
      <c r="B153" t="s">
        <v>32</v>
      </c>
      <c r="C153" s="63">
        <v>152</v>
      </c>
      <c r="I153" s="62"/>
      <c r="J153" s="62"/>
    </row>
    <row r="154" spans="1:18" x14ac:dyDescent="0.2">
      <c r="A154">
        <v>2023</v>
      </c>
      <c r="B154" t="s">
        <v>33</v>
      </c>
      <c r="C154" s="63">
        <v>153</v>
      </c>
      <c r="I154" s="62"/>
      <c r="J154" s="62"/>
    </row>
    <row r="155" spans="1:18" x14ac:dyDescent="0.2">
      <c r="A155">
        <v>2023</v>
      </c>
      <c r="B155" t="s">
        <v>34</v>
      </c>
      <c r="C155" s="63">
        <v>154</v>
      </c>
      <c r="I155" s="62"/>
      <c r="J155" s="62"/>
    </row>
    <row r="156" spans="1:18" x14ac:dyDescent="0.2">
      <c r="A156">
        <v>2023</v>
      </c>
      <c r="B156" t="s">
        <v>35</v>
      </c>
      <c r="C156" s="63">
        <v>155</v>
      </c>
      <c r="I156" s="62"/>
      <c r="J156" s="62"/>
    </row>
    <row r="157" spans="1:18" x14ac:dyDescent="0.2">
      <c r="A157">
        <v>2023</v>
      </c>
      <c r="B157" t="s">
        <v>36</v>
      </c>
      <c r="C157" s="63">
        <v>156</v>
      </c>
      <c r="I157" s="62"/>
      <c r="J157" s="62"/>
    </row>
    <row r="158" spans="1:18" x14ac:dyDescent="0.2">
      <c r="I158" s="62"/>
      <c r="J158" s="62"/>
    </row>
    <row r="159" spans="1:18" x14ac:dyDescent="0.2">
      <c r="I159" s="62"/>
      <c r="J159" s="6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6E102-9EB6-0C43-9136-7B7B7A1FE82A}">
  <dimension ref="A1:R67"/>
  <sheetViews>
    <sheetView workbookViewId="0">
      <selection activeCell="I17" sqref="I17"/>
    </sheetView>
  </sheetViews>
  <sheetFormatPr baseColWidth="10" defaultRowHeight="16" x14ac:dyDescent="0.2"/>
  <sheetData>
    <row r="1" spans="1:18" ht="68" x14ac:dyDescent="0.2">
      <c r="A1" s="63" t="s">
        <v>0</v>
      </c>
      <c r="B1" s="63" t="s">
        <v>22</v>
      </c>
      <c r="C1" s="63" t="s">
        <v>23</v>
      </c>
      <c r="D1" s="63" t="s">
        <v>24</v>
      </c>
      <c r="E1" s="63" t="s">
        <v>37</v>
      </c>
      <c r="F1" s="63" t="s">
        <v>38</v>
      </c>
      <c r="G1" s="63" t="s">
        <v>39</v>
      </c>
      <c r="H1" s="63" t="s">
        <v>40</v>
      </c>
      <c r="I1" s="63" t="s">
        <v>48</v>
      </c>
      <c r="J1" s="63" t="s">
        <v>47</v>
      </c>
      <c r="K1" s="63" t="s">
        <v>50</v>
      </c>
      <c r="L1" s="63" t="s">
        <v>49</v>
      </c>
      <c r="M1" s="63" t="s">
        <v>41</v>
      </c>
      <c r="N1" s="63" t="s">
        <v>42</v>
      </c>
      <c r="O1" s="63" t="s">
        <v>43</v>
      </c>
      <c r="P1" s="63" t="s">
        <v>44</v>
      </c>
      <c r="Q1" s="63" t="s">
        <v>45</v>
      </c>
      <c r="R1" s="63" t="s">
        <v>46</v>
      </c>
    </row>
    <row r="2" spans="1:18" x14ac:dyDescent="0.2">
      <c r="A2">
        <v>2018</v>
      </c>
      <c r="B2" t="s">
        <v>25</v>
      </c>
      <c r="C2" s="63">
        <v>1</v>
      </c>
      <c r="D2" s="66"/>
      <c r="E2" s="66"/>
    </row>
    <row r="3" spans="1:18" x14ac:dyDescent="0.2">
      <c r="A3">
        <v>2018</v>
      </c>
      <c r="B3" t="s">
        <v>26</v>
      </c>
      <c r="C3" s="63">
        <v>2</v>
      </c>
      <c r="D3" s="66"/>
      <c r="E3" s="66"/>
    </row>
    <row r="4" spans="1:18" x14ac:dyDescent="0.2">
      <c r="A4">
        <v>2018</v>
      </c>
      <c r="B4" t="s">
        <v>27</v>
      </c>
      <c r="C4" s="63">
        <v>3</v>
      </c>
      <c r="D4" s="66"/>
      <c r="E4" s="66"/>
    </row>
    <row r="5" spans="1:18" x14ac:dyDescent="0.2">
      <c r="A5">
        <v>2018</v>
      </c>
      <c r="B5" t="s">
        <v>28</v>
      </c>
      <c r="C5" s="63">
        <v>4</v>
      </c>
      <c r="D5" s="66"/>
      <c r="E5" s="66">
        <f>D14</f>
        <v>53677</v>
      </c>
      <c r="F5" s="62">
        <f>E5</f>
        <v>53677</v>
      </c>
    </row>
    <row r="6" spans="1:18" x14ac:dyDescent="0.2">
      <c r="A6">
        <v>2018</v>
      </c>
      <c r="B6" t="s">
        <v>29</v>
      </c>
      <c r="C6" s="63">
        <v>5</v>
      </c>
      <c r="D6" s="66"/>
      <c r="E6" s="66">
        <f t="shared" ref="E6:E52" si="0">D15</f>
        <v>48203</v>
      </c>
      <c r="F6" s="62">
        <f>E5+E6</f>
        <v>101880</v>
      </c>
    </row>
    <row r="7" spans="1:18" x14ac:dyDescent="0.2">
      <c r="A7">
        <v>2018</v>
      </c>
      <c r="B7" t="s">
        <v>30</v>
      </c>
      <c r="C7" s="63">
        <v>6</v>
      </c>
      <c r="D7" s="66"/>
      <c r="E7" s="66">
        <f t="shared" si="0"/>
        <v>52880</v>
      </c>
      <c r="F7" s="62">
        <f>+E5+E6+E7</f>
        <v>154760</v>
      </c>
    </row>
    <row r="8" spans="1:18" x14ac:dyDescent="0.2">
      <c r="A8">
        <v>2018</v>
      </c>
      <c r="B8" t="s">
        <v>31</v>
      </c>
      <c r="C8" s="63">
        <v>7</v>
      </c>
      <c r="D8" s="66"/>
      <c r="E8" s="66">
        <f t="shared" si="0"/>
        <v>51148</v>
      </c>
      <c r="F8" s="62">
        <f t="shared" ref="F8:F54" si="1">+E6+E7+E8</f>
        <v>152231</v>
      </c>
      <c r="G8" s="62">
        <f>E5</f>
        <v>53677</v>
      </c>
    </row>
    <row r="9" spans="1:18" x14ac:dyDescent="0.2">
      <c r="A9">
        <v>2018</v>
      </c>
      <c r="B9" t="s">
        <v>32</v>
      </c>
      <c r="C9" s="63">
        <v>8</v>
      </c>
      <c r="D9" s="66"/>
      <c r="E9" s="66">
        <f t="shared" si="0"/>
        <v>55108</v>
      </c>
      <c r="F9" s="62">
        <f t="shared" si="1"/>
        <v>159136</v>
      </c>
      <c r="G9" s="62">
        <f>E5+E6</f>
        <v>101880</v>
      </c>
    </row>
    <row r="10" spans="1:18" x14ac:dyDescent="0.2">
      <c r="A10">
        <v>2018</v>
      </c>
      <c r="B10" t="s">
        <v>33</v>
      </c>
      <c r="C10" s="63">
        <v>9</v>
      </c>
      <c r="D10" s="66"/>
      <c r="E10" s="66">
        <f t="shared" si="0"/>
        <v>53539</v>
      </c>
      <c r="F10" s="62">
        <f t="shared" si="1"/>
        <v>159795</v>
      </c>
      <c r="G10" s="62">
        <f>E5+E6+E7</f>
        <v>154760</v>
      </c>
    </row>
    <row r="11" spans="1:18" x14ac:dyDescent="0.2">
      <c r="A11">
        <v>2018</v>
      </c>
      <c r="B11" t="s">
        <v>34</v>
      </c>
      <c r="C11" s="63">
        <v>10</v>
      </c>
      <c r="D11" s="66"/>
      <c r="E11" s="66">
        <f t="shared" si="0"/>
        <v>56440</v>
      </c>
      <c r="F11" s="62">
        <f t="shared" si="1"/>
        <v>165087</v>
      </c>
      <c r="G11" s="62">
        <f t="shared" ref="G11:G57" si="2">E6+E7+E8</f>
        <v>152231</v>
      </c>
      <c r="H11" s="62">
        <f>E5</f>
        <v>53677</v>
      </c>
    </row>
    <row r="12" spans="1:18" x14ac:dyDescent="0.2">
      <c r="A12">
        <v>2018</v>
      </c>
      <c r="B12" t="s">
        <v>35</v>
      </c>
      <c r="C12" s="63">
        <v>11</v>
      </c>
      <c r="D12" s="66"/>
      <c r="E12" s="66">
        <f t="shared" si="0"/>
        <v>55359</v>
      </c>
      <c r="F12" s="62">
        <f t="shared" si="1"/>
        <v>165338</v>
      </c>
      <c r="G12" s="62">
        <f t="shared" si="2"/>
        <v>159136</v>
      </c>
      <c r="H12" s="62">
        <f>E5+E6</f>
        <v>101880</v>
      </c>
    </row>
    <row r="13" spans="1:18" x14ac:dyDescent="0.2">
      <c r="A13">
        <v>2018</v>
      </c>
      <c r="B13" t="s">
        <v>36</v>
      </c>
      <c r="C13" s="63">
        <v>12</v>
      </c>
      <c r="D13" s="66"/>
      <c r="E13" s="66">
        <f t="shared" si="0"/>
        <v>55164</v>
      </c>
      <c r="F13" s="62">
        <f t="shared" si="1"/>
        <v>166963</v>
      </c>
      <c r="G13" s="62">
        <f t="shared" si="2"/>
        <v>159795</v>
      </c>
      <c r="H13" s="62">
        <f>E5+E6+E7</f>
        <v>154760</v>
      </c>
    </row>
    <row r="14" spans="1:18" x14ac:dyDescent="0.2">
      <c r="A14">
        <v>2019</v>
      </c>
      <c r="B14" t="s">
        <v>25</v>
      </c>
      <c r="C14" s="63">
        <v>13</v>
      </c>
      <c r="D14" s="66">
        <v>53677</v>
      </c>
      <c r="E14" s="66">
        <f t="shared" si="0"/>
        <v>55281</v>
      </c>
      <c r="F14" s="62">
        <f t="shared" si="1"/>
        <v>165804</v>
      </c>
      <c r="G14" s="62">
        <f t="shared" si="2"/>
        <v>165087</v>
      </c>
      <c r="H14" s="62">
        <f t="shared" ref="H14:H60" si="3">E6+E7+E8</f>
        <v>152231</v>
      </c>
      <c r="O14" s="62">
        <f>D14</f>
        <v>53677</v>
      </c>
      <c r="P14" s="62">
        <f>D14</f>
        <v>53677</v>
      </c>
    </row>
    <row r="15" spans="1:18" x14ac:dyDescent="0.2">
      <c r="A15">
        <v>2019</v>
      </c>
      <c r="B15" t="s">
        <v>26</v>
      </c>
      <c r="C15" s="63">
        <v>14</v>
      </c>
      <c r="D15" s="66">
        <v>48203</v>
      </c>
      <c r="E15" s="66">
        <f t="shared" si="0"/>
        <v>51922</v>
      </c>
      <c r="F15" s="62">
        <f t="shared" si="1"/>
        <v>162367</v>
      </c>
      <c r="G15" s="62">
        <f t="shared" si="2"/>
        <v>165338</v>
      </c>
      <c r="H15" s="62">
        <f t="shared" si="3"/>
        <v>159136</v>
      </c>
      <c r="O15" s="62">
        <f>D14+D15</f>
        <v>101880</v>
      </c>
      <c r="P15" s="62">
        <f>D14+D15</f>
        <v>101880</v>
      </c>
    </row>
    <row r="16" spans="1:18" x14ac:dyDescent="0.2">
      <c r="A16">
        <v>2019</v>
      </c>
      <c r="B16" t="s">
        <v>27</v>
      </c>
      <c r="C16" s="63">
        <v>15</v>
      </c>
      <c r="D16" s="66">
        <v>52880</v>
      </c>
      <c r="E16" s="66">
        <f t="shared" si="0"/>
        <v>51649</v>
      </c>
      <c r="F16" s="62">
        <f t="shared" si="1"/>
        <v>158852</v>
      </c>
      <c r="G16" s="62">
        <f t="shared" si="2"/>
        <v>166963</v>
      </c>
      <c r="H16" s="62">
        <f t="shared" si="3"/>
        <v>159795</v>
      </c>
      <c r="O16" s="62">
        <f>D14+D15+D16</f>
        <v>154760</v>
      </c>
      <c r="P16" s="62">
        <f>D14+D15+D16</f>
        <v>154760</v>
      </c>
    </row>
    <row r="17" spans="1:16" x14ac:dyDescent="0.2">
      <c r="A17">
        <v>2019</v>
      </c>
      <c r="B17" t="s">
        <v>28</v>
      </c>
      <c r="C17" s="63">
        <v>16</v>
      </c>
      <c r="D17" s="66">
        <v>51148</v>
      </c>
      <c r="E17" s="66">
        <f t="shared" si="0"/>
        <v>52804</v>
      </c>
      <c r="F17" s="62">
        <f t="shared" si="1"/>
        <v>156375</v>
      </c>
      <c r="G17" s="62">
        <f t="shared" si="2"/>
        <v>165804</v>
      </c>
      <c r="H17" s="62">
        <f t="shared" si="3"/>
        <v>165087</v>
      </c>
      <c r="I17" s="62">
        <f>D14</f>
        <v>53677</v>
      </c>
      <c r="J17" s="62">
        <f>I17</f>
        <v>53677</v>
      </c>
      <c r="O17" s="62">
        <f t="shared" ref="O17:O62" si="4">D15+D16+D17</f>
        <v>152231</v>
      </c>
      <c r="P17" s="62">
        <f>D14+D15+D16+D17</f>
        <v>205908</v>
      </c>
    </row>
    <row r="18" spans="1:16" x14ac:dyDescent="0.2">
      <c r="A18">
        <v>2019</v>
      </c>
      <c r="B18" t="s">
        <v>29</v>
      </c>
      <c r="C18" s="63">
        <v>17</v>
      </c>
      <c r="D18" s="66">
        <v>55108</v>
      </c>
      <c r="E18" s="66">
        <f t="shared" si="0"/>
        <v>48317</v>
      </c>
      <c r="F18" s="62">
        <f t="shared" si="1"/>
        <v>152770</v>
      </c>
      <c r="G18" s="62">
        <f t="shared" si="2"/>
        <v>162367</v>
      </c>
      <c r="H18" s="62">
        <f t="shared" si="3"/>
        <v>165338</v>
      </c>
      <c r="I18" s="62">
        <f>I17+D15</f>
        <v>101880</v>
      </c>
      <c r="J18" s="62">
        <f>I17+D15</f>
        <v>101880</v>
      </c>
      <c r="K18" s="62">
        <f>D14</f>
        <v>53677</v>
      </c>
      <c r="L18" s="62">
        <f>K18</f>
        <v>53677</v>
      </c>
      <c r="O18" s="62">
        <f t="shared" si="4"/>
        <v>159136</v>
      </c>
      <c r="P18" s="62">
        <f t="shared" ref="P18:P64" si="5">D15+D16+D17+D18</f>
        <v>207339</v>
      </c>
    </row>
    <row r="19" spans="1:16" x14ac:dyDescent="0.2">
      <c r="A19">
        <v>2019</v>
      </c>
      <c r="B19" t="s">
        <v>30</v>
      </c>
      <c r="C19" s="63">
        <v>18</v>
      </c>
      <c r="D19" s="66">
        <v>53539</v>
      </c>
      <c r="E19" s="66">
        <f t="shared" si="0"/>
        <v>51080</v>
      </c>
      <c r="F19" s="62">
        <f t="shared" si="1"/>
        <v>152201</v>
      </c>
      <c r="G19" s="62">
        <f t="shared" si="2"/>
        <v>158852</v>
      </c>
      <c r="H19" s="62">
        <f t="shared" si="3"/>
        <v>166963</v>
      </c>
      <c r="I19" s="62">
        <f t="shared" ref="I19:I61" si="6">I18+D16</f>
        <v>154760</v>
      </c>
      <c r="J19" s="62">
        <f t="shared" ref="J19:J37" si="7">I18+D16</f>
        <v>154760</v>
      </c>
      <c r="K19" s="62">
        <f>K18+D15</f>
        <v>101880</v>
      </c>
      <c r="L19" s="62">
        <f>K18+D15</f>
        <v>101880</v>
      </c>
      <c r="O19" s="62">
        <f t="shared" si="4"/>
        <v>159795</v>
      </c>
      <c r="P19" s="62">
        <f t="shared" si="5"/>
        <v>212675</v>
      </c>
    </row>
    <row r="20" spans="1:16" x14ac:dyDescent="0.2">
      <c r="A20">
        <v>2019</v>
      </c>
      <c r="B20" t="s">
        <v>31</v>
      </c>
      <c r="C20" s="63">
        <v>19</v>
      </c>
      <c r="D20" s="66">
        <v>56440</v>
      </c>
      <c r="E20" s="66">
        <f t="shared" si="0"/>
        <v>49337</v>
      </c>
      <c r="F20" s="62">
        <f t="shared" si="1"/>
        <v>148734</v>
      </c>
      <c r="G20" s="62">
        <f t="shared" si="2"/>
        <v>156375</v>
      </c>
      <c r="H20" s="62">
        <f t="shared" si="3"/>
        <v>165804</v>
      </c>
      <c r="I20" s="62">
        <f t="shared" si="6"/>
        <v>205908</v>
      </c>
      <c r="J20" s="62">
        <f t="shared" si="7"/>
        <v>205908</v>
      </c>
      <c r="K20" s="62">
        <f t="shared" ref="K20:K61" si="8">K19+D16</f>
        <v>154760</v>
      </c>
      <c r="L20" s="62">
        <f t="shared" ref="L20:L37" si="9">K19+D16</f>
        <v>154760</v>
      </c>
      <c r="O20" s="62">
        <f t="shared" si="4"/>
        <v>165087</v>
      </c>
      <c r="P20" s="62">
        <f t="shared" si="5"/>
        <v>216235</v>
      </c>
    </row>
    <row r="21" spans="1:16" x14ac:dyDescent="0.2">
      <c r="A21">
        <v>2019</v>
      </c>
      <c r="B21" t="s">
        <v>32</v>
      </c>
      <c r="C21" s="63">
        <v>20</v>
      </c>
      <c r="D21" s="66">
        <v>55359</v>
      </c>
      <c r="E21" s="66">
        <f t="shared" si="0"/>
        <v>52094</v>
      </c>
      <c r="F21" s="62">
        <f t="shared" si="1"/>
        <v>152511</v>
      </c>
      <c r="G21" s="62">
        <f t="shared" si="2"/>
        <v>152770</v>
      </c>
      <c r="H21" s="62">
        <f t="shared" si="3"/>
        <v>162367</v>
      </c>
      <c r="I21" s="62">
        <f t="shared" si="6"/>
        <v>261016</v>
      </c>
      <c r="J21" s="62">
        <f t="shared" si="7"/>
        <v>261016</v>
      </c>
      <c r="K21" s="62">
        <f t="shared" si="8"/>
        <v>205908</v>
      </c>
      <c r="L21" s="62">
        <f t="shared" si="9"/>
        <v>205908</v>
      </c>
      <c r="O21" s="62">
        <f t="shared" si="4"/>
        <v>165338</v>
      </c>
      <c r="P21" s="62">
        <f t="shared" si="5"/>
        <v>220446</v>
      </c>
    </row>
    <row r="22" spans="1:16" x14ac:dyDescent="0.2">
      <c r="A22">
        <v>2019</v>
      </c>
      <c r="B22" t="s">
        <v>33</v>
      </c>
      <c r="C22" s="63">
        <v>21</v>
      </c>
      <c r="D22" s="66">
        <v>55164</v>
      </c>
      <c r="E22" s="66">
        <f t="shared" si="0"/>
        <v>51495</v>
      </c>
      <c r="F22" s="62">
        <f t="shared" si="1"/>
        <v>152926</v>
      </c>
      <c r="G22" s="62">
        <f t="shared" si="2"/>
        <v>152201</v>
      </c>
      <c r="H22" s="62">
        <f t="shared" si="3"/>
        <v>158852</v>
      </c>
      <c r="I22" s="62">
        <f t="shared" si="6"/>
        <v>314555</v>
      </c>
      <c r="J22" s="62">
        <f t="shared" si="7"/>
        <v>314555</v>
      </c>
      <c r="K22" s="62">
        <f t="shared" si="8"/>
        <v>261016</v>
      </c>
      <c r="L22" s="62">
        <f t="shared" si="9"/>
        <v>261016</v>
      </c>
      <c r="O22" s="62">
        <f>D20+D21+D22</f>
        <v>166963</v>
      </c>
      <c r="P22" s="62">
        <f t="shared" si="5"/>
        <v>220502</v>
      </c>
    </row>
    <row r="23" spans="1:16" x14ac:dyDescent="0.2">
      <c r="A23">
        <v>2019</v>
      </c>
      <c r="B23" t="s">
        <v>34</v>
      </c>
      <c r="C23" s="63">
        <v>22</v>
      </c>
      <c r="D23" s="66">
        <v>55281</v>
      </c>
      <c r="E23" s="66">
        <f t="shared" si="0"/>
        <v>53515</v>
      </c>
      <c r="F23" s="62">
        <f t="shared" si="1"/>
        <v>157104</v>
      </c>
      <c r="G23" s="62">
        <f t="shared" si="2"/>
        <v>148734</v>
      </c>
      <c r="H23" s="62">
        <f t="shared" si="3"/>
        <v>156375</v>
      </c>
      <c r="I23" s="62">
        <f t="shared" si="6"/>
        <v>370995</v>
      </c>
      <c r="J23" s="62">
        <f t="shared" si="7"/>
        <v>370995</v>
      </c>
      <c r="K23" s="62">
        <f t="shared" si="8"/>
        <v>314555</v>
      </c>
      <c r="L23" s="62">
        <f t="shared" si="9"/>
        <v>314555</v>
      </c>
      <c r="O23" s="62">
        <f t="shared" si="4"/>
        <v>165804</v>
      </c>
      <c r="P23" s="62">
        <f t="shared" si="5"/>
        <v>222244</v>
      </c>
    </row>
    <row r="24" spans="1:16" x14ac:dyDescent="0.2">
      <c r="A24">
        <v>2019</v>
      </c>
      <c r="B24" t="s">
        <v>35</v>
      </c>
      <c r="C24" s="63">
        <v>23</v>
      </c>
      <c r="D24" s="66">
        <v>51922</v>
      </c>
      <c r="E24" s="66">
        <f t="shared" si="0"/>
        <v>51662</v>
      </c>
      <c r="F24" s="62">
        <f t="shared" si="1"/>
        <v>156672</v>
      </c>
      <c r="G24" s="62">
        <f t="shared" si="2"/>
        <v>152511</v>
      </c>
      <c r="H24" s="62">
        <f t="shared" si="3"/>
        <v>152770</v>
      </c>
      <c r="I24" s="62">
        <f t="shared" si="6"/>
        <v>426354</v>
      </c>
      <c r="J24" s="62">
        <f t="shared" si="7"/>
        <v>426354</v>
      </c>
      <c r="K24" s="62">
        <f t="shared" si="8"/>
        <v>370995</v>
      </c>
      <c r="L24" s="62">
        <f t="shared" si="9"/>
        <v>370995</v>
      </c>
      <c r="O24" s="62">
        <f t="shared" si="4"/>
        <v>162367</v>
      </c>
      <c r="P24" s="62">
        <f t="shared" si="5"/>
        <v>217726</v>
      </c>
    </row>
    <row r="25" spans="1:16" x14ac:dyDescent="0.2">
      <c r="A25">
        <v>2019</v>
      </c>
      <c r="B25" t="s">
        <v>36</v>
      </c>
      <c r="C25" s="63">
        <v>24</v>
      </c>
      <c r="D25" s="66">
        <v>51649</v>
      </c>
      <c r="E25" s="66">
        <f t="shared" si="0"/>
        <v>53079</v>
      </c>
      <c r="F25" s="62">
        <f t="shared" si="1"/>
        <v>158256</v>
      </c>
      <c r="G25" s="62">
        <f t="shared" si="2"/>
        <v>152926</v>
      </c>
      <c r="H25" s="62">
        <f t="shared" si="3"/>
        <v>152201</v>
      </c>
      <c r="I25" s="62">
        <f t="shared" si="6"/>
        <v>481518</v>
      </c>
      <c r="J25" s="62">
        <f t="shared" si="7"/>
        <v>481518</v>
      </c>
      <c r="K25" s="62">
        <f t="shared" si="8"/>
        <v>426354</v>
      </c>
      <c r="L25" s="62">
        <f t="shared" si="9"/>
        <v>426354</v>
      </c>
      <c r="O25" s="62">
        <f t="shared" si="4"/>
        <v>158852</v>
      </c>
      <c r="P25" s="62">
        <f t="shared" si="5"/>
        <v>214016</v>
      </c>
    </row>
    <row r="26" spans="1:16" x14ac:dyDescent="0.2">
      <c r="A26">
        <v>2020</v>
      </c>
      <c r="B26" t="s">
        <v>25</v>
      </c>
      <c r="C26" s="63">
        <v>25</v>
      </c>
      <c r="D26" s="65">
        <v>52804</v>
      </c>
      <c r="E26" s="66">
        <f t="shared" si="0"/>
        <v>53624</v>
      </c>
      <c r="F26" s="62">
        <f t="shared" si="1"/>
        <v>158365</v>
      </c>
      <c r="G26" s="62">
        <f t="shared" si="2"/>
        <v>157104</v>
      </c>
      <c r="H26" s="62">
        <f t="shared" si="3"/>
        <v>148734</v>
      </c>
      <c r="I26" s="62">
        <f t="shared" si="6"/>
        <v>536799</v>
      </c>
      <c r="J26" s="62">
        <f t="shared" si="7"/>
        <v>536799</v>
      </c>
      <c r="K26" s="62">
        <f t="shared" si="8"/>
        <v>481518</v>
      </c>
      <c r="L26" s="62">
        <f t="shared" si="9"/>
        <v>481518</v>
      </c>
      <c r="O26" s="62">
        <f t="shared" si="4"/>
        <v>156375</v>
      </c>
      <c r="P26" s="62">
        <f t="shared" si="5"/>
        <v>211656</v>
      </c>
    </row>
    <row r="27" spans="1:16" x14ac:dyDescent="0.2">
      <c r="A27">
        <v>2020</v>
      </c>
      <c r="B27" t="s">
        <v>26</v>
      </c>
      <c r="C27" s="63">
        <v>26</v>
      </c>
      <c r="D27" s="65">
        <v>48317</v>
      </c>
      <c r="E27" s="66">
        <f t="shared" si="0"/>
        <v>49638</v>
      </c>
      <c r="F27" s="62">
        <f t="shared" si="1"/>
        <v>156341</v>
      </c>
      <c r="G27" s="62">
        <f t="shared" si="2"/>
        <v>156672</v>
      </c>
      <c r="H27" s="62">
        <f t="shared" si="3"/>
        <v>152511</v>
      </c>
      <c r="I27" s="62">
        <f t="shared" si="6"/>
        <v>588721</v>
      </c>
      <c r="J27" s="62">
        <f t="shared" si="7"/>
        <v>588721</v>
      </c>
      <c r="K27" s="62">
        <f t="shared" si="8"/>
        <v>536799</v>
      </c>
      <c r="L27" s="62">
        <f t="shared" si="9"/>
        <v>536799</v>
      </c>
      <c r="O27" s="62">
        <f t="shared" si="4"/>
        <v>152770</v>
      </c>
      <c r="P27" s="62">
        <f t="shared" si="5"/>
        <v>204692</v>
      </c>
    </row>
    <row r="28" spans="1:16" x14ac:dyDescent="0.2">
      <c r="A28">
        <v>2020</v>
      </c>
      <c r="B28" t="s">
        <v>27</v>
      </c>
      <c r="C28" s="63">
        <v>27</v>
      </c>
      <c r="D28" s="65">
        <v>51080</v>
      </c>
      <c r="E28" s="66">
        <f t="shared" si="0"/>
        <v>47291</v>
      </c>
      <c r="F28" s="62">
        <f t="shared" si="1"/>
        <v>150553</v>
      </c>
      <c r="G28" s="62">
        <f t="shared" si="2"/>
        <v>158256</v>
      </c>
      <c r="H28" s="62">
        <f t="shared" si="3"/>
        <v>152926</v>
      </c>
      <c r="I28" s="62">
        <f t="shared" si="6"/>
        <v>640370</v>
      </c>
      <c r="J28" s="62">
        <f t="shared" si="7"/>
        <v>640370</v>
      </c>
      <c r="K28" s="62">
        <f t="shared" si="8"/>
        <v>588721</v>
      </c>
      <c r="L28" s="62">
        <f t="shared" si="9"/>
        <v>588721</v>
      </c>
      <c r="O28" s="62">
        <f t="shared" si="4"/>
        <v>152201</v>
      </c>
      <c r="P28" s="62">
        <f t="shared" si="5"/>
        <v>203850</v>
      </c>
    </row>
    <row r="29" spans="1:16" x14ac:dyDescent="0.2">
      <c r="A29">
        <v>2020</v>
      </c>
      <c r="B29" t="s">
        <v>28</v>
      </c>
      <c r="C29" s="63">
        <v>28</v>
      </c>
      <c r="D29" s="65">
        <v>49337</v>
      </c>
      <c r="E29" s="66">
        <f t="shared" si="0"/>
        <v>47742</v>
      </c>
      <c r="F29" s="62">
        <f t="shared" si="1"/>
        <v>144671</v>
      </c>
      <c r="G29" s="62">
        <f t="shared" si="2"/>
        <v>158365</v>
      </c>
      <c r="H29" s="62">
        <f t="shared" si="3"/>
        <v>157104</v>
      </c>
      <c r="I29" s="62">
        <f t="shared" si="6"/>
        <v>693174</v>
      </c>
      <c r="J29" s="62">
        <f t="shared" si="7"/>
        <v>693174</v>
      </c>
      <c r="K29" s="62">
        <f t="shared" si="8"/>
        <v>640370</v>
      </c>
      <c r="L29" s="62">
        <f t="shared" si="9"/>
        <v>640370</v>
      </c>
      <c r="O29" s="62">
        <f t="shared" si="4"/>
        <v>148734</v>
      </c>
      <c r="P29" s="62">
        <f t="shared" si="5"/>
        <v>201538</v>
      </c>
    </row>
    <row r="30" spans="1:16" x14ac:dyDescent="0.2">
      <c r="A30">
        <v>2020</v>
      </c>
      <c r="B30" t="s">
        <v>29</v>
      </c>
      <c r="C30" s="63">
        <v>29</v>
      </c>
      <c r="D30" s="65">
        <v>52094</v>
      </c>
      <c r="E30" s="66">
        <f t="shared" si="0"/>
        <v>46258</v>
      </c>
      <c r="F30" s="62">
        <f t="shared" si="1"/>
        <v>141291</v>
      </c>
      <c r="G30" s="62">
        <f t="shared" si="2"/>
        <v>156341</v>
      </c>
      <c r="H30" s="62">
        <f t="shared" si="3"/>
        <v>156672</v>
      </c>
      <c r="I30" s="62">
        <f t="shared" si="6"/>
        <v>741491</v>
      </c>
      <c r="J30" s="62">
        <f t="shared" si="7"/>
        <v>741491</v>
      </c>
      <c r="K30" s="62">
        <f t="shared" si="8"/>
        <v>693174</v>
      </c>
      <c r="L30" s="62">
        <f t="shared" si="9"/>
        <v>693174</v>
      </c>
      <c r="O30" s="62">
        <f t="shared" si="4"/>
        <v>152511</v>
      </c>
      <c r="P30" s="62">
        <f t="shared" si="5"/>
        <v>200828</v>
      </c>
    </row>
    <row r="31" spans="1:16" x14ac:dyDescent="0.2">
      <c r="A31">
        <v>2020</v>
      </c>
      <c r="B31" t="s">
        <v>30</v>
      </c>
      <c r="C31" s="63">
        <v>30</v>
      </c>
      <c r="D31" s="65">
        <v>51495</v>
      </c>
      <c r="E31" s="66">
        <f t="shared" si="0"/>
        <v>52481</v>
      </c>
      <c r="F31" s="62">
        <f t="shared" si="1"/>
        <v>146481</v>
      </c>
      <c r="G31" s="62">
        <f t="shared" si="2"/>
        <v>150553</v>
      </c>
      <c r="H31" s="62">
        <f t="shared" si="3"/>
        <v>158256</v>
      </c>
      <c r="I31" s="62">
        <f t="shared" si="6"/>
        <v>792571</v>
      </c>
      <c r="J31" s="62">
        <f t="shared" si="7"/>
        <v>792571</v>
      </c>
      <c r="K31" s="62">
        <f t="shared" si="8"/>
        <v>741491</v>
      </c>
      <c r="L31" s="62">
        <f t="shared" si="9"/>
        <v>741491</v>
      </c>
      <c r="O31" s="62">
        <f t="shared" si="4"/>
        <v>152926</v>
      </c>
      <c r="P31" s="62">
        <f t="shared" si="5"/>
        <v>204006</v>
      </c>
    </row>
    <row r="32" spans="1:16" x14ac:dyDescent="0.2">
      <c r="A32">
        <v>2020</v>
      </c>
      <c r="B32" t="s">
        <v>31</v>
      </c>
      <c r="C32" s="63">
        <v>31</v>
      </c>
      <c r="D32" s="65">
        <v>53515</v>
      </c>
      <c r="E32" s="66">
        <f t="shared" si="0"/>
        <v>50278</v>
      </c>
      <c r="F32" s="62">
        <f t="shared" si="1"/>
        <v>149017</v>
      </c>
      <c r="G32" s="62">
        <f t="shared" si="2"/>
        <v>144671</v>
      </c>
      <c r="H32" s="62">
        <f t="shared" si="3"/>
        <v>158365</v>
      </c>
      <c r="I32" s="62">
        <f t="shared" si="6"/>
        <v>841908</v>
      </c>
      <c r="J32" s="62">
        <f t="shared" si="7"/>
        <v>841908</v>
      </c>
      <c r="K32" s="62">
        <f t="shared" si="8"/>
        <v>792571</v>
      </c>
      <c r="L32" s="62">
        <f t="shared" si="9"/>
        <v>792571</v>
      </c>
      <c r="O32" s="62">
        <f t="shared" si="4"/>
        <v>157104</v>
      </c>
      <c r="P32" s="62">
        <f t="shared" si="5"/>
        <v>206441</v>
      </c>
    </row>
    <row r="33" spans="1:16" x14ac:dyDescent="0.2">
      <c r="A33">
        <v>2020</v>
      </c>
      <c r="B33" t="s">
        <v>32</v>
      </c>
      <c r="C33" s="63">
        <v>32</v>
      </c>
      <c r="D33" s="65">
        <v>51662</v>
      </c>
      <c r="E33" s="66">
        <f t="shared" si="0"/>
        <v>51329</v>
      </c>
      <c r="F33" s="62">
        <f t="shared" si="1"/>
        <v>154088</v>
      </c>
      <c r="G33" s="62">
        <f t="shared" si="2"/>
        <v>141291</v>
      </c>
      <c r="H33" s="62">
        <f t="shared" si="3"/>
        <v>156341</v>
      </c>
      <c r="I33" s="62">
        <f t="shared" si="6"/>
        <v>894002</v>
      </c>
      <c r="J33" s="62">
        <f t="shared" si="7"/>
        <v>894002</v>
      </c>
      <c r="K33" s="62">
        <f t="shared" si="8"/>
        <v>841908</v>
      </c>
      <c r="L33" s="62">
        <f t="shared" si="9"/>
        <v>841908</v>
      </c>
      <c r="O33" s="62">
        <f t="shared" si="4"/>
        <v>156672</v>
      </c>
      <c r="P33" s="62">
        <f t="shared" si="5"/>
        <v>208766</v>
      </c>
    </row>
    <row r="34" spans="1:16" x14ac:dyDescent="0.2">
      <c r="A34">
        <v>2020</v>
      </c>
      <c r="B34" t="s">
        <v>33</v>
      </c>
      <c r="C34" s="63">
        <v>33</v>
      </c>
      <c r="D34" s="65">
        <v>53079</v>
      </c>
      <c r="E34" s="66">
        <f t="shared" si="0"/>
        <v>52204</v>
      </c>
      <c r="F34" s="62">
        <f t="shared" si="1"/>
        <v>153811</v>
      </c>
      <c r="G34" s="62">
        <f t="shared" si="2"/>
        <v>146481</v>
      </c>
      <c r="H34" s="62">
        <f t="shared" si="3"/>
        <v>150553</v>
      </c>
      <c r="I34" s="62">
        <f t="shared" si="6"/>
        <v>945497</v>
      </c>
      <c r="J34" s="62">
        <f t="shared" si="7"/>
        <v>945497</v>
      </c>
      <c r="K34" s="62">
        <f t="shared" si="8"/>
        <v>894002</v>
      </c>
      <c r="L34" s="62">
        <f t="shared" si="9"/>
        <v>894002</v>
      </c>
      <c r="O34" s="62">
        <f t="shared" si="4"/>
        <v>158256</v>
      </c>
      <c r="P34" s="62">
        <f t="shared" si="5"/>
        <v>209751</v>
      </c>
    </row>
    <row r="35" spans="1:16" x14ac:dyDescent="0.2">
      <c r="A35">
        <v>2020</v>
      </c>
      <c r="B35" t="s">
        <v>34</v>
      </c>
      <c r="C35" s="63">
        <v>34</v>
      </c>
      <c r="D35" s="65">
        <v>53624</v>
      </c>
      <c r="E35" s="66">
        <f t="shared" si="0"/>
        <v>55385</v>
      </c>
      <c r="F35" s="62">
        <f t="shared" si="1"/>
        <v>158918</v>
      </c>
      <c r="G35" s="62">
        <f t="shared" si="2"/>
        <v>149017</v>
      </c>
      <c r="H35" s="62">
        <f t="shared" si="3"/>
        <v>144671</v>
      </c>
      <c r="I35" s="62">
        <f t="shared" si="6"/>
        <v>999012</v>
      </c>
      <c r="J35" s="62">
        <f t="shared" si="7"/>
        <v>999012</v>
      </c>
      <c r="K35" s="62">
        <f t="shared" si="8"/>
        <v>945497</v>
      </c>
      <c r="L35" s="62">
        <f t="shared" si="9"/>
        <v>945497</v>
      </c>
      <c r="O35" s="62">
        <f t="shared" si="4"/>
        <v>158365</v>
      </c>
      <c r="P35" s="62">
        <f t="shared" si="5"/>
        <v>211880</v>
      </c>
    </row>
    <row r="36" spans="1:16" x14ac:dyDescent="0.2">
      <c r="A36">
        <v>2020</v>
      </c>
      <c r="B36" t="s">
        <v>35</v>
      </c>
      <c r="C36" s="63">
        <v>35</v>
      </c>
      <c r="D36" s="65">
        <v>49638</v>
      </c>
      <c r="E36" s="66">
        <f t="shared" si="0"/>
        <v>54287</v>
      </c>
      <c r="F36" s="62">
        <f t="shared" si="1"/>
        <v>161876</v>
      </c>
      <c r="G36" s="62">
        <f t="shared" si="2"/>
        <v>154088</v>
      </c>
      <c r="H36" s="62">
        <f t="shared" si="3"/>
        <v>141291</v>
      </c>
      <c r="I36" s="62">
        <f t="shared" si="6"/>
        <v>1050674</v>
      </c>
      <c r="J36" s="62">
        <f t="shared" si="7"/>
        <v>1050674</v>
      </c>
      <c r="K36" s="62">
        <f t="shared" si="8"/>
        <v>999012</v>
      </c>
      <c r="L36" s="62">
        <f t="shared" si="9"/>
        <v>999012</v>
      </c>
      <c r="O36" s="62">
        <f t="shared" si="4"/>
        <v>156341</v>
      </c>
      <c r="P36" s="62">
        <f t="shared" si="5"/>
        <v>208003</v>
      </c>
    </row>
    <row r="37" spans="1:16" x14ac:dyDescent="0.2">
      <c r="A37">
        <v>2020</v>
      </c>
      <c r="B37" t="s">
        <v>36</v>
      </c>
      <c r="C37" s="63">
        <v>36</v>
      </c>
      <c r="D37" s="65">
        <v>47291</v>
      </c>
      <c r="E37" s="66">
        <f t="shared" si="0"/>
        <v>55296</v>
      </c>
      <c r="F37" s="62">
        <f t="shared" si="1"/>
        <v>164968</v>
      </c>
      <c r="G37" s="62">
        <f t="shared" si="2"/>
        <v>153811</v>
      </c>
      <c r="H37" s="62">
        <f t="shared" si="3"/>
        <v>146481</v>
      </c>
      <c r="I37" s="62">
        <f t="shared" si="6"/>
        <v>1103753</v>
      </c>
      <c r="J37" s="62">
        <f t="shared" si="7"/>
        <v>1103753</v>
      </c>
      <c r="K37" s="62">
        <f t="shared" si="8"/>
        <v>1050674</v>
      </c>
      <c r="L37" s="62">
        <f t="shared" si="9"/>
        <v>1050674</v>
      </c>
      <c r="O37" s="62">
        <f t="shared" si="4"/>
        <v>150553</v>
      </c>
      <c r="P37" s="62">
        <f t="shared" si="5"/>
        <v>203632</v>
      </c>
    </row>
    <row r="38" spans="1:16" x14ac:dyDescent="0.2">
      <c r="A38">
        <v>2021</v>
      </c>
      <c r="B38" t="s">
        <v>25</v>
      </c>
      <c r="C38" s="63">
        <v>37</v>
      </c>
      <c r="D38" s="67">
        <v>47742</v>
      </c>
      <c r="E38" s="66">
        <f t="shared" si="0"/>
        <v>55705</v>
      </c>
      <c r="F38" s="62">
        <f t="shared" si="1"/>
        <v>165288</v>
      </c>
      <c r="G38" s="62">
        <f t="shared" si="2"/>
        <v>158918</v>
      </c>
      <c r="H38" s="62">
        <f t="shared" si="3"/>
        <v>149017</v>
      </c>
      <c r="I38" s="62">
        <f t="shared" si="6"/>
        <v>1157377</v>
      </c>
      <c r="J38" s="62">
        <f>I37+D35-I17</f>
        <v>1103700</v>
      </c>
      <c r="K38" s="62">
        <f t="shared" si="8"/>
        <v>1103753</v>
      </c>
      <c r="L38" s="62">
        <f>K37+D34-K18</f>
        <v>1050076</v>
      </c>
      <c r="O38" s="62">
        <f t="shared" si="4"/>
        <v>144671</v>
      </c>
      <c r="P38" s="62">
        <f t="shared" si="5"/>
        <v>198295</v>
      </c>
    </row>
    <row r="39" spans="1:16" x14ac:dyDescent="0.2">
      <c r="A39">
        <v>2021</v>
      </c>
      <c r="B39" t="s">
        <v>26</v>
      </c>
      <c r="C39" s="63">
        <v>38</v>
      </c>
      <c r="D39" s="67">
        <v>46258</v>
      </c>
      <c r="E39" s="66">
        <f t="shared" si="0"/>
        <v>52498</v>
      </c>
      <c r="F39" s="62">
        <f t="shared" si="1"/>
        <v>163499</v>
      </c>
      <c r="G39" s="62">
        <f t="shared" si="2"/>
        <v>161876</v>
      </c>
      <c r="H39" s="62">
        <f t="shared" si="3"/>
        <v>154088</v>
      </c>
      <c r="I39" s="62">
        <f t="shared" si="6"/>
        <v>1207015</v>
      </c>
      <c r="J39" s="62">
        <f t="shared" ref="J39:J61" si="10">I38+D36-I18</f>
        <v>1105135</v>
      </c>
      <c r="K39" s="62">
        <f t="shared" si="8"/>
        <v>1157377</v>
      </c>
      <c r="L39" s="62">
        <f t="shared" ref="L39:L61" si="11">K38+D35-K19</f>
        <v>1055497</v>
      </c>
      <c r="O39" s="62">
        <f t="shared" si="4"/>
        <v>141291</v>
      </c>
      <c r="P39" s="62">
        <f t="shared" si="5"/>
        <v>190929</v>
      </c>
    </row>
    <row r="40" spans="1:16" x14ac:dyDescent="0.2">
      <c r="A40">
        <v>2021</v>
      </c>
      <c r="B40" t="s">
        <v>27</v>
      </c>
      <c r="C40" s="63">
        <v>39</v>
      </c>
      <c r="D40" s="67">
        <v>52481</v>
      </c>
      <c r="E40" s="66">
        <f t="shared" si="0"/>
        <v>51365</v>
      </c>
      <c r="F40" s="62">
        <f t="shared" si="1"/>
        <v>159568</v>
      </c>
      <c r="G40" s="62">
        <f t="shared" si="2"/>
        <v>164968</v>
      </c>
      <c r="H40" s="62">
        <f t="shared" si="3"/>
        <v>153811</v>
      </c>
      <c r="I40" s="62">
        <f t="shared" si="6"/>
        <v>1254306</v>
      </c>
      <c r="J40" s="62">
        <f t="shared" si="10"/>
        <v>1099546</v>
      </c>
      <c r="K40" s="62">
        <f t="shared" si="8"/>
        <v>1207015</v>
      </c>
      <c r="L40" s="62">
        <f t="shared" si="11"/>
        <v>1052255</v>
      </c>
      <c r="O40" s="62">
        <f t="shared" si="4"/>
        <v>146481</v>
      </c>
      <c r="P40" s="62">
        <f t="shared" si="5"/>
        <v>193772</v>
      </c>
    </row>
    <row r="41" spans="1:16" x14ac:dyDescent="0.2">
      <c r="A41">
        <v>2021</v>
      </c>
      <c r="B41" t="s">
        <v>28</v>
      </c>
      <c r="C41" s="63">
        <v>40</v>
      </c>
      <c r="D41" s="67">
        <v>50278</v>
      </c>
      <c r="E41" s="66">
        <f t="shared" si="0"/>
        <v>49711</v>
      </c>
      <c r="F41" s="62">
        <f t="shared" si="1"/>
        <v>153574</v>
      </c>
      <c r="G41" s="62">
        <f t="shared" si="2"/>
        <v>165288</v>
      </c>
      <c r="H41" s="62">
        <f t="shared" si="3"/>
        <v>158918</v>
      </c>
      <c r="I41" s="62">
        <f t="shared" si="6"/>
        <v>1302048</v>
      </c>
      <c r="J41" s="62">
        <f t="shared" si="10"/>
        <v>1096140</v>
      </c>
      <c r="K41" s="62">
        <f t="shared" si="8"/>
        <v>1254306</v>
      </c>
      <c r="L41" s="62">
        <f t="shared" si="11"/>
        <v>1048398</v>
      </c>
      <c r="O41" s="62">
        <f t="shared" si="4"/>
        <v>149017</v>
      </c>
      <c r="P41" s="62">
        <f t="shared" si="5"/>
        <v>196759</v>
      </c>
    </row>
    <row r="42" spans="1:16" x14ac:dyDescent="0.2">
      <c r="A42">
        <v>2021</v>
      </c>
      <c r="B42" t="s">
        <v>29</v>
      </c>
      <c r="C42" s="63">
        <v>41</v>
      </c>
      <c r="D42" s="67">
        <v>51329</v>
      </c>
      <c r="E42" s="66">
        <f t="shared" si="0"/>
        <v>46349</v>
      </c>
      <c r="F42" s="62">
        <f t="shared" si="1"/>
        <v>147425</v>
      </c>
      <c r="G42" s="62">
        <f t="shared" si="2"/>
        <v>163499</v>
      </c>
      <c r="H42" s="62">
        <f t="shared" si="3"/>
        <v>161876</v>
      </c>
      <c r="I42" s="62">
        <f t="shared" si="6"/>
        <v>1348306</v>
      </c>
      <c r="J42" s="62">
        <f t="shared" si="10"/>
        <v>1087290</v>
      </c>
      <c r="K42" s="62">
        <f t="shared" si="8"/>
        <v>1302048</v>
      </c>
      <c r="L42" s="62">
        <f t="shared" si="11"/>
        <v>1041032</v>
      </c>
      <c r="O42" s="62">
        <f t="shared" si="4"/>
        <v>154088</v>
      </c>
      <c r="P42" s="62">
        <f t="shared" si="5"/>
        <v>200346</v>
      </c>
    </row>
    <row r="43" spans="1:16" x14ac:dyDescent="0.2">
      <c r="A43">
        <v>2021</v>
      </c>
      <c r="B43" t="s">
        <v>30</v>
      </c>
      <c r="C43" s="63">
        <v>42</v>
      </c>
      <c r="D43" s="67">
        <v>52204</v>
      </c>
      <c r="E43" s="66">
        <f t="shared" si="0"/>
        <v>51230</v>
      </c>
      <c r="F43" s="62">
        <f t="shared" si="1"/>
        <v>147290</v>
      </c>
      <c r="G43" s="62">
        <f t="shared" si="2"/>
        <v>159568</v>
      </c>
      <c r="H43" s="62">
        <f t="shared" si="3"/>
        <v>164968</v>
      </c>
      <c r="I43" s="62">
        <f t="shared" si="6"/>
        <v>1400787</v>
      </c>
      <c r="J43" s="62">
        <f t="shared" si="10"/>
        <v>1086232</v>
      </c>
      <c r="K43" s="62">
        <f t="shared" si="8"/>
        <v>1348306</v>
      </c>
      <c r="L43" s="62">
        <f t="shared" si="11"/>
        <v>1033751</v>
      </c>
      <c r="O43" s="62">
        <f t="shared" si="4"/>
        <v>153811</v>
      </c>
      <c r="P43" s="62">
        <f t="shared" si="5"/>
        <v>206292</v>
      </c>
    </row>
    <row r="44" spans="1:16" x14ac:dyDescent="0.2">
      <c r="A44">
        <v>2021</v>
      </c>
      <c r="B44" t="s">
        <v>31</v>
      </c>
      <c r="C44" s="63">
        <v>43</v>
      </c>
      <c r="D44" s="67">
        <v>55385</v>
      </c>
      <c r="E44" s="66">
        <f t="shared" si="0"/>
        <v>48376</v>
      </c>
      <c r="F44" s="62">
        <f t="shared" si="1"/>
        <v>145955</v>
      </c>
      <c r="G44" s="62">
        <f t="shared" si="2"/>
        <v>153574</v>
      </c>
      <c r="H44" s="62">
        <f t="shared" si="3"/>
        <v>165288</v>
      </c>
      <c r="I44" s="62">
        <f t="shared" si="6"/>
        <v>1451065</v>
      </c>
      <c r="J44" s="62">
        <f t="shared" si="10"/>
        <v>1080070</v>
      </c>
      <c r="K44" s="62">
        <f t="shared" si="8"/>
        <v>1400787</v>
      </c>
      <c r="L44" s="62">
        <f t="shared" si="11"/>
        <v>1029792</v>
      </c>
      <c r="O44" s="62">
        <f t="shared" si="4"/>
        <v>158918</v>
      </c>
      <c r="P44" s="62">
        <f t="shared" si="5"/>
        <v>209196</v>
      </c>
    </row>
    <row r="45" spans="1:16" x14ac:dyDescent="0.2">
      <c r="A45">
        <v>2021</v>
      </c>
      <c r="B45" t="s">
        <v>32</v>
      </c>
      <c r="C45" s="63">
        <v>44</v>
      </c>
      <c r="D45" s="67">
        <v>54287</v>
      </c>
      <c r="E45" s="66">
        <f t="shared" si="0"/>
        <v>51245</v>
      </c>
      <c r="F45" s="62">
        <f t="shared" si="1"/>
        <v>150851</v>
      </c>
      <c r="G45" s="62">
        <f t="shared" si="2"/>
        <v>147425</v>
      </c>
      <c r="H45" s="62">
        <f t="shared" si="3"/>
        <v>163499</v>
      </c>
      <c r="I45" s="62">
        <f t="shared" si="6"/>
        <v>1502394</v>
      </c>
      <c r="J45" s="62">
        <f t="shared" si="10"/>
        <v>1076040</v>
      </c>
      <c r="K45" s="62">
        <f t="shared" si="8"/>
        <v>1451065</v>
      </c>
      <c r="L45" s="62">
        <f t="shared" si="11"/>
        <v>1024711</v>
      </c>
      <c r="O45" s="62">
        <f t="shared" si="4"/>
        <v>161876</v>
      </c>
      <c r="P45" s="62">
        <f t="shared" si="5"/>
        <v>213205</v>
      </c>
    </row>
    <row r="46" spans="1:16" x14ac:dyDescent="0.2">
      <c r="A46">
        <v>2021</v>
      </c>
      <c r="B46" t="s">
        <v>33</v>
      </c>
      <c r="C46" s="63">
        <v>45</v>
      </c>
      <c r="D46" s="67">
        <v>55296</v>
      </c>
      <c r="E46" s="66">
        <f t="shared" si="0"/>
        <v>49833</v>
      </c>
      <c r="F46" s="62">
        <f t="shared" si="1"/>
        <v>149454</v>
      </c>
      <c r="G46" s="62">
        <f t="shared" si="2"/>
        <v>147290</v>
      </c>
      <c r="H46" s="62">
        <f t="shared" si="3"/>
        <v>159568</v>
      </c>
      <c r="I46" s="62">
        <f t="shared" si="6"/>
        <v>1554598</v>
      </c>
      <c r="J46" s="62">
        <f t="shared" si="10"/>
        <v>1073080</v>
      </c>
      <c r="K46" s="62">
        <f t="shared" si="8"/>
        <v>1502394</v>
      </c>
      <c r="L46" s="62">
        <f t="shared" si="11"/>
        <v>1020876</v>
      </c>
      <c r="O46" s="62">
        <f t="shared" si="4"/>
        <v>164968</v>
      </c>
      <c r="P46" s="62">
        <f t="shared" si="5"/>
        <v>217172</v>
      </c>
    </row>
    <row r="47" spans="1:16" x14ac:dyDescent="0.2">
      <c r="A47">
        <v>2021</v>
      </c>
      <c r="B47" t="s">
        <v>34</v>
      </c>
      <c r="C47" s="63">
        <v>46</v>
      </c>
      <c r="D47" s="67">
        <v>55705</v>
      </c>
      <c r="E47" s="66">
        <f t="shared" si="0"/>
        <v>52042</v>
      </c>
      <c r="F47" s="62">
        <f t="shared" si="1"/>
        <v>153120</v>
      </c>
      <c r="G47" s="62">
        <f t="shared" si="2"/>
        <v>145955</v>
      </c>
      <c r="H47" s="62">
        <f t="shared" si="3"/>
        <v>153574</v>
      </c>
      <c r="I47" s="62">
        <f t="shared" si="6"/>
        <v>1609983</v>
      </c>
      <c r="J47" s="62">
        <f t="shared" si="10"/>
        <v>1073184</v>
      </c>
      <c r="K47" s="62">
        <f t="shared" si="8"/>
        <v>1554598</v>
      </c>
      <c r="L47" s="62">
        <f t="shared" si="11"/>
        <v>1017799</v>
      </c>
      <c r="O47" s="62">
        <f t="shared" si="4"/>
        <v>165288</v>
      </c>
      <c r="P47" s="62">
        <f t="shared" si="5"/>
        <v>220673</v>
      </c>
    </row>
    <row r="48" spans="1:16" x14ac:dyDescent="0.2">
      <c r="A48">
        <v>2021</v>
      </c>
      <c r="B48" t="s">
        <v>35</v>
      </c>
      <c r="C48" s="63">
        <v>47</v>
      </c>
      <c r="D48" s="67">
        <v>52498</v>
      </c>
      <c r="E48" s="66">
        <f t="shared" si="0"/>
        <v>52123</v>
      </c>
      <c r="F48" s="62">
        <f t="shared" si="1"/>
        <v>153998</v>
      </c>
      <c r="G48" s="62">
        <f t="shared" si="2"/>
        <v>150851</v>
      </c>
      <c r="H48" s="62">
        <f t="shared" si="3"/>
        <v>147425</v>
      </c>
      <c r="I48" s="62">
        <f t="shared" si="6"/>
        <v>1664270</v>
      </c>
      <c r="J48" s="62">
        <f t="shared" si="10"/>
        <v>1075549</v>
      </c>
      <c r="K48" s="62">
        <f t="shared" si="8"/>
        <v>1609983</v>
      </c>
      <c r="L48" s="62">
        <f t="shared" si="11"/>
        <v>1021262</v>
      </c>
      <c r="O48" s="62">
        <f t="shared" si="4"/>
        <v>163499</v>
      </c>
      <c r="P48" s="62">
        <f t="shared" si="5"/>
        <v>217786</v>
      </c>
    </row>
    <row r="49" spans="1:16" x14ac:dyDescent="0.2">
      <c r="A49">
        <v>2021</v>
      </c>
      <c r="B49" t="s">
        <v>36</v>
      </c>
      <c r="C49" s="63">
        <v>48</v>
      </c>
      <c r="D49" s="67">
        <v>51365</v>
      </c>
      <c r="E49" s="66">
        <f t="shared" si="0"/>
        <v>52180</v>
      </c>
      <c r="F49" s="62">
        <f t="shared" si="1"/>
        <v>156345</v>
      </c>
      <c r="G49" s="62">
        <f t="shared" si="2"/>
        <v>149454</v>
      </c>
      <c r="H49" s="62">
        <f t="shared" si="3"/>
        <v>147290</v>
      </c>
      <c r="I49" s="62">
        <f t="shared" si="6"/>
        <v>1719566</v>
      </c>
      <c r="J49" s="62">
        <f t="shared" si="10"/>
        <v>1079196</v>
      </c>
      <c r="K49" s="62">
        <f t="shared" si="8"/>
        <v>1664270</v>
      </c>
      <c r="L49" s="62">
        <f t="shared" si="11"/>
        <v>1023900</v>
      </c>
      <c r="O49" s="62">
        <f t="shared" si="4"/>
        <v>159568</v>
      </c>
      <c r="P49" s="62">
        <f t="shared" si="5"/>
        <v>214864</v>
      </c>
    </row>
    <row r="50" spans="1:16" x14ac:dyDescent="0.2">
      <c r="A50">
        <v>2022</v>
      </c>
      <c r="B50" t="s">
        <v>25</v>
      </c>
      <c r="C50" s="63">
        <v>49</v>
      </c>
      <c r="D50" s="67">
        <v>49711</v>
      </c>
      <c r="E50" s="66">
        <f t="shared" si="0"/>
        <v>52845</v>
      </c>
      <c r="F50" s="62">
        <f t="shared" si="1"/>
        <v>157148</v>
      </c>
      <c r="G50" s="62">
        <f t="shared" si="2"/>
        <v>153120</v>
      </c>
      <c r="H50" s="62">
        <f t="shared" si="3"/>
        <v>145955</v>
      </c>
      <c r="I50" s="62">
        <f t="shared" si="6"/>
        <v>1775271</v>
      </c>
      <c r="J50" s="62">
        <f t="shared" si="10"/>
        <v>1082097</v>
      </c>
      <c r="K50" s="62">
        <f t="shared" si="8"/>
        <v>1719566</v>
      </c>
      <c r="L50" s="62">
        <f t="shared" si="11"/>
        <v>1026392</v>
      </c>
      <c r="O50" s="62">
        <f t="shared" si="4"/>
        <v>153574</v>
      </c>
      <c r="P50" s="62">
        <f t="shared" si="5"/>
        <v>209279</v>
      </c>
    </row>
    <row r="51" spans="1:16" x14ac:dyDescent="0.2">
      <c r="A51">
        <v>2022</v>
      </c>
      <c r="B51" t="s">
        <v>26</v>
      </c>
      <c r="C51" s="63">
        <v>50</v>
      </c>
      <c r="D51" s="67">
        <v>46349</v>
      </c>
      <c r="E51" s="66">
        <f t="shared" si="0"/>
        <v>50356</v>
      </c>
      <c r="F51" s="62">
        <f t="shared" si="1"/>
        <v>155381</v>
      </c>
      <c r="G51" s="62">
        <f t="shared" si="2"/>
        <v>153998</v>
      </c>
      <c r="H51" s="62">
        <f t="shared" si="3"/>
        <v>150851</v>
      </c>
      <c r="I51" s="62">
        <f t="shared" si="6"/>
        <v>1827769</v>
      </c>
      <c r="J51" s="62">
        <f t="shared" si="10"/>
        <v>1086278</v>
      </c>
      <c r="K51" s="62">
        <f t="shared" si="8"/>
        <v>1775271</v>
      </c>
      <c r="L51" s="62">
        <f t="shared" si="11"/>
        <v>1033780</v>
      </c>
      <c r="O51" s="62">
        <f t="shared" si="4"/>
        <v>147425</v>
      </c>
      <c r="P51" s="62">
        <f t="shared" si="5"/>
        <v>199923</v>
      </c>
    </row>
    <row r="52" spans="1:16" x14ac:dyDescent="0.2">
      <c r="A52">
        <v>2022</v>
      </c>
      <c r="B52" t="s">
        <v>27</v>
      </c>
      <c r="C52" s="63">
        <v>51</v>
      </c>
      <c r="D52" s="67">
        <v>51230</v>
      </c>
      <c r="E52" s="66">
        <f t="shared" si="0"/>
        <v>49189</v>
      </c>
      <c r="F52" s="62">
        <f t="shared" si="1"/>
        <v>152390</v>
      </c>
      <c r="G52" s="62">
        <f t="shared" si="2"/>
        <v>156345</v>
      </c>
      <c r="H52" s="62">
        <f t="shared" si="3"/>
        <v>149454</v>
      </c>
      <c r="I52" s="62">
        <f t="shared" si="6"/>
        <v>1879134</v>
      </c>
      <c r="J52" s="62">
        <f t="shared" si="10"/>
        <v>1086563</v>
      </c>
      <c r="K52" s="62">
        <f t="shared" si="8"/>
        <v>1827769</v>
      </c>
      <c r="L52" s="62">
        <f t="shared" si="11"/>
        <v>1035198</v>
      </c>
      <c r="O52" s="62">
        <f t="shared" si="4"/>
        <v>147290</v>
      </c>
      <c r="P52" s="62">
        <f t="shared" si="5"/>
        <v>198655</v>
      </c>
    </row>
    <row r="53" spans="1:16" x14ac:dyDescent="0.2">
      <c r="A53">
        <v>2022</v>
      </c>
      <c r="B53" t="s">
        <v>28</v>
      </c>
      <c r="C53" s="63">
        <v>52</v>
      </c>
      <c r="D53" s="67">
        <v>48376</v>
      </c>
      <c r="E53" s="66"/>
      <c r="F53" s="62">
        <f t="shared" si="1"/>
        <v>99545</v>
      </c>
      <c r="G53" s="62">
        <f t="shared" si="2"/>
        <v>157148</v>
      </c>
      <c r="H53" s="62">
        <f t="shared" si="3"/>
        <v>153120</v>
      </c>
      <c r="I53" s="62">
        <f t="shared" si="6"/>
        <v>1928845</v>
      </c>
      <c r="J53" s="62">
        <f t="shared" si="10"/>
        <v>1086937</v>
      </c>
      <c r="K53" s="62">
        <f t="shared" si="8"/>
        <v>1879134</v>
      </c>
      <c r="L53" s="62">
        <f t="shared" si="11"/>
        <v>1037226</v>
      </c>
      <c r="O53" s="62">
        <f t="shared" si="4"/>
        <v>145955</v>
      </c>
      <c r="P53" s="62">
        <f t="shared" si="5"/>
        <v>195666</v>
      </c>
    </row>
    <row r="54" spans="1:16" x14ac:dyDescent="0.2">
      <c r="A54">
        <v>2022</v>
      </c>
      <c r="B54" t="s">
        <v>29</v>
      </c>
      <c r="C54" s="63">
        <v>53</v>
      </c>
      <c r="D54" s="67">
        <v>51245</v>
      </c>
      <c r="E54" s="66"/>
      <c r="F54" s="62">
        <f t="shared" si="1"/>
        <v>49189</v>
      </c>
      <c r="G54" s="62">
        <f t="shared" si="2"/>
        <v>155381</v>
      </c>
      <c r="H54" s="62">
        <f t="shared" si="3"/>
        <v>153998</v>
      </c>
      <c r="I54" s="62">
        <f t="shared" si="6"/>
        <v>1975194</v>
      </c>
      <c r="J54" s="62">
        <f t="shared" si="10"/>
        <v>1081192</v>
      </c>
      <c r="K54" s="62">
        <f t="shared" si="8"/>
        <v>1928845</v>
      </c>
      <c r="L54" s="62">
        <f t="shared" si="11"/>
        <v>1034843</v>
      </c>
      <c r="O54" s="62">
        <f t="shared" si="4"/>
        <v>150851</v>
      </c>
      <c r="P54" s="62">
        <f t="shared" si="5"/>
        <v>197200</v>
      </c>
    </row>
    <row r="55" spans="1:16" x14ac:dyDescent="0.2">
      <c r="A55">
        <v>2022</v>
      </c>
      <c r="B55" t="s">
        <v>30</v>
      </c>
      <c r="C55" s="63">
        <v>54</v>
      </c>
      <c r="D55" s="67">
        <v>49833</v>
      </c>
      <c r="E55" s="67"/>
      <c r="F55" s="62"/>
      <c r="G55" s="62">
        <f t="shared" si="2"/>
        <v>152390</v>
      </c>
      <c r="H55" s="62">
        <f t="shared" si="3"/>
        <v>156345</v>
      </c>
      <c r="I55" s="62">
        <f t="shared" si="6"/>
        <v>2026424</v>
      </c>
      <c r="J55" s="62">
        <f t="shared" si="10"/>
        <v>1080927</v>
      </c>
      <c r="K55" s="62">
        <f t="shared" si="8"/>
        <v>1975194</v>
      </c>
      <c r="L55" s="62">
        <f t="shared" si="11"/>
        <v>1029697</v>
      </c>
      <c r="O55" s="62">
        <f t="shared" si="4"/>
        <v>149454</v>
      </c>
      <c r="P55" s="62">
        <f t="shared" si="5"/>
        <v>200684</v>
      </c>
    </row>
    <row r="56" spans="1:16" x14ac:dyDescent="0.2">
      <c r="A56">
        <v>2022</v>
      </c>
      <c r="B56" t="s">
        <v>31</v>
      </c>
      <c r="C56" s="63">
        <v>55</v>
      </c>
      <c r="D56" s="67">
        <v>52042</v>
      </c>
      <c r="E56" s="67"/>
      <c r="F56" s="62"/>
      <c r="G56" s="62">
        <f t="shared" si="2"/>
        <v>99545</v>
      </c>
      <c r="H56" s="62">
        <f t="shared" si="3"/>
        <v>157148</v>
      </c>
      <c r="I56" s="62">
        <f t="shared" si="6"/>
        <v>2074800</v>
      </c>
      <c r="J56" s="62">
        <f t="shared" si="10"/>
        <v>1075788</v>
      </c>
      <c r="K56" s="62">
        <f t="shared" si="8"/>
        <v>2026424</v>
      </c>
      <c r="L56" s="62">
        <f t="shared" si="11"/>
        <v>1027412</v>
      </c>
      <c r="O56" s="62">
        <f t="shared" si="4"/>
        <v>153120</v>
      </c>
      <c r="P56" s="62">
        <f t="shared" si="5"/>
        <v>201496</v>
      </c>
    </row>
    <row r="57" spans="1:16" x14ac:dyDescent="0.2">
      <c r="A57">
        <v>2022</v>
      </c>
      <c r="B57" t="s">
        <v>32</v>
      </c>
      <c r="C57" s="63">
        <v>56</v>
      </c>
      <c r="D57" s="67">
        <v>52123</v>
      </c>
      <c r="E57" s="67"/>
      <c r="F57" s="62"/>
      <c r="G57" s="62">
        <f t="shared" si="2"/>
        <v>49189</v>
      </c>
      <c r="H57" s="62">
        <f t="shared" si="3"/>
        <v>155381</v>
      </c>
      <c r="I57" s="62">
        <f t="shared" si="6"/>
        <v>2126045</v>
      </c>
      <c r="J57" s="62">
        <f t="shared" si="10"/>
        <v>1075371</v>
      </c>
      <c r="K57" s="62">
        <f t="shared" si="8"/>
        <v>2074800</v>
      </c>
      <c r="L57" s="62">
        <f t="shared" si="11"/>
        <v>1024126</v>
      </c>
      <c r="O57" s="62">
        <f t="shared" si="4"/>
        <v>153998</v>
      </c>
      <c r="P57" s="62">
        <f t="shared" si="5"/>
        <v>205243</v>
      </c>
    </row>
    <row r="58" spans="1:16" x14ac:dyDescent="0.2">
      <c r="A58">
        <v>2022</v>
      </c>
      <c r="B58" t="s">
        <v>33</v>
      </c>
      <c r="C58" s="63">
        <v>57</v>
      </c>
      <c r="D58" s="67">
        <v>52180</v>
      </c>
      <c r="E58" s="67"/>
      <c r="F58" s="62"/>
      <c r="G58" s="62"/>
      <c r="H58" s="62">
        <f t="shared" si="3"/>
        <v>152390</v>
      </c>
      <c r="I58" s="62">
        <f t="shared" si="6"/>
        <v>2175878</v>
      </c>
      <c r="J58" s="62">
        <f t="shared" si="10"/>
        <v>1072125</v>
      </c>
      <c r="K58" s="62">
        <f t="shared" si="8"/>
        <v>2126045</v>
      </c>
      <c r="L58" s="62">
        <f t="shared" si="11"/>
        <v>1022292</v>
      </c>
      <c r="O58" s="62">
        <f t="shared" si="4"/>
        <v>156345</v>
      </c>
      <c r="P58" s="62">
        <f t="shared" si="5"/>
        <v>206178</v>
      </c>
    </row>
    <row r="59" spans="1:16" x14ac:dyDescent="0.2">
      <c r="A59">
        <v>2022</v>
      </c>
      <c r="B59" t="s">
        <v>34</v>
      </c>
      <c r="C59" s="63">
        <v>58</v>
      </c>
      <c r="D59" s="67">
        <v>52845</v>
      </c>
      <c r="E59" s="67"/>
      <c r="F59" s="62"/>
      <c r="G59" s="62"/>
      <c r="H59" s="62">
        <f t="shared" si="3"/>
        <v>99545</v>
      </c>
      <c r="I59" s="62">
        <f t="shared" si="6"/>
        <v>2227920</v>
      </c>
      <c r="J59" s="62">
        <f t="shared" si="10"/>
        <v>1070543</v>
      </c>
      <c r="K59" s="62">
        <f t="shared" si="8"/>
        <v>2175878</v>
      </c>
      <c r="L59" s="62">
        <f t="shared" si="11"/>
        <v>1018501</v>
      </c>
      <c r="O59" s="62">
        <f t="shared" si="4"/>
        <v>157148</v>
      </c>
      <c r="P59" s="62">
        <f t="shared" si="5"/>
        <v>209190</v>
      </c>
    </row>
    <row r="60" spans="1:16" x14ac:dyDescent="0.2">
      <c r="A60">
        <v>2022</v>
      </c>
      <c r="B60" t="s">
        <v>35</v>
      </c>
      <c r="C60" s="63">
        <v>59</v>
      </c>
      <c r="D60" s="67">
        <v>50356</v>
      </c>
      <c r="E60" s="67"/>
      <c r="F60" s="62"/>
      <c r="G60" s="62"/>
      <c r="H60" s="62">
        <f t="shared" si="3"/>
        <v>49189</v>
      </c>
      <c r="I60" s="62">
        <f t="shared" si="6"/>
        <v>2280043</v>
      </c>
      <c r="J60" s="62">
        <f t="shared" si="10"/>
        <v>1073028</v>
      </c>
      <c r="K60" s="62">
        <f t="shared" si="8"/>
        <v>2227920</v>
      </c>
      <c r="L60" s="62">
        <f t="shared" si="11"/>
        <v>1020905</v>
      </c>
      <c r="O60" s="62">
        <f t="shared" si="4"/>
        <v>155381</v>
      </c>
      <c r="P60" s="62">
        <f t="shared" si="5"/>
        <v>207504</v>
      </c>
    </row>
    <row r="61" spans="1:16" x14ac:dyDescent="0.2">
      <c r="A61">
        <v>2022</v>
      </c>
      <c r="B61" t="s">
        <v>36</v>
      </c>
      <c r="C61" s="63">
        <v>60</v>
      </c>
      <c r="D61" s="67">
        <v>49189</v>
      </c>
      <c r="E61" s="67"/>
      <c r="F61" s="62"/>
      <c r="G61" s="62"/>
      <c r="H61" s="62"/>
      <c r="I61" s="62">
        <f t="shared" si="6"/>
        <v>2332223</v>
      </c>
      <c r="J61" s="62">
        <f t="shared" si="10"/>
        <v>1077917</v>
      </c>
      <c r="K61" s="62">
        <f t="shared" si="8"/>
        <v>2280043</v>
      </c>
      <c r="L61" s="62">
        <f t="shared" si="11"/>
        <v>1025737</v>
      </c>
      <c r="O61" s="62">
        <f t="shared" si="4"/>
        <v>152390</v>
      </c>
      <c r="P61" s="62">
        <f t="shared" si="5"/>
        <v>204570</v>
      </c>
    </row>
    <row r="62" spans="1:16" x14ac:dyDescent="0.2">
      <c r="O62" s="62">
        <f t="shared" si="4"/>
        <v>99545</v>
      </c>
      <c r="P62" s="62">
        <f t="shared" si="5"/>
        <v>152390</v>
      </c>
    </row>
    <row r="63" spans="1:16" x14ac:dyDescent="0.2">
      <c r="O63" s="62">
        <f>D61+D62+D63</f>
        <v>49189</v>
      </c>
      <c r="P63" s="62">
        <f t="shared" si="5"/>
        <v>99545</v>
      </c>
    </row>
    <row r="64" spans="1:16" x14ac:dyDescent="0.2">
      <c r="O64" s="62"/>
      <c r="P64" s="62">
        <f t="shared" si="5"/>
        <v>49189</v>
      </c>
    </row>
    <row r="65" spans="15:15" x14ac:dyDescent="0.2">
      <c r="O65" s="62"/>
    </row>
    <row r="66" spans="15:15" x14ac:dyDescent="0.2">
      <c r="O66" s="62"/>
    </row>
    <row r="67" spans="15:15" x14ac:dyDescent="0.2">
      <c r="O67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All</vt:lpstr>
      <vt:lpstr>Pandemic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Brigitta</dc:creator>
  <cp:lastModifiedBy>Clara Brigitta</cp:lastModifiedBy>
  <dcterms:created xsi:type="dcterms:W3CDTF">2023-11-14T09:55:51Z</dcterms:created>
  <dcterms:modified xsi:type="dcterms:W3CDTF">2023-11-23T11:14:43Z</dcterms:modified>
</cp:coreProperties>
</file>