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lara\Downloads\Fall_2024\ELECENG_3EJ4\"/>
    </mc:Choice>
  </mc:AlternateContent>
  <xr:revisionPtr revIDLastSave="0" documentId="13_ncr:1_{2FF438DF-98BB-4DA5-8FA2-E0E3E4505EEB}" xr6:coauthVersionLast="47" xr6:coauthVersionMax="47" xr10:uidLastSave="{00000000-0000-0000-0000-000000000000}"/>
  <bookViews>
    <workbookView xWindow="-98" yWindow="-98" windowWidth="21795" windowHeight="12975" tabRatio="685" firstSheet="4" activeTab="11" xr2:uid="{00000000-000D-0000-FFFF-FFFF00000000}"/>
  </bookViews>
  <sheets>
    <sheet name="Step 1.2" sheetId="13" r:id="rId1"/>
    <sheet name="Step 1.3" sheetId="17" r:id="rId2"/>
    <sheet name="Step 1.6" sheetId="14" r:id="rId3"/>
    <sheet name="Step 1.8" sheetId="15" r:id="rId4"/>
    <sheet name="Step 2.2" sheetId="1" r:id="rId5"/>
    <sheet name="Step 2.3" sheetId="4" r:id="rId6"/>
    <sheet name="Step 2.5" sheetId="2" r:id="rId7"/>
    <sheet name="Step 2.6" sheetId="3" r:id="rId8"/>
    <sheet name="Step 3.2" sheetId="5" r:id="rId9"/>
    <sheet name="Step 3.6" sheetId="12" r:id="rId10"/>
    <sheet name="Step 3.8" sheetId="6" r:id="rId11"/>
    <sheet name="Step 3.9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3" l="1"/>
  <c r="H13" i="3" s="1"/>
  <c r="F13" i="3"/>
  <c r="G12" i="3"/>
  <c r="H12" i="3" s="1"/>
  <c r="F12" i="3"/>
  <c r="G11" i="3"/>
  <c r="H11" i="3" s="1"/>
  <c r="F11" i="3"/>
  <c r="G10" i="3"/>
  <c r="H10" i="3" s="1"/>
  <c r="F10" i="3"/>
  <c r="G9" i="3"/>
  <c r="H9" i="3" s="1"/>
  <c r="F9" i="3"/>
  <c r="G8" i="3"/>
  <c r="H8" i="3" s="1"/>
  <c r="F8" i="3"/>
  <c r="G7" i="3"/>
  <c r="H7" i="3" s="1"/>
  <c r="F7" i="3"/>
  <c r="G6" i="3"/>
  <c r="H6" i="3" s="1"/>
  <c r="F6" i="3"/>
  <c r="G5" i="3"/>
  <c r="H5" i="3" s="1"/>
  <c r="F5" i="3"/>
  <c r="G4" i="3"/>
  <c r="H4" i="3" s="1"/>
  <c r="F4" i="3"/>
  <c r="G3" i="3"/>
  <c r="H3" i="3" s="1"/>
  <c r="F3" i="3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C2" i="16"/>
  <c r="C2" i="15" l="1"/>
  <c r="E3" i="5" l="1"/>
  <c r="C2" i="6" l="1"/>
  <c r="E3" i="12" l="1"/>
  <c r="D3" i="12"/>
  <c r="D306" i="5" l="1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F103" i="4" l="1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<sst xmlns="http://schemas.openxmlformats.org/spreadsheetml/2006/main" count="115" uniqueCount="56">
  <si>
    <t>Amps</t>
  </si>
  <si>
    <t>Volts</t>
  </si>
  <si>
    <t>Ohm</t>
  </si>
  <si>
    <t>IREF</t>
  </si>
  <si>
    <t>Io</t>
  </si>
  <si>
    <t>Frequency</t>
  </si>
  <si>
    <t>Hz</t>
  </si>
  <si>
    <t>A/A</t>
  </si>
  <si>
    <t>h12 = v1/v2@i1=0</t>
  </si>
  <si>
    <t>V/V</t>
  </si>
  <si>
    <t>h22 = i2/v2@i1=0</t>
  </si>
  <si>
    <t>Ro = 1/(h22 - 1/RL)</t>
  </si>
  <si>
    <t>S</t>
  </si>
  <si>
    <t>Vo</t>
  </si>
  <si>
    <t>Vin</t>
  </si>
  <si>
    <t>Note:</t>
  </si>
  <si>
    <t>V2: v2 = 0 V DC and 1 uV AC set in V2</t>
  </si>
  <si>
    <t>V2: v2 = 0 V DC and 0 V AC set in V2</t>
  </si>
  <si>
    <t>IREF: i1 = 91.0 uA DC and 1 uA AC set in IREF</t>
  </si>
  <si>
    <t>IREF: i1 = 91.0 uA DC and 0 uA AC set in IREF</t>
  </si>
  <si>
    <t>VEC(Q2)</t>
  </si>
  <si>
    <t>VEC(Q1) = VEB(Q1)</t>
  </si>
  <si>
    <t>Ad = 20*log(|Vo|/2mV)</t>
  </si>
  <si>
    <t>dB</t>
  </si>
  <si>
    <t>Volt</t>
  </si>
  <si>
    <t>GBW</t>
  </si>
  <si>
    <t>GBW in Step 3.6, Lab 2</t>
  </si>
  <si>
    <t>Vsig</t>
  </si>
  <si>
    <t>IE2</t>
  </si>
  <si>
    <t>Vsig (W1)</t>
  </si>
  <si>
    <t>Voltage Gain Av (dB)</t>
  </si>
  <si>
    <t>Vsig (CH1)</t>
  </si>
  <si>
    <t>Vo (CH2)</t>
  </si>
  <si>
    <t>W2Offset</t>
  </si>
  <si>
    <t>Differential Voltage Gain Avd of a Single-Stage Differential Amplifier (dB)</t>
  </si>
  <si>
    <t>Differential Voltage Gain Av of a 2-Stage Differential Amplifier(dB)</t>
  </si>
  <si>
    <r>
      <t>D</t>
    </r>
    <r>
      <rPr>
        <sz val="10"/>
        <rFont val="Times New Roman"/>
        <family val="1"/>
      </rPr>
      <t>C1 (V) = Vsig(Peak2Peak)</t>
    </r>
  </si>
  <si>
    <r>
      <t>D</t>
    </r>
    <r>
      <rPr>
        <sz val="10"/>
        <rFont val="Times New Roman"/>
        <family val="1"/>
      </rPr>
      <t>C2 (V) = Vo(Peak2Peak)</t>
    </r>
  </si>
  <si>
    <t>Av = 20*log(|Vo|/1mV)</t>
  </si>
  <si>
    <t>R11 = h11 = v1/i1@v2=0 (Ohm)</t>
  </si>
  <si>
    <t>Ai = h21 = i2/i1@v2=0 (A/A)</t>
  </si>
  <si>
    <t>P(V(Vin))</t>
  </si>
  <si>
    <t>M(V(Vin))</t>
  </si>
  <si>
    <t>P(I(V2))</t>
  </si>
  <si>
    <t>M(I(V2))</t>
  </si>
  <si>
    <t>Degrees</t>
  </si>
  <si>
    <t xml:space="preserve"> Frequency</t>
  </si>
  <si>
    <t>M(V(Vo))</t>
  </si>
  <si>
    <t>P(V(Vo))</t>
  </si>
  <si>
    <t>VCC =VE3 = VE4</t>
  </si>
  <si>
    <t>VC1 (= VC3 = VB3 = VB4)</t>
  </si>
  <si>
    <t>Vo (= VC2 = VC4)</t>
  </si>
  <si>
    <t>VEB3</t>
  </si>
  <si>
    <t>VBC4</t>
  </si>
  <si>
    <t>Q3 is ON if VEB3 &gt; 0.6</t>
  </si>
  <si>
    <t>Q4 is in Active Region if VBC4 &gt; -0.4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</si>
</sst>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E+00"/>
  </numFmts>
  <fonts count="10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b/>
      <sz val="10"/>
      <color rgb="FF0000FF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/>
    <xf numFmtId="0" fontId="4" fillId="0" borderId="0" xfId="0" applyFont="1" applyAlignment="1">
      <alignment horizontal="left"/>
    </xf>
    <xf numFmtId="0" fontId="0" fillId="0" borderId="0" xfId="0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vertical="center"/>
    </xf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Border="1" applyAlignment="1" applyProtection="1">
      <alignment horizontal="center"/>
    </xf>
    <xf numFmtId="0" fontId="0" fillId="4" borderId="0" xfId="0" applyFill="1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Vo</a:t>
            </a:r>
            <a:r>
              <a:rPr lang="en-CA" baseline="0"/>
              <a:t> vs. Vsig of a Emitter Follower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1.2'!$A$3:$A$23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'Step 1.2'!$B$3:$B$23</c:f>
              <c:numCache>
                <c:formatCode>General</c:formatCode>
                <c:ptCount val="21"/>
                <c:pt idx="0">
                  <c:v>-4.68347232669867</c:v>
                </c:pt>
                <c:pt idx="1">
                  <c:v>-4.6832232182995099</c:v>
                </c:pt>
                <c:pt idx="2">
                  <c:v>-4.4783451434497596</c:v>
                </c:pt>
                <c:pt idx="3">
                  <c:v>-4.0246504151728999</c:v>
                </c:pt>
                <c:pt idx="4">
                  <c:v>-3.5454047715707602</c:v>
                </c:pt>
                <c:pt idx="5">
                  <c:v>-3.05249510364535</c:v>
                </c:pt>
                <c:pt idx="6">
                  <c:v>-2.5525392575664001</c:v>
                </c:pt>
                <c:pt idx="7">
                  <c:v>-2.05256118764864</c:v>
                </c:pt>
                <c:pt idx="8">
                  <c:v>-1.55258310580464</c:v>
                </c:pt>
                <c:pt idx="9">
                  <c:v>-1.0526050551083399</c:v>
                </c:pt>
                <c:pt idx="10">
                  <c:v>-0.55262699358850598</c:v>
                </c:pt>
                <c:pt idx="11">
                  <c:v>-5.2648962490641903E-2</c:v>
                </c:pt>
                <c:pt idx="12">
                  <c:v>0.44732907985836301</c:v>
                </c:pt>
                <c:pt idx="13">
                  <c:v>0.94730709091311605</c:v>
                </c:pt>
                <c:pt idx="14">
                  <c:v>1.4472851146355801</c:v>
                </c:pt>
                <c:pt idx="15">
                  <c:v>1.9472631057946701</c:v>
                </c:pt>
                <c:pt idx="16">
                  <c:v>2.4472411087096</c:v>
                </c:pt>
                <c:pt idx="17">
                  <c:v>2.9472190796845599</c:v>
                </c:pt>
                <c:pt idx="18">
                  <c:v>3.4471970627556501</c:v>
                </c:pt>
                <c:pt idx="19">
                  <c:v>3.94717501377762</c:v>
                </c:pt>
                <c:pt idx="20">
                  <c:v>4.4471529395756697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1-4ADE-AA95-2A04E77C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290064"/>
        <c:axId val="1802302128"/>
      </c:scatterChart>
      <c:valAx>
        <c:axId val="18022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02128"/>
        <c:crosses val="autoZero"/>
        <c:crossBetween val="midCat"/>
      </c:valAx>
      <c:valAx>
        <c:axId val="18023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2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 Gain of a CC Amplifier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1.3'!$A$3:$A$407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1.3'!$D$3:$D$407</c:f>
              <c:numCache>
                <c:formatCode>0.00</c:formatCode>
                <c:ptCount val="405"/>
                <c:pt idx="0">
                  <c:v>-3.8154866334653981E-4</c:v>
                </c:pt>
                <c:pt idx="1">
                  <c:v>-3.8154866457225378E-4</c:v>
                </c:pt>
                <c:pt idx="2">
                  <c:v>-3.8154866584715074E-4</c:v>
                </c:pt>
                <c:pt idx="3">
                  <c:v>-3.8154866718666041E-4</c:v>
                </c:pt>
                <c:pt idx="4">
                  <c:v>-3.8154866858403232E-4</c:v>
                </c:pt>
                <c:pt idx="5">
                  <c:v>-3.815486700537319E-4</c:v>
                </c:pt>
                <c:pt idx="6">
                  <c:v>-3.8154867159093748E-4</c:v>
                </c:pt>
                <c:pt idx="7">
                  <c:v>-3.8154867318793384E-4</c:v>
                </c:pt>
                <c:pt idx="8">
                  <c:v>-3.8154867487365235E-4</c:v>
                </c:pt>
                <c:pt idx="9">
                  <c:v>-3.8154867663652036E-4</c:v>
                </c:pt>
                <c:pt idx="10">
                  <c:v>-3.8154867847846677E-4</c:v>
                </c:pt>
                <c:pt idx="11">
                  <c:v>-3.8154868040720643E-4</c:v>
                </c:pt>
                <c:pt idx="12">
                  <c:v>-3.8154868242273936E-4</c:v>
                </c:pt>
                <c:pt idx="13">
                  <c:v>-3.8154868453181616E-4</c:v>
                </c:pt>
                <c:pt idx="14">
                  <c:v>-3.8154868674697369E-4</c:v>
                </c:pt>
                <c:pt idx="15">
                  <c:v>-3.8154868905856813E-4</c:v>
                </c:pt>
                <c:pt idx="16">
                  <c:v>-3.8154869148299386E-4</c:v>
                </c:pt>
                <c:pt idx="17">
                  <c:v>-3.8154869401060723E-4</c:v>
                </c:pt>
                <c:pt idx="18">
                  <c:v>-3.8154869665876675E-4</c:v>
                </c:pt>
                <c:pt idx="19">
                  <c:v>-3.8155206797513952E-4</c:v>
                </c:pt>
                <c:pt idx="20">
                  <c:v>-3.8155207088464327E-4</c:v>
                </c:pt>
                <c:pt idx="21">
                  <c:v>-3.8155207392530133E-4</c:v>
                </c:pt>
                <c:pt idx="22">
                  <c:v>-3.8155207710482866E-4</c:v>
                </c:pt>
                <c:pt idx="23">
                  <c:v>-3.8155208043865515E-4</c:v>
                </c:pt>
                <c:pt idx="24">
                  <c:v>-3.8155208392292336E-4</c:v>
                </c:pt>
                <c:pt idx="25">
                  <c:v>-3.815520875788494E-4</c:v>
                </c:pt>
                <c:pt idx="26">
                  <c:v>-3.8155209139293202E-4</c:v>
                </c:pt>
                <c:pt idx="27">
                  <c:v>-3.815520953969956E-4</c:v>
                </c:pt>
                <c:pt idx="28">
                  <c:v>-3.8155209957464563E-4</c:v>
                </c:pt>
                <c:pt idx="29">
                  <c:v>-3.8155210395192027E-4</c:v>
                </c:pt>
                <c:pt idx="30">
                  <c:v>-3.8155210853846322E-4</c:v>
                </c:pt>
                <c:pt idx="31">
                  <c:v>-3.8155211334391808E-4</c:v>
                </c:pt>
                <c:pt idx="32">
                  <c:v>-3.8155211836346308E-4</c:v>
                </c:pt>
                <c:pt idx="33">
                  <c:v>-3.8155212361831422E-4</c:v>
                </c:pt>
                <c:pt idx="34">
                  <c:v>-3.8155212911618666E-4</c:v>
                </c:pt>
                <c:pt idx="35">
                  <c:v>-3.8155213487636757E-4</c:v>
                </c:pt>
                <c:pt idx="36">
                  <c:v>-3.8155214090367898E-4</c:v>
                </c:pt>
                <c:pt idx="37">
                  <c:v>-3.8155214720969334E-4</c:v>
                </c:pt>
                <c:pt idx="38">
                  <c:v>-3.8155215381176921E-4</c:v>
                </c:pt>
                <c:pt idx="39">
                  <c:v>-3.8155216072533648E-4</c:v>
                </c:pt>
                <c:pt idx="40">
                  <c:v>-3.8155216795328828E-4</c:v>
                </c:pt>
                <c:pt idx="41">
                  <c:v>-3.8155217552841332E-4</c:v>
                </c:pt>
                <c:pt idx="42">
                  <c:v>-3.815521834487827E-4</c:v>
                </c:pt>
                <c:pt idx="43">
                  <c:v>-3.815521917452564E-4</c:v>
                </c:pt>
                <c:pt idx="44">
                  <c:v>-3.8155220042265607E-4</c:v>
                </c:pt>
                <c:pt idx="45">
                  <c:v>-3.8155894658017735E-4</c:v>
                </c:pt>
                <c:pt idx="46">
                  <c:v>-3.8155895609175698E-4</c:v>
                </c:pt>
                <c:pt idx="47">
                  <c:v>-3.8155896603730304E-4</c:v>
                </c:pt>
                <c:pt idx="48">
                  <c:v>-3.815589764524972E-4</c:v>
                </c:pt>
                <c:pt idx="49">
                  <c:v>-3.8155898735276936E-4</c:v>
                </c:pt>
                <c:pt idx="50">
                  <c:v>-3.8155899876705061E-4</c:v>
                </c:pt>
                <c:pt idx="51">
                  <c:v>-3.8155901071077099E-4</c:v>
                </c:pt>
                <c:pt idx="52">
                  <c:v>-3.8155902320996835E-4</c:v>
                </c:pt>
                <c:pt idx="53">
                  <c:v>-3.8155903629260944E-4</c:v>
                </c:pt>
                <c:pt idx="54">
                  <c:v>-3.8155904998955412E-4</c:v>
                </c:pt>
                <c:pt idx="55">
                  <c:v>-3.8155906431430357E-4</c:v>
                </c:pt>
                <c:pt idx="56">
                  <c:v>-3.8155907931411188E-4</c:v>
                </c:pt>
                <c:pt idx="57">
                  <c:v>-3.8155909501983896E-4</c:v>
                </c:pt>
                <c:pt idx="58">
                  <c:v>-3.8155911145559395E-4</c:v>
                </c:pt>
                <c:pt idx="59">
                  <c:v>-3.8155912865416551E-4</c:v>
                </c:pt>
                <c:pt idx="60">
                  <c:v>-3.8155914665991453E-4</c:v>
                </c:pt>
                <c:pt idx="61">
                  <c:v>-3.815591654998435E-4</c:v>
                </c:pt>
                <c:pt idx="62">
                  <c:v>-3.8155918521831341E-4</c:v>
                </c:pt>
                <c:pt idx="63">
                  <c:v>-3.8155920586547149E-4</c:v>
                </c:pt>
                <c:pt idx="64">
                  <c:v>-3.8156259600441862E-4</c:v>
                </c:pt>
                <c:pt idx="65">
                  <c:v>-3.8156261861406926E-4</c:v>
                </c:pt>
                <c:pt idx="66">
                  <c:v>-3.8156264227681176E-4</c:v>
                </c:pt>
                <c:pt idx="67">
                  <c:v>-3.8156266704954397E-4</c:v>
                </c:pt>
                <c:pt idx="68">
                  <c:v>-3.8156269297759122E-4</c:v>
                </c:pt>
                <c:pt idx="69">
                  <c:v>-3.8156608865009379E-4</c:v>
                </c:pt>
                <c:pt idx="70">
                  <c:v>-3.8156611705367845E-4</c:v>
                </c:pt>
                <c:pt idx="71">
                  <c:v>-3.8156614677844965E-4</c:v>
                </c:pt>
                <c:pt idx="72">
                  <c:v>-3.8156617789191351E-4</c:v>
                </c:pt>
                <c:pt idx="73">
                  <c:v>-3.8156621045675387E-4</c:v>
                </c:pt>
                <c:pt idx="74">
                  <c:v>-3.8156961306982755E-4</c:v>
                </c:pt>
                <c:pt idx="75">
                  <c:v>-3.8156964875344003E-4</c:v>
                </c:pt>
                <c:pt idx="76">
                  <c:v>-3.8156968608708927E-4</c:v>
                </c:pt>
                <c:pt idx="77">
                  <c:v>-3.8157309371006555E-4</c:v>
                </c:pt>
                <c:pt idx="78">
                  <c:v>-3.8157313460513256E-4</c:v>
                </c:pt>
                <c:pt idx="79">
                  <c:v>-3.8157317742025998E-4</c:v>
                </c:pt>
                <c:pt idx="80">
                  <c:v>-3.8157322223356159E-4</c:v>
                </c:pt>
                <c:pt idx="81">
                  <c:v>-3.8157663766600616E-4</c:v>
                </c:pt>
                <c:pt idx="82">
                  <c:v>-3.8157668675243059E-4</c:v>
                </c:pt>
                <c:pt idx="83">
                  <c:v>-3.8158010666823183E-4</c:v>
                </c:pt>
                <c:pt idx="84">
                  <c:v>-3.8158016044438674E-4</c:v>
                </c:pt>
                <c:pt idx="85">
                  <c:v>-3.8158021672308139E-4</c:v>
                </c:pt>
                <c:pt idx="86">
                  <c:v>-3.8158364416868368E-4</c:v>
                </c:pt>
                <c:pt idx="87">
                  <c:v>-3.8158370582374018E-4</c:v>
                </c:pt>
                <c:pt idx="88">
                  <c:v>-3.8158713889837052E-4</c:v>
                </c:pt>
                <c:pt idx="89">
                  <c:v>-3.8158720643415429E-4</c:v>
                </c:pt>
                <c:pt idx="90">
                  <c:v>-3.8159064566918057E-4</c:v>
                </c:pt>
                <c:pt idx="91">
                  <c:v>-3.8159071965756283E-4</c:v>
                </c:pt>
                <c:pt idx="92">
                  <c:v>-3.8159416564125057E-4</c:v>
                </c:pt>
                <c:pt idx="93">
                  <c:v>-3.815942467013569E-4</c:v>
                </c:pt>
                <c:pt idx="94">
                  <c:v>-3.8159770007501208E-4</c:v>
                </c:pt>
                <c:pt idx="95">
                  <c:v>-3.8160115740162057E-4</c:v>
                </c:pt>
                <c:pt idx="96">
                  <c:v>-3.8160125033697713E-4</c:v>
                </c:pt>
                <c:pt idx="97">
                  <c:v>-3.8160471615968523E-4</c:v>
                </c:pt>
                <c:pt idx="98">
                  <c:v>-3.8160818650721806E-4</c:v>
                </c:pt>
                <c:pt idx="99">
                  <c:v>-3.816116616062024E-4</c:v>
                </c:pt>
                <c:pt idx="100">
                  <c:v>-3.8161177313750255E-4</c:v>
                </c:pt>
                <c:pt idx="101">
                  <c:v>-3.8161188987157792E-4</c:v>
                </c:pt>
                <c:pt idx="102">
                  <c:v>-3.8161874912561811E-4</c:v>
                </c:pt>
                <c:pt idx="103">
                  <c:v>-3.8162224554971687E-4</c:v>
                </c:pt>
                <c:pt idx="104">
                  <c:v>-3.8162237939557081E-4</c:v>
                </c:pt>
                <c:pt idx="105">
                  <c:v>-3.8162925655989581E-4</c:v>
                </c:pt>
                <c:pt idx="106">
                  <c:v>-3.8163277172941965E-4</c:v>
                </c:pt>
                <c:pt idx="107">
                  <c:v>-3.8163629372475478E-4</c:v>
                </c:pt>
                <c:pt idx="108">
                  <c:v>-3.8164319143306138E-4</c:v>
                </c:pt>
                <c:pt idx="109">
                  <c:v>-3.8164672809164408E-4</c:v>
                </c:pt>
                <c:pt idx="110">
                  <c:v>-3.8165027259344812E-4</c:v>
                </c:pt>
                <c:pt idx="111">
                  <c:v>-3.8165382529625465E-4</c:v>
                </c:pt>
                <c:pt idx="112">
                  <c:v>-3.816607551335209E-4</c:v>
                </c:pt>
                <c:pt idx="113">
                  <c:v>-3.8166432542643757E-4</c:v>
                </c:pt>
                <c:pt idx="114">
                  <c:v>-3.8167127366967501E-4</c:v>
                </c:pt>
                <c:pt idx="115">
                  <c:v>-3.8167823177359959E-4</c:v>
                </c:pt>
                <c:pt idx="116">
                  <c:v>-3.8168183163410287E-4</c:v>
                </c:pt>
                <c:pt idx="117">
                  <c:v>-3.8168881083555498E-4</c:v>
                </c:pt>
                <c:pt idx="118">
                  <c:v>-3.816958013297836E-4</c:v>
                </c:pt>
                <c:pt idx="119">
                  <c:v>-3.8170280363658397E-4</c:v>
                </c:pt>
                <c:pt idx="120">
                  <c:v>-3.8170981833072072E-4</c:v>
                </c:pt>
                <c:pt idx="121">
                  <c:v>-3.8171684596670651E-4</c:v>
                </c:pt>
                <c:pt idx="122">
                  <c:v>-3.817238871627024E-4</c:v>
                </c:pt>
                <c:pt idx="123">
                  <c:v>-3.817343110797853E-4</c:v>
                </c:pt>
                <c:pt idx="124">
                  <c:v>-3.8174138131393589E-4</c:v>
                </c:pt>
                <c:pt idx="125">
                  <c:v>-3.8175183562411997E-4</c:v>
                </c:pt>
                <c:pt idx="126">
                  <c:v>-3.8175893766705994E-4</c:v>
                </c:pt>
                <c:pt idx="127">
                  <c:v>-3.8176605673402673E-4</c:v>
                </c:pt>
                <c:pt idx="128">
                  <c:v>-3.8178329922628114E-4</c:v>
                </c:pt>
                <c:pt idx="129">
                  <c:v>-3.8179045476959331E-4</c:v>
                </c:pt>
                <c:pt idx="130">
                  <c:v>-3.818009983640909E-4</c:v>
                </c:pt>
                <c:pt idx="131">
                  <c:v>-3.8181493093558119E-4</c:v>
                </c:pt>
                <c:pt idx="132">
                  <c:v>-3.8182551635675794E-4</c:v>
                </c:pt>
                <c:pt idx="133">
                  <c:v>-3.818394926884987E-4</c:v>
                </c:pt>
                <c:pt idx="134">
                  <c:v>-3.8185349245734273E-4</c:v>
                </c:pt>
                <c:pt idx="135">
                  <c:v>-3.8186751673759811E-4</c:v>
                </c:pt>
                <c:pt idx="136">
                  <c:v>-3.8188156668554456E-4</c:v>
                </c:pt>
                <c:pt idx="137">
                  <c:v>-3.8189564349314315E-4</c:v>
                </c:pt>
                <c:pt idx="138">
                  <c:v>-3.8191311696188197E-4</c:v>
                </c:pt>
                <c:pt idx="139">
                  <c:v>-3.8193061985068754E-4</c:v>
                </c:pt>
                <c:pt idx="140">
                  <c:v>-3.8194815354150217E-4</c:v>
                </c:pt>
                <c:pt idx="141">
                  <c:v>-3.8196571946737956E-4</c:v>
                </c:pt>
                <c:pt idx="142">
                  <c:v>-3.8198668766707136E-4</c:v>
                </c:pt>
                <c:pt idx="143">
                  <c:v>-3.8200769117625248E-4</c:v>
                </c:pt>
                <c:pt idx="144">
                  <c:v>-3.8202873166231875E-4</c:v>
                </c:pt>
                <c:pt idx="145">
                  <c:v>-3.8204981081966832E-4</c:v>
                </c:pt>
                <c:pt idx="146">
                  <c:v>-3.8207429901015077E-4</c:v>
                </c:pt>
                <c:pt idx="147">
                  <c:v>-3.820988295712577E-4</c:v>
                </c:pt>
                <c:pt idx="148">
                  <c:v>-3.8212340450212819E-4</c:v>
                </c:pt>
                <c:pt idx="149">
                  <c:v>-3.8215139438934015E-4</c:v>
                </c:pt>
                <c:pt idx="150">
                  <c:v>-3.8217943286545514E-4</c:v>
                </c:pt>
                <c:pt idx="151">
                  <c:v>-3.8220752219384998E-4</c:v>
                </c:pt>
                <c:pt idx="152">
                  <c:v>-3.8223903329480841E-4</c:v>
                </c:pt>
                <c:pt idx="153">
                  <c:v>-3.8227060011910316E-4</c:v>
                </c:pt>
                <c:pt idx="154">
                  <c:v>-3.8230559378184682E-4</c:v>
                </c:pt>
                <c:pt idx="155">
                  <c:v>-3.823406484739172E-4</c:v>
                </c:pt>
                <c:pt idx="156">
                  <c:v>-3.8237576706335122E-4</c:v>
                </c:pt>
                <c:pt idx="157">
                  <c:v>-3.824143210298355E-4</c:v>
                </c:pt>
                <c:pt idx="158">
                  <c:v>-3.8245968205467281E-4</c:v>
                </c:pt>
                <c:pt idx="159">
                  <c:v>-3.8249837925746706E-4</c:v>
                </c:pt>
                <c:pt idx="160">
                  <c:v>-3.8254389018922837E-4</c:v>
                </c:pt>
                <c:pt idx="161">
                  <c:v>-3.8258948136645122E-4</c:v>
                </c:pt>
                <c:pt idx="162">
                  <c:v>-3.8263852505004937E-4</c:v>
                </c:pt>
                <c:pt idx="163">
                  <c:v>-3.8268765663045952E-4</c:v>
                </c:pt>
                <c:pt idx="164">
                  <c:v>-3.8274024875149023E-4</c:v>
                </c:pt>
                <c:pt idx="165">
                  <c:v>-3.8279630569790013E-4</c:v>
                </c:pt>
                <c:pt idx="166">
                  <c:v>-3.8285583195889845E-4</c:v>
                </c:pt>
                <c:pt idx="167">
                  <c:v>-3.8291546370502181E-4</c:v>
                </c:pt>
                <c:pt idx="168">
                  <c:v>-3.8297857439217149E-4</c:v>
                </c:pt>
                <c:pt idx="169">
                  <c:v>-3.8304853770779841E-4</c:v>
                </c:pt>
                <c:pt idx="170">
                  <c:v>-3.8311525343182176E-4</c:v>
                </c:pt>
                <c:pt idx="171">
                  <c:v>-3.8318883280723617E-4</c:v>
                </c:pt>
                <c:pt idx="172">
                  <c:v>-3.8326591322061603E-4</c:v>
                </c:pt>
                <c:pt idx="173">
                  <c:v>-3.8334650083920096E-4</c:v>
                </c:pt>
                <c:pt idx="174">
                  <c:v>-3.8343060213497587E-4</c:v>
                </c:pt>
                <c:pt idx="175">
                  <c:v>-3.8351822387213438E-4</c:v>
                </c:pt>
                <c:pt idx="176">
                  <c:v>-3.8360937315722586E-4</c:v>
                </c:pt>
                <c:pt idx="177">
                  <c:v>-3.8370742592208163E-4</c:v>
                </c:pt>
                <c:pt idx="178">
                  <c:v>-3.8380565287160343E-4</c:v>
                </c:pt>
                <c:pt idx="179">
                  <c:v>-3.8391416773392821E-4</c:v>
                </c:pt>
                <c:pt idx="180">
                  <c:v>-3.8402287340016223E-4</c:v>
                </c:pt>
                <c:pt idx="181">
                  <c:v>-3.8413851585432211E-4</c:v>
                </c:pt>
                <c:pt idx="182">
                  <c:v>-3.842577358657114E-4</c:v>
                </c:pt>
                <c:pt idx="183">
                  <c:v>-3.8438391171855934E-4</c:v>
                </c:pt>
                <c:pt idx="184">
                  <c:v>-3.8451705363356386E-4</c:v>
                </c:pt>
                <c:pt idx="185">
                  <c:v>-3.8465717227890826E-4</c:v>
                </c:pt>
                <c:pt idx="186">
                  <c:v>-3.8480091030619731E-4</c:v>
                </c:pt>
                <c:pt idx="187">
                  <c:v>-3.8495164794504795E-4</c:v>
                </c:pt>
                <c:pt idx="188">
                  <c:v>-3.8511276597983756E-4</c:v>
                </c:pt>
                <c:pt idx="189">
                  <c:v>-3.8527754016700727E-4</c:v>
                </c:pt>
                <c:pt idx="190">
                  <c:v>-3.8545272098190319E-4</c:v>
                </c:pt>
                <c:pt idx="191">
                  <c:v>-3.8563495392774256E-4</c:v>
                </c:pt>
                <c:pt idx="192">
                  <c:v>-3.858242537096877E-4</c:v>
                </c:pt>
                <c:pt idx="193">
                  <c:v>-3.8602400425062926E-4</c:v>
                </c:pt>
                <c:pt idx="194">
                  <c:v>-3.862342216447007E-4</c:v>
                </c:pt>
                <c:pt idx="195">
                  <c:v>-3.8645155419835876E-4</c:v>
                </c:pt>
                <c:pt idx="196">
                  <c:v>-3.8667938809144842E-4</c:v>
                </c:pt>
                <c:pt idx="197">
                  <c:v>-3.8691774178477463E-4</c:v>
                </c:pt>
                <c:pt idx="198">
                  <c:v>-3.8717000313381671E-4</c:v>
                </c:pt>
                <c:pt idx="199">
                  <c:v>-3.8743282380593612E-4</c:v>
                </c:pt>
                <c:pt idx="200">
                  <c:v>-3.8770622498159632E-4</c:v>
                </c:pt>
                <c:pt idx="201">
                  <c:v>-3.8799359735583808E-4</c:v>
                </c:pt>
                <c:pt idx="202">
                  <c:v>-3.8829496409712252E-4</c:v>
                </c:pt>
                <c:pt idx="203">
                  <c:v>-3.8861034947047074E-4</c:v>
                </c:pt>
                <c:pt idx="204">
                  <c:v>-3.8893977887314652E-4</c:v>
                </c:pt>
                <c:pt idx="205">
                  <c:v>-3.8928327889541201E-4</c:v>
                </c:pt>
                <c:pt idx="206">
                  <c:v>-3.8964424587615562E-4</c:v>
                </c:pt>
                <c:pt idx="207">
                  <c:v>-3.9002270893962344E-4</c:v>
                </c:pt>
                <c:pt idx="208">
                  <c:v>-3.9041533004004566E-4</c:v>
                </c:pt>
                <c:pt idx="209">
                  <c:v>-3.9082887812828918E-4</c:v>
                </c:pt>
                <c:pt idx="210">
                  <c:v>-3.9126338659675698E-4</c:v>
                </c:pt>
                <c:pt idx="211">
                  <c:v>-3.9171552183710895E-4</c:v>
                </c:pt>
                <c:pt idx="212">
                  <c:v>-3.921920574995581E-4</c:v>
                </c:pt>
                <c:pt idx="213">
                  <c:v>-3.9268629478896516E-4</c:v>
                </c:pt>
                <c:pt idx="214">
                  <c:v>-3.9320837936606036E-4</c:v>
                </c:pt>
                <c:pt idx="215">
                  <c:v>-3.9375161608217564E-4</c:v>
                </c:pt>
                <c:pt idx="216">
                  <c:v>-3.9431941736411052E-4</c:v>
                </c:pt>
                <c:pt idx="217">
                  <c:v>-3.9491519766781996E-4</c:v>
                </c:pt>
                <c:pt idx="218">
                  <c:v>-3.9553900505754475E-4</c:v>
                </c:pt>
                <c:pt idx="219">
                  <c:v>-3.961942583827116E-4</c:v>
                </c:pt>
                <c:pt idx="220">
                  <c:v>-3.9687427322586714E-4</c:v>
                </c:pt>
                <c:pt idx="221">
                  <c:v>-3.9758921029792095E-4</c:v>
                </c:pt>
                <c:pt idx="222">
                  <c:v>-3.9833912727499474E-4</c:v>
                </c:pt>
                <c:pt idx="223">
                  <c:v>-3.9912071599387729E-4</c:v>
                </c:pt>
                <c:pt idx="224">
                  <c:v>-3.9994414521575707E-4</c:v>
                </c:pt>
                <c:pt idx="225">
                  <c:v>-4.0079937549415999E-4</c:v>
                </c:pt>
                <c:pt idx="226">
                  <c:v>-4.0169658161278056E-4</c:v>
                </c:pt>
                <c:pt idx="227">
                  <c:v>-4.0263583600126115E-4</c:v>
                </c:pt>
                <c:pt idx="228">
                  <c:v>-4.036205830059843E-4</c:v>
                </c:pt>
                <c:pt idx="229">
                  <c:v>-4.0465427048492564E-4</c:v>
                </c:pt>
                <c:pt idx="230">
                  <c:v>-4.0573024442408739E-4</c:v>
                </c:pt>
                <c:pt idx="231">
                  <c:v>-4.0685532878529117E-4</c:v>
                </c:pt>
                <c:pt idx="232">
                  <c:v>-4.0803635157923455E-4</c:v>
                </c:pt>
                <c:pt idx="233">
                  <c:v>-4.0927003948671218E-4</c:v>
                </c:pt>
                <c:pt idx="234">
                  <c:v>-4.105632291500819E-4</c:v>
                </c:pt>
                <c:pt idx="235">
                  <c:v>-4.1191939339060596E-4</c:v>
                </c:pt>
                <c:pt idx="236">
                  <c:v>-4.1333527280434755E-4</c:v>
                </c:pt>
                <c:pt idx="237">
                  <c:v>-4.1481771864246145E-4</c:v>
                </c:pt>
                <c:pt idx="238">
                  <c:v>-4.1637021895427734E-4</c:v>
                </c:pt>
                <c:pt idx="239">
                  <c:v>-4.1799289884700698E-4</c:v>
                </c:pt>
                <c:pt idx="240">
                  <c:v>-4.1969262626945166E-4</c:v>
                </c:pt>
                <c:pt idx="241">
                  <c:v>-4.2147290676245776E-4</c:v>
                </c:pt>
                <c:pt idx="242">
                  <c:v>-4.2333388371053343E-4</c:v>
                </c:pt>
                <c:pt idx="243">
                  <c:v>-4.2528244422516606E-4</c:v>
                </c:pt>
                <c:pt idx="244">
                  <c:v>-4.2732211388755601E-4</c:v>
                </c:pt>
                <c:pt idx="245">
                  <c:v>-4.2945979408599865E-4</c:v>
                </c:pt>
                <c:pt idx="246">
                  <c:v>-4.316922883269178E-4</c:v>
                </c:pt>
                <c:pt idx="247">
                  <c:v>-4.3402988215770507E-4</c:v>
                </c:pt>
                <c:pt idx="248">
                  <c:v>-4.3647950101261484E-4</c:v>
                </c:pt>
                <c:pt idx="249">
                  <c:v>-4.3904134205284908E-4</c:v>
                </c:pt>
                <c:pt idx="250">
                  <c:v>-4.4172234863011298E-4</c:v>
                </c:pt>
                <c:pt idx="251">
                  <c:v>-4.4452947367698635E-4</c:v>
                </c:pt>
                <c:pt idx="252">
                  <c:v>-4.4746631169402778E-4</c:v>
                </c:pt>
                <c:pt idx="253">
                  <c:v>-4.5053983614637926E-4</c:v>
                </c:pt>
                <c:pt idx="254">
                  <c:v>-4.5375703152173666E-4</c:v>
                </c:pt>
                <c:pt idx="255">
                  <c:v>-4.5712489381368517E-4</c:v>
                </c:pt>
                <c:pt idx="256">
                  <c:v>-4.6065043101473936E-4</c:v>
                </c:pt>
                <c:pt idx="257">
                  <c:v>-4.643406637338482E-4</c:v>
                </c:pt>
                <c:pt idx="258">
                  <c:v>-4.681992572423344E-4</c:v>
                </c:pt>
                <c:pt idx="259">
                  <c:v>-4.7224336459187851E-4</c:v>
                </c:pt>
                <c:pt idx="260">
                  <c:v>-4.7646994226139525E-4</c:v>
                </c:pt>
                <c:pt idx="261">
                  <c:v>-4.8089617279165856E-4</c:v>
                </c:pt>
                <c:pt idx="262">
                  <c:v>-4.8552914900947561E-4</c:v>
                </c:pt>
                <c:pt idx="263">
                  <c:v>-4.9037934875751136E-4</c:v>
                </c:pt>
                <c:pt idx="264">
                  <c:v>-4.9545389865476679E-4</c:v>
                </c:pt>
                <c:pt idx="265">
                  <c:v>-5.0076668035966068E-4</c:v>
                </c:pt>
                <c:pt idx="266">
                  <c:v>-5.0632485744754228E-4</c:v>
                </c:pt>
                <c:pt idx="267">
                  <c:v>-5.1214235025211696E-4</c:v>
                </c:pt>
                <c:pt idx="268">
                  <c:v>-5.1822973128690065E-4</c:v>
                </c:pt>
                <c:pt idx="269">
                  <c:v>-5.2460433164649013E-4</c:v>
                </c:pt>
                <c:pt idx="270">
                  <c:v>-5.3127339964471974E-4</c:v>
                </c:pt>
                <c:pt idx="271">
                  <c:v>-5.3825094419447835E-4</c:v>
                </c:pt>
                <c:pt idx="272">
                  <c:v>-5.4556110435637832E-4</c:v>
                </c:pt>
                <c:pt idx="273">
                  <c:v>-5.5320446580553364E-4</c:v>
                </c:pt>
                <c:pt idx="274">
                  <c:v>-5.6120858903501239E-4</c:v>
                </c:pt>
                <c:pt idx="275">
                  <c:v>-5.6958422048975475E-4</c:v>
                </c:pt>
                <c:pt idx="276">
                  <c:v>-5.7834887317002935E-4</c:v>
                </c:pt>
                <c:pt idx="277">
                  <c:v>-5.8752345948986874E-4</c:v>
                </c:pt>
                <c:pt idx="278">
                  <c:v>-5.9712218732052525E-4</c:v>
                </c:pt>
                <c:pt idx="279">
                  <c:v>-6.0716940373364424E-4</c:v>
                </c:pt>
                <c:pt idx="280">
                  <c:v>-6.1768612272981198E-4</c:v>
                </c:pt>
                <c:pt idx="281">
                  <c:v>-6.2869339533009661E-4</c:v>
                </c:pt>
                <c:pt idx="282">
                  <c:v>-6.4020557435671998E-4</c:v>
                </c:pt>
                <c:pt idx="283">
                  <c:v>-6.5226063210771566E-4</c:v>
                </c:pt>
                <c:pt idx="284">
                  <c:v>-6.6487974097634989E-4</c:v>
                </c:pt>
                <c:pt idx="285">
                  <c:v>-6.7808074914709349E-4</c:v>
                </c:pt>
                <c:pt idx="286">
                  <c:v>-6.9189839310056136E-4</c:v>
                </c:pt>
                <c:pt idx="287">
                  <c:v>-7.0635735231565919E-4</c:v>
                </c:pt>
                <c:pt idx="288">
                  <c:v>-7.2148909354897441E-4</c:v>
                </c:pt>
                <c:pt idx="289">
                  <c:v>-7.3732513626063997E-4</c:v>
                </c:pt>
                <c:pt idx="290">
                  <c:v>-7.5389705501705115E-4</c:v>
                </c:pt>
                <c:pt idx="291">
                  <c:v>-7.7124321867133756E-4</c:v>
                </c:pt>
                <c:pt idx="292">
                  <c:v>-7.8939195109198844E-4</c:v>
                </c:pt>
                <c:pt idx="293">
                  <c:v>-8.0838848083806853E-4</c:v>
                </c:pt>
                <c:pt idx="294">
                  <c:v>-8.2826462860319467E-4</c:v>
                </c:pt>
                <c:pt idx="295">
                  <c:v>-8.4906575707100742E-4</c:v>
                </c:pt>
                <c:pt idx="296">
                  <c:v>-8.7083393213779512E-4</c:v>
                </c:pt>
                <c:pt idx="297">
                  <c:v>-8.9361466276543307E-4</c:v>
                </c:pt>
                <c:pt idx="298">
                  <c:v>-9.1745016765463875E-4</c:v>
                </c:pt>
                <c:pt idx="299">
                  <c:v>-9.4239622026990168E-4</c:v>
                </c:pt>
                <c:pt idx="300">
                  <c:v>-9.6850194246645468E-4</c:v>
                </c:pt>
                <c:pt idx="301">
                  <c:v>-9.9581317665393704E-4</c:v>
                </c:pt>
                <c:pt idx="302">
                  <c:v>-1.0243994358679653E-3</c:v>
                </c:pt>
                <c:pt idx="303">
                  <c:v>-1.0543067518821061E-3</c:v>
                </c:pt>
                <c:pt idx="304">
                  <c:v>-1.0856048352384218E-3</c:v>
                </c:pt>
                <c:pt idx="305">
                  <c:v>-1.1183567651398413E-3</c:v>
                </c:pt>
                <c:pt idx="306">
                  <c:v>-1.1526223623504331E-3</c:v>
                </c:pt>
                <c:pt idx="307">
                  <c:v>-1.1884784032330355E-3</c:v>
                </c:pt>
                <c:pt idx="308">
                  <c:v>-1.2259984152147741E-3</c:v>
                </c:pt>
                <c:pt idx="309">
                  <c:v>-1.2652560501257039E-3</c:v>
                </c:pt>
                <c:pt idx="310">
                  <c:v>-1.30633182585903E-3</c:v>
                </c:pt>
                <c:pt idx="311">
                  <c:v>-1.3493063953854754E-3</c:v>
                </c:pt>
                <c:pt idx="312">
                  <c:v>-1.3942773931628074E-3</c:v>
                </c:pt>
                <c:pt idx="313">
                  <c:v>-1.4413223914302247E-3</c:v>
                </c:pt>
                <c:pt idx="314">
                  <c:v>-1.49054269199373E-3</c:v>
                </c:pt>
                <c:pt idx="315">
                  <c:v>-1.5420431235324606E-3</c:v>
                </c:pt>
                <c:pt idx="316">
                  <c:v>-1.5959219439818423E-3</c:v>
                </c:pt>
                <c:pt idx="317">
                  <c:v>-1.6522876876061071E-3</c:v>
                </c:pt>
                <c:pt idx="318">
                  <c:v>-1.7112591717086041E-3</c:v>
                </c:pt>
                <c:pt idx="319">
                  <c:v>-1.7729452957661732E-3</c:v>
                </c:pt>
                <c:pt idx="320">
                  <c:v>-1.8374854645347835E-3</c:v>
                </c:pt>
                <c:pt idx="321">
                  <c:v>-1.9049990759670654E-3</c:v>
                </c:pt>
                <c:pt idx="322">
                  <c:v>-1.9756192088253195E-3</c:v>
                </c:pt>
                <c:pt idx="323">
                  <c:v>-2.0494959981457138E-3</c:v>
                </c:pt>
                <c:pt idx="324">
                  <c:v>-2.1267697004111268E-3</c:v>
                </c:pt>
                <c:pt idx="325">
                  <c:v>-2.2075976449422883E-3</c:v>
                </c:pt>
                <c:pt idx="326">
                  <c:v>-2.2921441387451073E-3</c:v>
                </c:pt>
                <c:pt idx="327">
                  <c:v>-2.3805703721240952E-3</c:v>
                </c:pt>
                <c:pt idx="328">
                  <c:v>-2.4730546342607291E-3</c:v>
                </c:pt>
                <c:pt idx="329">
                  <c:v>-2.569782218929337E-3</c:v>
                </c:pt>
                <c:pt idx="330">
                  <c:v>-2.6709420662392939E-3</c:v>
                </c:pt>
                <c:pt idx="331">
                  <c:v>-2.776733507405608E-3</c:v>
                </c:pt>
                <c:pt idx="332">
                  <c:v>-2.8873629067500996E-3</c:v>
                </c:pt>
                <c:pt idx="333">
                  <c:v>-3.0030504064072934E-3</c:v>
                </c:pt>
                <c:pt idx="334">
                  <c:v>-3.1240198335023097E-3</c:v>
                </c:pt>
                <c:pt idx="335">
                  <c:v>-3.2505088124594396E-3</c:v>
                </c:pt>
                <c:pt idx="336">
                  <c:v>-3.3827586726481057E-3</c:v>
                </c:pt>
                <c:pt idx="337">
                  <c:v>-3.5210312949567031E-3</c:v>
                </c:pt>
                <c:pt idx="338">
                  <c:v>-3.6655855504200098E-3</c:v>
                </c:pt>
                <c:pt idx="339">
                  <c:v>-3.8167143494765429E-3</c:v>
                </c:pt>
                <c:pt idx="340">
                  <c:v>-3.9746907765000703E-3</c:v>
                </c:pt>
                <c:pt idx="341">
                  <c:v>-4.1398253409646599E-3</c:v>
                </c:pt>
                <c:pt idx="342">
                  <c:v>-4.3124255809992114E-3</c:v>
                </c:pt>
                <c:pt idx="343">
                  <c:v>-4.4928263753433373E-3</c:v>
                </c:pt>
                <c:pt idx="344">
                  <c:v>-4.6813596492420936E-3</c:v>
                </c:pt>
                <c:pt idx="345">
                  <c:v>-4.87838468427186E-3</c:v>
                </c:pt>
                <c:pt idx="346">
                  <c:v>-5.084264557877213E-3</c:v>
                </c:pt>
                <c:pt idx="347">
                  <c:v>-5.299386350329607E-3</c:v>
                </c:pt>
                <c:pt idx="348">
                  <c:v>-5.5241443171789167E-3</c:v>
                </c:pt>
                <c:pt idx="349">
                  <c:v>-5.758949994312472E-3</c:v>
                </c:pt>
                <c:pt idx="350">
                  <c:v>-6.0042322015742269E-3</c:v>
                </c:pt>
                <c:pt idx="351">
                  <c:v>-6.2604404114261613E-3</c:v>
                </c:pt>
                <c:pt idx="352">
                  <c:v>-6.5280312856654185E-3</c:v>
                </c:pt>
                <c:pt idx="353">
                  <c:v>-6.8074855063704025E-3</c:v>
                </c:pt>
                <c:pt idx="354">
                  <c:v>-7.0992976757508087E-3</c:v>
                </c:pt>
                <c:pt idx="355">
                  <c:v>-7.4039864102389379E-3</c:v>
                </c:pt>
                <c:pt idx="356">
                  <c:v>-7.7220808716669575E-3</c:v>
                </c:pt>
                <c:pt idx="357">
                  <c:v>-8.0541342224907161E-3</c:v>
                </c:pt>
                <c:pt idx="358">
                  <c:v>-8.4007168839564609E-3</c:v>
                </c:pt>
                <c:pt idx="359">
                  <c:v>-8.7624198886201952E-3</c:v>
                </c:pt>
                <c:pt idx="360">
                  <c:v>-9.1398548639395529E-3</c:v>
                </c:pt>
                <c:pt idx="361">
                  <c:v>-9.5336540129422383E-3</c:v>
                </c:pt>
                <c:pt idx="362">
                  <c:v>-9.9444633619930507E-3</c:v>
                </c:pt>
                <c:pt idx="363">
                  <c:v>-1.0372956193538813E-2</c:v>
                </c:pt>
                <c:pt idx="364">
                  <c:v>-1.081982628515476E-2</c:v>
                </c:pt>
                <c:pt idx="365">
                  <c:v>-1.1285784510177388E-2</c:v>
                </c:pt>
                <c:pt idx="366">
                  <c:v>-1.1771565526502678E-2</c:v>
                </c:pt>
                <c:pt idx="367">
                  <c:v>-1.2277924366844037E-2</c:v>
                </c:pt>
                <c:pt idx="368">
                  <c:v>-1.280563638821685E-2</c:v>
                </c:pt>
                <c:pt idx="369">
                  <c:v>-1.3355493852274315E-2</c:v>
                </c:pt>
                <c:pt idx="370">
                  <c:v>-1.3928319315781918E-2</c:v>
                </c:pt>
                <c:pt idx="371">
                  <c:v>-1.4524942018705123E-2</c:v>
                </c:pt>
                <c:pt idx="372">
                  <c:v>-1.5146221350101571E-2</c:v>
                </c:pt>
                <c:pt idx="373">
                  <c:v>-1.5793029949680886E-2</c:v>
                </c:pt>
                <c:pt idx="374">
                  <c:v>-1.6466256980880719E-2</c:v>
                </c:pt>
                <c:pt idx="375">
                  <c:v>-1.7166818117576574E-2</c:v>
                </c:pt>
                <c:pt idx="376">
                  <c:v>-1.7895631903695034E-2</c:v>
                </c:pt>
                <c:pt idx="377">
                  <c:v>-1.86536398098112E-2</c:v>
                </c:pt>
                <c:pt idx="378">
                  <c:v>-1.9441799384175056E-2</c:v>
                </c:pt>
                <c:pt idx="379">
                  <c:v>-2.0261070677175051E-2</c:v>
                </c:pt>
                <c:pt idx="380">
                  <c:v>-2.1112439624574521E-2</c:v>
                </c:pt>
                <c:pt idx="381">
                  <c:v>-2.1996884292397934E-2</c:v>
                </c:pt>
                <c:pt idx="382">
                  <c:v>-2.2915401600334319E-2</c:v>
                </c:pt>
                <c:pt idx="383">
                  <c:v>-2.386898027564846E-2</c:v>
                </c:pt>
                <c:pt idx="384">
                  <c:v>-2.4858627551369288E-2</c:v>
                </c:pt>
                <c:pt idx="385">
                  <c:v>-2.5885335390677559E-2</c:v>
                </c:pt>
                <c:pt idx="386">
                  <c:v>-2.6950097091028184E-2</c:v>
                </c:pt>
                <c:pt idx="387">
                  <c:v>-2.805390036659712E-2</c:v>
                </c:pt>
                <c:pt idx="388">
                  <c:v>-2.9197720427549083E-2</c:v>
                </c:pt>
                <c:pt idx="389">
                  <c:v>-3.0382523125644594E-2</c:v>
                </c:pt>
                <c:pt idx="390">
                  <c:v>-3.1609247955873214E-2</c:v>
                </c:pt>
                <c:pt idx="391">
                  <c:v>-3.287881455339476E-2</c:v>
                </c:pt>
                <c:pt idx="392">
                  <c:v>-3.4192122470347808E-2</c:v>
                </c:pt>
                <c:pt idx="393">
                  <c:v>-3.5550030824561124E-2</c:v>
                </c:pt>
                <c:pt idx="394">
                  <c:v>-3.6953374854452686E-2</c:v>
                </c:pt>
                <c:pt idx="395">
                  <c:v>-3.8402928810292267E-2</c:v>
                </c:pt>
                <c:pt idx="396">
                  <c:v>-3.98994359316426E-2</c:v>
                </c:pt>
                <c:pt idx="397">
                  <c:v>-4.1443588121173887E-2</c:v>
                </c:pt>
                <c:pt idx="398">
                  <c:v>-4.3036008997213514E-2</c:v>
                </c:pt>
                <c:pt idx="399">
                  <c:v>-4.467726377695698E-2</c:v>
                </c:pt>
                <c:pt idx="400">
                  <c:v>-4.6367852410616466E-2</c:v>
                </c:pt>
                <c:pt idx="401">
                  <c:v>-4.810819603909644E-2</c:v>
                </c:pt>
                <c:pt idx="402">
                  <c:v>-4.989863018131778E-2</c:v>
                </c:pt>
                <c:pt idx="403">
                  <c:v>-5.1739407992107356E-2</c:v>
                </c:pt>
                <c:pt idx="404">
                  <c:v>-5.3630690151016971E-2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9-490C-A286-8EEA634B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683439"/>
        <c:axId val="2022683855"/>
      </c:scatterChart>
      <c:valAx>
        <c:axId val="202268343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855"/>
        <c:crosses val="autoZero"/>
        <c:crossBetween val="midCat"/>
      </c:valAx>
      <c:valAx>
        <c:axId val="20226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Measured Vo vs. Vsig of a Emitter Follower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1.6'!$B$3:$B$23</c:f>
              <c:numCache>
                <c:formatCode>0.00</c:formatCode>
                <c:ptCount val="21"/>
                <c:pt idx="0">
                  <c:v>-5.0065600000000003</c:v>
                </c:pt>
                <c:pt idx="1">
                  <c:v>-4.5053999999999998</c:v>
                </c:pt>
                <c:pt idx="2">
                  <c:v>-4.0042799999999996</c:v>
                </c:pt>
                <c:pt idx="3">
                  <c:v>-3.5036200000000002</c:v>
                </c:pt>
                <c:pt idx="4">
                  <c:v>-3.0020600000000002</c:v>
                </c:pt>
                <c:pt idx="5">
                  <c:v>-2.5005600000000001</c:v>
                </c:pt>
                <c:pt idx="6">
                  <c:v>-2.0021800000000001</c:v>
                </c:pt>
                <c:pt idx="7">
                  <c:v>-1.50454</c:v>
                </c:pt>
                <c:pt idx="8">
                  <c:v>-1.00405999999999</c:v>
                </c:pt>
                <c:pt idx="9">
                  <c:v>-0.50249999999999995</c:v>
                </c:pt>
                <c:pt idx="10">
                  <c:v>-1.1999999999999999E-3</c:v>
                </c:pt>
                <c:pt idx="11">
                  <c:v>0.50237999999999905</c:v>
                </c:pt>
                <c:pt idx="12">
                  <c:v>1.00156</c:v>
                </c:pt>
                <c:pt idx="13">
                  <c:v>1.5027200000000001</c:v>
                </c:pt>
                <c:pt idx="14">
                  <c:v>2.0032800000000002</c:v>
                </c:pt>
                <c:pt idx="15">
                  <c:v>2.5017800000000001</c:v>
                </c:pt>
                <c:pt idx="16">
                  <c:v>3.0021200000000001</c:v>
                </c:pt>
                <c:pt idx="17">
                  <c:v>3.50312</c:v>
                </c:pt>
                <c:pt idx="18">
                  <c:v>4.0037399999999996</c:v>
                </c:pt>
                <c:pt idx="19">
                  <c:v>4.5021599999999999</c:v>
                </c:pt>
                <c:pt idx="20">
                  <c:v>5.0033799999999999</c:v>
                </c:pt>
              </c:numCache>
            </c:numRef>
          </c:xVal>
          <c:yVal>
            <c:numRef>
              <c:f>'Step 1.6'!$C$3:$C$23</c:f>
              <c:numCache>
                <c:formatCode>0.00</c:formatCode>
                <c:ptCount val="21"/>
                <c:pt idx="0">
                  <c:v>-4.6602800000000002</c:v>
                </c:pt>
                <c:pt idx="1">
                  <c:v>-4.6608199999999904</c:v>
                </c:pt>
                <c:pt idx="2">
                  <c:v>-4.5359800000000003</c:v>
                </c:pt>
                <c:pt idx="3">
                  <c:v>-4.0751999999999997</c:v>
                </c:pt>
                <c:pt idx="4">
                  <c:v>-3.5902400000000001</c:v>
                </c:pt>
                <c:pt idx="5">
                  <c:v>-3.09368</c:v>
                </c:pt>
                <c:pt idx="6">
                  <c:v>-2.5951599999999999</c:v>
                </c:pt>
                <c:pt idx="7">
                  <c:v>-2.09362</c:v>
                </c:pt>
                <c:pt idx="8">
                  <c:v>-1.5934999999999999</c:v>
                </c:pt>
                <c:pt idx="9">
                  <c:v>-1.09338</c:v>
                </c:pt>
                <c:pt idx="10">
                  <c:v>-0.59350000000000003</c:v>
                </c:pt>
                <c:pt idx="11">
                  <c:v>-9.3640000000000001E-2</c:v>
                </c:pt>
                <c:pt idx="12">
                  <c:v>0.40551999999999999</c:v>
                </c:pt>
                <c:pt idx="13">
                  <c:v>0.90639999999999998</c:v>
                </c:pt>
                <c:pt idx="14">
                  <c:v>1.4064000000000001</c:v>
                </c:pt>
                <c:pt idx="15">
                  <c:v>1.90696</c:v>
                </c:pt>
                <c:pt idx="16">
                  <c:v>2.4090199999999999</c:v>
                </c:pt>
                <c:pt idx="17">
                  <c:v>2.9084599999999998</c:v>
                </c:pt>
                <c:pt idx="18">
                  <c:v>3.40916</c:v>
                </c:pt>
                <c:pt idx="19">
                  <c:v>3.9087800000000001</c:v>
                </c:pt>
                <c:pt idx="20">
                  <c:v>4.4066999999999998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E-4DDB-A5EA-5E7501D4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79856"/>
        <c:axId val="525578608"/>
      </c:scatterChart>
      <c:valAx>
        <c:axId val="52557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8608"/>
        <c:crosses val="autoZero"/>
        <c:crossBetween val="midCat"/>
      </c:valAx>
      <c:valAx>
        <c:axId val="5255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2.2'!$A$3:$A$93</c:f>
              <c:numCache>
                <c:formatCode>General</c:formatCode>
                <c:ptCount val="91"/>
                <c:pt idx="0">
                  <c:v>1E-4</c:v>
                </c:pt>
                <c:pt idx="1">
                  <c:v>1.1E-4</c:v>
                </c:pt>
                <c:pt idx="2">
                  <c:v>1.2E-4</c:v>
                </c:pt>
                <c:pt idx="3">
                  <c:v>1.2999999999999999E-4</c:v>
                </c:pt>
                <c:pt idx="4">
                  <c:v>1.3999999999999999E-4</c:v>
                </c:pt>
                <c:pt idx="5">
                  <c:v>1.4999999999999999E-4</c:v>
                </c:pt>
                <c:pt idx="6">
                  <c:v>1.6000000000000001E-4</c:v>
                </c:pt>
                <c:pt idx="7">
                  <c:v>1.7000000000000001E-4</c:v>
                </c:pt>
                <c:pt idx="8">
                  <c:v>1.8000000000000001E-4</c:v>
                </c:pt>
                <c:pt idx="9">
                  <c:v>1.9000000000000001E-4</c:v>
                </c:pt>
                <c:pt idx="10">
                  <c:v>2.0000000000000001E-4</c:v>
                </c:pt>
                <c:pt idx="11">
                  <c:v>2.1000000000000001E-4</c:v>
                </c:pt>
                <c:pt idx="12">
                  <c:v>2.2000000000000001E-4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2.7E-4</c:v>
                </c:pt>
                <c:pt idx="18">
                  <c:v>2.7999999999999998E-4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3.1E-4</c:v>
                </c:pt>
                <c:pt idx="22">
                  <c:v>3.2000000000000003E-4</c:v>
                </c:pt>
                <c:pt idx="23">
                  <c:v>3.3E-4</c:v>
                </c:pt>
                <c:pt idx="24">
                  <c:v>3.4000000000000002E-4</c:v>
                </c:pt>
                <c:pt idx="25">
                  <c:v>3.5E-4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4.0999999999999999E-4</c:v>
                </c:pt>
                <c:pt idx="32">
                  <c:v>4.2000000000000002E-4</c:v>
                </c:pt>
                <c:pt idx="33">
                  <c:v>4.2999999999999999E-4</c:v>
                </c:pt>
                <c:pt idx="34">
                  <c:v>4.4000000000000099E-4</c:v>
                </c:pt>
                <c:pt idx="35">
                  <c:v>4.5000000000000102E-4</c:v>
                </c:pt>
                <c:pt idx="36">
                  <c:v>4.6000000000000099E-4</c:v>
                </c:pt>
                <c:pt idx="37">
                  <c:v>4.7000000000000102E-4</c:v>
                </c:pt>
                <c:pt idx="38">
                  <c:v>4.8000000000000099E-4</c:v>
                </c:pt>
                <c:pt idx="39">
                  <c:v>4.9000000000000096E-4</c:v>
                </c:pt>
                <c:pt idx="40">
                  <c:v>5.0000000000000099E-4</c:v>
                </c:pt>
                <c:pt idx="41">
                  <c:v>5.1000000000000101E-4</c:v>
                </c:pt>
                <c:pt idx="42">
                  <c:v>5.2000000000000104E-4</c:v>
                </c:pt>
                <c:pt idx="43">
                  <c:v>5.3000000000000096E-4</c:v>
                </c:pt>
                <c:pt idx="44">
                  <c:v>5.4000000000000098E-4</c:v>
                </c:pt>
                <c:pt idx="45">
                  <c:v>5.5000000000000101E-4</c:v>
                </c:pt>
                <c:pt idx="46">
                  <c:v>5.6000000000000104E-4</c:v>
                </c:pt>
                <c:pt idx="47">
                  <c:v>5.7000000000000095E-4</c:v>
                </c:pt>
                <c:pt idx="48">
                  <c:v>5.8000000000000098E-4</c:v>
                </c:pt>
                <c:pt idx="49">
                  <c:v>5.9000000000000101E-4</c:v>
                </c:pt>
                <c:pt idx="50">
                  <c:v>6.0000000000000103E-4</c:v>
                </c:pt>
                <c:pt idx="51">
                  <c:v>6.1000000000000095E-4</c:v>
                </c:pt>
                <c:pt idx="52">
                  <c:v>6.2000000000000098E-4</c:v>
                </c:pt>
                <c:pt idx="53">
                  <c:v>6.30000000000001E-4</c:v>
                </c:pt>
                <c:pt idx="54">
                  <c:v>6.4000000000000103E-4</c:v>
                </c:pt>
                <c:pt idx="55">
                  <c:v>6.5000000000000095E-4</c:v>
                </c:pt>
                <c:pt idx="56">
                  <c:v>6.6000000000000097E-4</c:v>
                </c:pt>
                <c:pt idx="57">
                  <c:v>6.70000000000001E-4</c:v>
                </c:pt>
                <c:pt idx="58">
                  <c:v>6.8000000000000102E-4</c:v>
                </c:pt>
                <c:pt idx="59">
                  <c:v>6.9000000000000105E-4</c:v>
                </c:pt>
                <c:pt idx="60">
                  <c:v>7.0000000000000097E-4</c:v>
                </c:pt>
                <c:pt idx="61">
                  <c:v>7.1000000000000099E-4</c:v>
                </c:pt>
                <c:pt idx="62">
                  <c:v>7.2000000000000102E-4</c:v>
                </c:pt>
                <c:pt idx="63">
                  <c:v>7.3000000000000105E-4</c:v>
                </c:pt>
                <c:pt idx="64">
                  <c:v>7.4000000000000097E-4</c:v>
                </c:pt>
                <c:pt idx="65">
                  <c:v>7.5000000000000099E-4</c:v>
                </c:pt>
                <c:pt idx="66">
                  <c:v>7.6000000000000102E-4</c:v>
                </c:pt>
                <c:pt idx="67">
                  <c:v>7.7000000000000104E-4</c:v>
                </c:pt>
                <c:pt idx="68">
                  <c:v>7.8000000000000096E-4</c:v>
                </c:pt>
                <c:pt idx="69">
                  <c:v>7.9000000000000099E-4</c:v>
                </c:pt>
                <c:pt idx="70">
                  <c:v>8.0000000000000101E-4</c:v>
                </c:pt>
                <c:pt idx="71">
                  <c:v>8.1000000000000104E-4</c:v>
                </c:pt>
                <c:pt idx="72">
                  <c:v>8.2000000000000204E-4</c:v>
                </c:pt>
                <c:pt idx="73">
                  <c:v>8.3000000000000196E-4</c:v>
                </c:pt>
                <c:pt idx="74">
                  <c:v>8.4000000000000199E-4</c:v>
                </c:pt>
                <c:pt idx="75">
                  <c:v>8.5000000000000201E-4</c:v>
                </c:pt>
                <c:pt idx="76">
                  <c:v>8.6000000000000204E-4</c:v>
                </c:pt>
                <c:pt idx="77">
                  <c:v>8.7000000000000196E-4</c:v>
                </c:pt>
                <c:pt idx="78">
                  <c:v>8.8000000000000198E-4</c:v>
                </c:pt>
                <c:pt idx="79">
                  <c:v>8.9000000000000201E-4</c:v>
                </c:pt>
                <c:pt idx="80">
                  <c:v>9.0000000000000204E-4</c:v>
                </c:pt>
                <c:pt idx="81">
                  <c:v>9.1000000000000195E-4</c:v>
                </c:pt>
                <c:pt idx="82">
                  <c:v>9.2000000000000198E-4</c:v>
                </c:pt>
                <c:pt idx="83">
                  <c:v>9.3000000000000201E-4</c:v>
                </c:pt>
                <c:pt idx="84">
                  <c:v>9.4000000000000203E-4</c:v>
                </c:pt>
                <c:pt idx="85">
                  <c:v>9.5000000000000195E-4</c:v>
                </c:pt>
                <c:pt idx="86">
                  <c:v>9.6000000000000198E-4</c:v>
                </c:pt>
                <c:pt idx="87">
                  <c:v>9.70000000000002E-4</c:v>
                </c:pt>
                <c:pt idx="88">
                  <c:v>9.8000000000000192E-4</c:v>
                </c:pt>
                <c:pt idx="89">
                  <c:v>9.9000000000000195E-4</c:v>
                </c:pt>
                <c:pt idx="90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8-44B1-9E25-6D9A448457D2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2.2'!$B$3:$B$93</c:f>
              <c:numCache>
                <c:formatCode>General</c:formatCode>
                <c:ptCount val="91"/>
                <c:pt idx="0">
                  <c:v>1.03899866358502E-4</c:v>
                </c:pt>
                <c:pt idx="1">
                  <c:v>1.14232697198359E-4</c:v>
                </c:pt>
                <c:pt idx="2">
                  <c:v>1.2455254307089001E-4</c:v>
                </c:pt>
                <c:pt idx="3">
                  <c:v>1.34859263350483E-4</c:v>
                </c:pt>
                <c:pt idx="4">
                  <c:v>1.4515275122160999E-4</c:v>
                </c:pt>
                <c:pt idx="5">
                  <c:v>1.55432919375286E-4</c:v>
                </c:pt>
                <c:pt idx="6">
                  <c:v>1.65699697132255E-4</c:v>
                </c:pt>
                <c:pt idx="7">
                  <c:v>1.7595302714548301E-4</c:v>
                </c:pt>
                <c:pt idx="8">
                  <c:v>1.8619286290001301E-4</c:v>
                </c:pt>
                <c:pt idx="9">
                  <c:v>1.9641916679479499E-4</c:v>
                </c:pt>
                <c:pt idx="10">
                  <c:v>2.0663190866117301E-4</c:v>
                </c:pt>
                <c:pt idx="11">
                  <c:v>2.1683106456687199E-4</c:v>
                </c:pt>
                <c:pt idx="12">
                  <c:v>2.2701661587917499E-4</c:v>
                </c:pt>
                <c:pt idx="13">
                  <c:v>2.3718854849230601E-4</c:v>
                </c:pt>
                <c:pt idx="14">
                  <c:v>2.4734685220427E-4</c:v>
                </c:pt>
                <c:pt idx="15">
                  <c:v>2.5749152019495302E-4</c:v>
                </c:pt>
                <c:pt idx="16">
                  <c:v>2.6762254859055001E-4</c:v>
                </c:pt>
                <c:pt idx="17">
                  <c:v>2.7773993610506699E-4</c:v>
                </c:pt>
                <c:pt idx="18">
                  <c:v>2.8784368373187703E-4</c:v>
                </c:pt>
                <c:pt idx="19">
                  <c:v>2.9793379447870999E-4</c:v>
                </c:pt>
                <c:pt idx="20">
                  <c:v>3.0801027314916399E-4</c:v>
                </c:pt>
                <c:pt idx="21">
                  <c:v>3.1807312614280198E-4</c:v>
                </c:pt>
                <c:pt idx="22">
                  <c:v>3.2812236129169001E-4</c:v>
                </c:pt>
                <c:pt idx="23">
                  <c:v>3.3815798787251898E-4</c:v>
                </c:pt>
                <c:pt idx="24">
                  <c:v>3.4818001568832701E-4</c:v>
                </c:pt>
                <c:pt idx="25">
                  <c:v>3.5818845653291001E-4</c:v>
                </c:pt>
                <c:pt idx="26">
                  <c:v>3.68183322674096E-4</c:v>
                </c:pt>
                <c:pt idx="27">
                  <c:v>3.78164626797347E-4</c:v>
                </c:pt>
                <c:pt idx="28">
                  <c:v>3.8813238325729902E-4</c:v>
                </c:pt>
                <c:pt idx="29">
                  <c:v>3.9808660674554099E-4</c:v>
                </c:pt>
                <c:pt idx="30">
                  <c:v>4.0802731192830398E-4</c:v>
                </c:pt>
                <c:pt idx="31">
                  <c:v>4.1795451527767502E-4</c:v>
                </c:pt>
                <c:pt idx="32">
                  <c:v>4.2786823304247099E-4</c:v>
                </c:pt>
                <c:pt idx="33">
                  <c:v>4.3776848299817498E-4</c:v>
                </c:pt>
                <c:pt idx="34">
                  <c:v>4.4765527997597202E-4</c:v>
                </c:pt>
                <c:pt idx="35">
                  <c:v>4.5752864453198102E-4</c:v>
                </c:pt>
                <c:pt idx="36">
                  <c:v>4.6738859388652801E-4</c:v>
                </c:pt>
                <c:pt idx="37">
                  <c:v>4.7723523987138199E-4</c:v>
                </c:pt>
                <c:pt idx="38">
                  <c:v>4.8706827352827702E-4</c:v>
                </c:pt>
                <c:pt idx="39">
                  <c:v>4.9688814661648297E-4</c:v>
                </c:pt>
                <c:pt idx="40">
                  <c:v>5.0669461311715603E-4</c:v>
                </c:pt>
                <c:pt idx="41">
                  <c:v>5.1648781854992103E-4</c:v>
                </c:pt>
                <c:pt idx="42">
                  <c:v>5.2626762864075498E-4</c:v>
                </c:pt>
                <c:pt idx="43">
                  <c:v>5.3603422014271603E-4</c:v>
                </c:pt>
                <c:pt idx="44">
                  <c:v>5.4578750747418902E-4</c:v>
                </c:pt>
                <c:pt idx="45">
                  <c:v>5.5552740423403296E-4</c:v>
                </c:pt>
                <c:pt idx="46">
                  <c:v>5.6525447449979596E-4</c:v>
                </c:pt>
                <c:pt idx="47">
                  <c:v>5.74968031772859E-4</c:v>
                </c:pt>
                <c:pt idx="48">
                  <c:v>5.8466838177341398E-4</c:v>
                </c:pt>
                <c:pt idx="49">
                  <c:v>5.9435612927082298E-4</c:v>
                </c:pt>
                <c:pt idx="50">
                  <c:v>6.0403018159366803E-4</c:v>
                </c:pt>
                <c:pt idx="51">
                  <c:v>6.1369131716088705E-4</c:v>
                </c:pt>
                <c:pt idx="52">
                  <c:v>6.2333921602903601E-4</c:v>
                </c:pt>
                <c:pt idx="53">
                  <c:v>6.3297432954170102E-4</c:v>
                </c:pt>
                <c:pt idx="54">
                  <c:v>6.4259604235930102E-4</c:v>
                </c:pt>
                <c:pt idx="55">
                  <c:v>6.5220475666868504E-4</c:v>
                </c:pt>
                <c:pt idx="56">
                  <c:v>6.6180054510705903E-4</c:v>
                </c:pt>
                <c:pt idx="57">
                  <c:v>6.7138350448804596E-4</c:v>
                </c:pt>
                <c:pt idx="58">
                  <c:v>6.8095359072781398E-4</c:v>
                </c:pt>
                <c:pt idx="59">
                  <c:v>6.9051075969895498E-4</c:v>
                </c:pt>
                <c:pt idx="60">
                  <c:v>7.00054505636553E-4</c:v>
                </c:pt>
                <c:pt idx="61">
                  <c:v>7.0958596777804096E-4</c:v>
                </c:pt>
                <c:pt idx="62">
                  <c:v>7.1910420367717704E-4</c:v>
                </c:pt>
                <c:pt idx="63">
                  <c:v>7.2860980938547495E-4</c:v>
                </c:pt>
                <c:pt idx="64">
                  <c:v>7.3810216661352802E-4</c:v>
                </c:pt>
                <c:pt idx="65">
                  <c:v>7.4758221178879104E-4</c:v>
                </c:pt>
                <c:pt idx="66">
                  <c:v>7.5704922005442096E-4</c:v>
                </c:pt>
                <c:pt idx="67">
                  <c:v>7.6650359274459405E-4</c:v>
                </c:pt>
                <c:pt idx="68">
                  <c:v>7.7594497094602105E-4</c:v>
                </c:pt>
                <c:pt idx="69">
                  <c:v>7.8537403808832105E-4</c:v>
                </c:pt>
                <c:pt idx="70">
                  <c:v>7.9479014529860602E-4</c:v>
                </c:pt>
                <c:pt idx="71">
                  <c:v>8.0419372839733499E-4</c:v>
                </c:pt>
                <c:pt idx="72">
                  <c:v>8.1358439399145904E-4</c:v>
                </c:pt>
                <c:pt idx="73">
                  <c:v>8.2296284447967998E-4</c:v>
                </c:pt>
                <c:pt idx="74">
                  <c:v>8.3232841260706398E-4</c:v>
                </c:pt>
                <c:pt idx="75">
                  <c:v>8.4168156728619105E-4</c:v>
                </c:pt>
                <c:pt idx="76">
                  <c:v>8.51022134356558E-4</c:v>
                </c:pt>
                <c:pt idx="77">
                  <c:v>8.6035007094459499E-4</c:v>
                </c:pt>
                <c:pt idx="78">
                  <c:v>8.6966558839907397E-4</c:v>
                </c:pt>
                <c:pt idx="79">
                  <c:v>8.7896855712449697E-4</c:v>
                </c:pt>
                <c:pt idx="80">
                  <c:v>8.8825911192595502E-4</c:v>
                </c:pt>
                <c:pt idx="81">
                  <c:v>8.9753718515358702E-4</c:v>
                </c:pt>
                <c:pt idx="82">
                  <c:v>9.0680294812135395E-4</c:v>
                </c:pt>
                <c:pt idx="83">
                  <c:v>9.1605609945215598E-4</c:v>
                </c:pt>
                <c:pt idx="84">
                  <c:v>9.2529684610687005E-4</c:v>
                </c:pt>
                <c:pt idx="85">
                  <c:v>9.3452392062649196E-4</c:v>
                </c:pt>
                <c:pt idx="86">
                  <c:v>9.4373101610315403E-4</c:v>
                </c:pt>
                <c:pt idx="87">
                  <c:v>9.5287601167002298E-4</c:v>
                </c:pt>
                <c:pt idx="88">
                  <c:v>9.6171648364217898E-4</c:v>
                </c:pt>
                <c:pt idx="89">
                  <c:v>9.6932577580702804E-4</c:v>
                </c:pt>
                <c:pt idx="90">
                  <c:v>9.7460681056500795E-4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8-44B1-9E25-6D9A44845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IREF and Io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 2.3'!$A$3:$A$103</c:f>
              <c:numCache>
                <c:formatCode>0.00E+00</c:formatCode>
                <c:ptCount val="101"/>
                <c:pt idx="0">
                  <c:v>8.5000000000000006E-5</c:v>
                </c:pt>
                <c:pt idx="1">
                  <c:v>8.5099999999999995E-5</c:v>
                </c:pt>
                <c:pt idx="2">
                  <c:v>8.5199999999999997E-5</c:v>
                </c:pt>
                <c:pt idx="3">
                  <c:v>8.53E-5</c:v>
                </c:pt>
                <c:pt idx="4">
                  <c:v>8.5400000000000002E-5</c:v>
                </c:pt>
                <c:pt idx="5">
                  <c:v>8.5500000000000005E-5</c:v>
                </c:pt>
                <c:pt idx="6">
                  <c:v>8.5599999999999994E-5</c:v>
                </c:pt>
                <c:pt idx="7">
                  <c:v>8.5699999999999996E-5</c:v>
                </c:pt>
                <c:pt idx="8">
                  <c:v>8.5799999999999998E-5</c:v>
                </c:pt>
                <c:pt idx="9">
                  <c:v>8.5900000000000001E-5</c:v>
                </c:pt>
                <c:pt idx="10">
                  <c:v>8.6000000000000003E-5</c:v>
                </c:pt>
                <c:pt idx="11">
                  <c:v>8.6100000000000006E-5</c:v>
                </c:pt>
                <c:pt idx="12">
                  <c:v>8.6199999999999995E-5</c:v>
                </c:pt>
                <c:pt idx="13">
                  <c:v>8.6299999999999997E-5</c:v>
                </c:pt>
                <c:pt idx="14">
                  <c:v>8.6399999999999999E-5</c:v>
                </c:pt>
                <c:pt idx="15">
                  <c:v>8.6500000000000002E-5</c:v>
                </c:pt>
                <c:pt idx="16">
                  <c:v>8.6600000000000004E-5</c:v>
                </c:pt>
                <c:pt idx="17">
                  <c:v>8.6700000000000007E-5</c:v>
                </c:pt>
                <c:pt idx="18">
                  <c:v>8.6799999999999996E-5</c:v>
                </c:pt>
                <c:pt idx="19">
                  <c:v>8.6900000000000106E-5</c:v>
                </c:pt>
                <c:pt idx="20">
                  <c:v>8.7000000000000095E-5</c:v>
                </c:pt>
                <c:pt idx="21">
                  <c:v>8.7100000000000098E-5</c:v>
                </c:pt>
                <c:pt idx="22">
                  <c:v>8.72000000000001E-5</c:v>
                </c:pt>
                <c:pt idx="23">
                  <c:v>8.7300000000000103E-5</c:v>
                </c:pt>
                <c:pt idx="24">
                  <c:v>8.7400000000000105E-5</c:v>
                </c:pt>
                <c:pt idx="25">
                  <c:v>8.7500000000000094E-5</c:v>
                </c:pt>
                <c:pt idx="26">
                  <c:v>8.7600000000000096E-5</c:v>
                </c:pt>
                <c:pt idx="27">
                  <c:v>8.7700000000000099E-5</c:v>
                </c:pt>
                <c:pt idx="28">
                  <c:v>8.7800000000000101E-5</c:v>
                </c:pt>
                <c:pt idx="29">
                  <c:v>8.7900000000000104E-5</c:v>
                </c:pt>
                <c:pt idx="30">
                  <c:v>8.8000000000000106E-5</c:v>
                </c:pt>
                <c:pt idx="31">
                  <c:v>8.8100000000000095E-5</c:v>
                </c:pt>
                <c:pt idx="32">
                  <c:v>8.8200000000000097E-5</c:v>
                </c:pt>
                <c:pt idx="33">
                  <c:v>8.83000000000001E-5</c:v>
                </c:pt>
                <c:pt idx="34">
                  <c:v>8.8400000000000102E-5</c:v>
                </c:pt>
                <c:pt idx="35">
                  <c:v>8.8500000000000105E-5</c:v>
                </c:pt>
                <c:pt idx="36">
                  <c:v>8.8600000000000094E-5</c:v>
                </c:pt>
                <c:pt idx="37">
                  <c:v>8.8700000000000096E-5</c:v>
                </c:pt>
                <c:pt idx="38">
                  <c:v>8.8800000000000098E-5</c:v>
                </c:pt>
                <c:pt idx="39">
                  <c:v>8.8900000000000101E-5</c:v>
                </c:pt>
                <c:pt idx="40">
                  <c:v>8.9000000000000103E-5</c:v>
                </c:pt>
                <c:pt idx="41">
                  <c:v>8.9100000000000106E-5</c:v>
                </c:pt>
                <c:pt idx="42">
                  <c:v>8.9200000000000095E-5</c:v>
                </c:pt>
                <c:pt idx="43">
                  <c:v>8.9300000000000097E-5</c:v>
                </c:pt>
                <c:pt idx="44">
                  <c:v>8.94000000000001E-5</c:v>
                </c:pt>
                <c:pt idx="45">
                  <c:v>8.9500000000000102E-5</c:v>
                </c:pt>
                <c:pt idx="46">
                  <c:v>8.9600000000000104E-5</c:v>
                </c:pt>
                <c:pt idx="47">
                  <c:v>8.9700000000000093E-5</c:v>
                </c:pt>
                <c:pt idx="48">
                  <c:v>8.9800000000000096E-5</c:v>
                </c:pt>
                <c:pt idx="49">
                  <c:v>8.9900000000000098E-5</c:v>
                </c:pt>
                <c:pt idx="50">
                  <c:v>9.0000000000000101E-5</c:v>
                </c:pt>
                <c:pt idx="51">
                  <c:v>9.0100000000000103E-5</c:v>
                </c:pt>
                <c:pt idx="52">
                  <c:v>9.0200000000000105E-5</c:v>
                </c:pt>
                <c:pt idx="53">
                  <c:v>9.0300000000000094E-5</c:v>
                </c:pt>
                <c:pt idx="54">
                  <c:v>9.0400000000000097E-5</c:v>
                </c:pt>
                <c:pt idx="55">
                  <c:v>9.0500000000000099E-5</c:v>
                </c:pt>
                <c:pt idx="56">
                  <c:v>9.0600000000000102E-5</c:v>
                </c:pt>
                <c:pt idx="57">
                  <c:v>9.0700000000000104E-5</c:v>
                </c:pt>
                <c:pt idx="58">
                  <c:v>9.0800000000000106E-5</c:v>
                </c:pt>
                <c:pt idx="59">
                  <c:v>9.0900000000000095E-5</c:v>
                </c:pt>
                <c:pt idx="60">
                  <c:v>9.1000000000000206E-5</c:v>
                </c:pt>
                <c:pt idx="61">
                  <c:v>9.1100000000000195E-5</c:v>
                </c:pt>
                <c:pt idx="62">
                  <c:v>9.1200000000000197E-5</c:v>
                </c:pt>
                <c:pt idx="63">
                  <c:v>9.13000000000002E-5</c:v>
                </c:pt>
                <c:pt idx="64">
                  <c:v>9.1400000000000202E-5</c:v>
                </c:pt>
                <c:pt idx="65">
                  <c:v>9.1500000000000205E-5</c:v>
                </c:pt>
                <c:pt idx="66">
                  <c:v>9.1600000000000194E-5</c:v>
                </c:pt>
                <c:pt idx="67">
                  <c:v>9.1700000000000196E-5</c:v>
                </c:pt>
                <c:pt idx="68">
                  <c:v>9.1800000000000198E-5</c:v>
                </c:pt>
                <c:pt idx="69">
                  <c:v>9.1900000000000201E-5</c:v>
                </c:pt>
                <c:pt idx="70">
                  <c:v>9.2000000000000203E-5</c:v>
                </c:pt>
                <c:pt idx="71">
                  <c:v>9.2100000000000206E-5</c:v>
                </c:pt>
                <c:pt idx="72">
                  <c:v>9.2200000000000195E-5</c:v>
                </c:pt>
                <c:pt idx="73">
                  <c:v>9.2300000000000197E-5</c:v>
                </c:pt>
                <c:pt idx="74">
                  <c:v>9.24000000000002E-5</c:v>
                </c:pt>
                <c:pt idx="75">
                  <c:v>9.2500000000000202E-5</c:v>
                </c:pt>
                <c:pt idx="76">
                  <c:v>9.2600000000000204E-5</c:v>
                </c:pt>
                <c:pt idx="77">
                  <c:v>9.2700000000000193E-5</c:v>
                </c:pt>
                <c:pt idx="78">
                  <c:v>9.2800000000000196E-5</c:v>
                </c:pt>
                <c:pt idx="79">
                  <c:v>9.2900000000000198E-5</c:v>
                </c:pt>
                <c:pt idx="80">
                  <c:v>9.3000000000000201E-5</c:v>
                </c:pt>
                <c:pt idx="81">
                  <c:v>9.3100000000000203E-5</c:v>
                </c:pt>
                <c:pt idx="82">
                  <c:v>9.3200000000000205E-5</c:v>
                </c:pt>
                <c:pt idx="83">
                  <c:v>9.3300000000000194E-5</c:v>
                </c:pt>
                <c:pt idx="84">
                  <c:v>9.3400000000000197E-5</c:v>
                </c:pt>
                <c:pt idx="85">
                  <c:v>9.3500000000000199E-5</c:v>
                </c:pt>
                <c:pt idx="86">
                  <c:v>9.3600000000000202E-5</c:v>
                </c:pt>
                <c:pt idx="87">
                  <c:v>9.3700000000000204E-5</c:v>
                </c:pt>
                <c:pt idx="88">
                  <c:v>9.3800000000000206E-5</c:v>
                </c:pt>
                <c:pt idx="89">
                  <c:v>9.3900000000000195E-5</c:v>
                </c:pt>
                <c:pt idx="90">
                  <c:v>9.4000000000000198E-5</c:v>
                </c:pt>
                <c:pt idx="91">
                  <c:v>9.41000000000002E-5</c:v>
                </c:pt>
                <c:pt idx="92">
                  <c:v>9.4200000000000203E-5</c:v>
                </c:pt>
                <c:pt idx="93">
                  <c:v>9.4300000000000205E-5</c:v>
                </c:pt>
                <c:pt idx="94">
                  <c:v>9.4400000000000194E-5</c:v>
                </c:pt>
                <c:pt idx="95">
                  <c:v>9.4500000000000196E-5</c:v>
                </c:pt>
                <c:pt idx="96">
                  <c:v>9.4600000000000199E-5</c:v>
                </c:pt>
                <c:pt idx="97">
                  <c:v>9.4700000000000201E-5</c:v>
                </c:pt>
                <c:pt idx="98">
                  <c:v>9.4800000000000204E-5</c:v>
                </c:pt>
                <c:pt idx="99">
                  <c:v>9.4900000000000206E-5</c:v>
                </c:pt>
                <c:pt idx="100">
                  <c:v>9.5000000000000195E-5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C-4D8E-8D79-0EE16BDB208F}"/>
            </c:ext>
          </c:extLst>
        </c:ser>
        <c:ser>
          <c:idx val="1"/>
          <c:order val="1"/>
          <c:tx>
            <c:v>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'Step 2.3'!$B$3:$B$103</c:f>
              <c:numCache>
                <c:formatCode>0.00E+00</c:formatCode>
                <c:ptCount val="101"/>
                <c:pt idx="0">
                  <c:v>8.8376654033066497E-5</c:v>
                </c:pt>
                <c:pt idx="1">
                  <c:v>8.8480235965167199E-5</c:v>
                </c:pt>
                <c:pt idx="2">
                  <c:v>8.8583816649853402E-5</c:v>
                </c:pt>
                <c:pt idx="3">
                  <c:v>8.86873960862129E-5</c:v>
                </c:pt>
                <c:pt idx="4">
                  <c:v>8.8790974275490507E-5</c:v>
                </c:pt>
                <c:pt idx="5">
                  <c:v>8.8894551216569398E-5</c:v>
                </c:pt>
                <c:pt idx="6">
                  <c:v>8.8998126908140901E-5</c:v>
                </c:pt>
                <c:pt idx="7">
                  <c:v>8.9101701351179904E-5</c:v>
                </c:pt>
                <c:pt idx="8">
                  <c:v>8.9205274545513003E-5</c:v>
                </c:pt>
                <c:pt idx="9">
                  <c:v>8.9308846491003804E-5</c:v>
                </c:pt>
                <c:pt idx="10">
                  <c:v>8.9412417186039705E-5</c:v>
                </c:pt>
                <c:pt idx="11">
                  <c:v>8.9515986632355499E-5</c:v>
                </c:pt>
                <c:pt idx="12">
                  <c:v>8.9619554828368399E-5</c:v>
                </c:pt>
                <c:pt idx="13">
                  <c:v>8.9723121773578398E-5</c:v>
                </c:pt>
                <c:pt idx="14">
                  <c:v>8.9826687469545406E-5</c:v>
                </c:pt>
                <c:pt idx="15">
                  <c:v>8.9930251913713605E-5</c:v>
                </c:pt>
                <c:pt idx="16">
                  <c:v>9.0033815106622806E-5</c:v>
                </c:pt>
                <c:pt idx="17">
                  <c:v>9.0137377048855403E-5</c:v>
                </c:pt>
                <c:pt idx="18">
                  <c:v>9.0240937739834802E-5</c:v>
                </c:pt>
                <c:pt idx="19">
                  <c:v>9.0344497177637196E-5</c:v>
                </c:pt>
                <c:pt idx="20">
                  <c:v>9.0448055365639697E-5</c:v>
                </c:pt>
                <c:pt idx="21">
                  <c:v>9.0551612300401294E-5</c:v>
                </c:pt>
                <c:pt idx="22">
                  <c:v>9.0655167982576896E-5</c:v>
                </c:pt>
                <c:pt idx="23">
                  <c:v>9.0758722486655694E-5</c:v>
                </c:pt>
                <c:pt idx="24">
                  <c:v>9.0862275596670199E-5</c:v>
                </c:pt>
                <c:pt idx="25">
                  <c:v>9.0965827596313102E-5</c:v>
                </c:pt>
                <c:pt idx="26">
                  <c:v>9.1069378270278793E-5</c:v>
                </c:pt>
                <c:pt idx="27">
                  <c:v>9.1172927690394095E-5</c:v>
                </c:pt>
                <c:pt idx="28">
                  <c:v>9.1276475857098E-5</c:v>
                </c:pt>
                <c:pt idx="29">
                  <c:v>9.1380022768181094E-5</c:v>
                </c:pt>
                <c:pt idx="30">
                  <c:v>9.1483568426283505E-5</c:v>
                </c:pt>
                <c:pt idx="31">
                  <c:v>9.1587112828107306E-5</c:v>
                </c:pt>
                <c:pt idx="32">
                  <c:v>9.1690655974662797E-5</c:v>
                </c:pt>
                <c:pt idx="33">
                  <c:v>9.1794197867409099E-5</c:v>
                </c:pt>
                <c:pt idx="34">
                  <c:v>9.1897738501997298E-5</c:v>
                </c:pt>
                <c:pt idx="35">
                  <c:v>9.2001277882977997E-5</c:v>
                </c:pt>
                <c:pt idx="36">
                  <c:v>9.2104816006472704E-5</c:v>
                </c:pt>
                <c:pt idx="37">
                  <c:v>9.2208352873438906E-5</c:v>
                </c:pt>
                <c:pt idx="38">
                  <c:v>9.2311888483440294E-5</c:v>
                </c:pt>
                <c:pt idx="39">
                  <c:v>9.2415422837063894E-5</c:v>
                </c:pt>
                <c:pt idx="40">
                  <c:v>9.2518955933201301E-5</c:v>
                </c:pt>
                <c:pt idx="41">
                  <c:v>9.26224877715018E-5</c:v>
                </c:pt>
                <c:pt idx="42">
                  <c:v>9.27260183522465E-5</c:v>
                </c:pt>
                <c:pt idx="43">
                  <c:v>9.2829547673928196E-5</c:v>
                </c:pt>
                <c:pt idx="44">
                  <c:v>9.2933075738285705E-5</c:v>
                </c:pt>
                <c:pt idx="45">
                  <c:v>9.3036602544344506E-5</c:v>
                </c:pt>
                <c:pt idx="46">
                  <c:v>9.3140128089804394E-5</c:v>
                </c:pt>
                <c:pt idx="47">
                  <c:v>9.32436523779643E-5</c:v>
                </c:pt>
                <c:pt idx="48">
                  <c:v>9.3347175405711399E-5</c:v>
                </c:pt>
                <c:pt idx="49">
                  <c:v>9.3450697174457902E-5</c:v>
                </c:pt>
                <c:pt idx="50">
                  <c:v>9.3554217682506006E-5</c:v>
                </c:pt>
                <c:pt idx="51">
                  <c:v>9.3657736930328895E-5</c:v>
                </c:pt>
                <c:pt idx="52">
                  <c:v>9.37612549170641E-5</c:v>
                </c:pt>
                <c:pt idx="53">
                  <c:v>9.3864771644820098E-5</c:v>
                </c:pt>
                <c:pt idx="54">
                  <c:v>9.3968287110162798E-5</c:v>
                </c:pt>
                <c:pt idx="55">
                  <c:v>9.4071801313929098E-5</c:v>
                </c:pt>
                <c:pt idx="56">
                  <c:v>9.4175314257112099E-5</c:v>
                </c:pt>
                <c:pt idx="57">
                  <c:v>9.42788259380667E-5</c:v>
                </c:pt>
                <c:pt idx="58">
                  <c:v>9.4382336357111006E-5</c:v>
                </c:pt>
                <c:pt idx="59">
                  <c:v>9.4485845514549001E-5</c:v>
                </c:pt>
                <c:pt idx="60">
                  <c:v>9.4589353408265406E-5</c:v>
                </c:pt>
                <c:pt idx="61">
                  <c:v>9.4692860039040006E-5</c:v>
                </c:pt>
                <c:pt idx="62">
                  <c:v>9.4796365407061995E-5</c:v>
                </c:pt>
                <c:pt idx="63">
                  <c:v>9.4899869512244501E-5</c:v>
                </c:pt>
                <c:pt idx="64">
                  <c:v>9.5003372353715107E-5</c:v>
                </c:pt>
                <c:pt idx="65">
                  <c:v>9.5106873929995097E-5</c:v>
                </c:pt>
                <c:pt idx="66">
                  <c:v>9.5210374242493703E-5</c:v>
                </c:pt>
                <c:pt idx="67">
                  <c:v>9.5313873363868896E-5</c:v>
                </c:pt>
                <c:pt idx="68">
                  <c:v>9.5417371153950494E-5</c:v>
                </c:pt>
                <c:pt idx="69">
                  <c:v>9.5520867680435606E-5</c:v>
                </c:pt>
                <c:pt idx="70">
                  <c:v>9.5624362942075297E-5</c:v>
                </c:pt>
                <c:pt idx="71">
                  <c:v>9.5727856939845297E-5</c:v>
                </c:pt>
                <c:pt idx="72">
                  <c:v>9.5831349671117702E-5</c:v>
                </c:pt>
                <c:pt idx="73">
                  <c:v>9.5934841138021803E-5</c:v>
                </c:pt>
                <c:pt idx="74">
                  <c:v>9.6038331339043406E-5</c:v>
                </c:pt>
                <c:pt idx="75">
                  <c:v>9.6141820273059898E-5</c:v>
                </c:pt>
                <c:pt idx="76">
                  <c:v>9.6245307942007801E-5</c:v>
                </c:pt>
                <c:pt idx="77">
                  <c:v>9.6348794344456497E-5</c:v>
                </c:pt>
                <c:pt idx="78">
                  <c:v>9.6452279480458406E-5</c:v>
                </c:pt>
                <c:pt idx="79">
                  <c:v>9.6555763348949697E-5</c:v>
                </c:pt>
                <c:pt idx="80">
                  <c:v>9.6659245951399205E-5</c:v>
                </c:pt>
                <c:pt idx="81">
                  <c:v>9.6762727285883203E-5</c:v>
                </c:pt>
                <c:pt idx="82">
                  <c:v>9.6866207353257005E-5</c:v>
                </c:pt>
                <c:pt idx="83">
                  <c:v>9.6969686152027502E-5</c:v>
                </c:pt>
                <c:pt idx="84">
                  <c:v>9.7073163683287204E-5</c:v>
                </c:pt>
                <c:pt idx="85">
                  <c:v>9.7176639946268794E-5</c:v>
                </c:pt>
                <c:pt idx="86">
                  <c:v>9.7280114941155705E-5</c:v>
                </c:pt>
                <c:pt idx="87">
                  <c:v>9.7383588666939195E-5</c:v>
                </c:pt>
                <c:pt idx="88">
                  <c:v>9.7487061123600901E-5</c:v>
                </c:pt>
                <c:pt idx="89">
                  <c:v>9.7590532311234201E-5</c:v>
                </c:pt>
                <c:pt idx="90">
                  <c:v>9.7694002229339397E-5</c:v>
                </c:pt>
                <c:pt idx="91">
                  <c:v>9.7797470877788407E-5</c:v>
                </c:pt>
                <c:pt idx="92">
                  <c:v>9.7900938256707796E-5</c:v>
                </c:pt>
                <c:pt idx="93">
                  <c:v>9.8004404365188203E-5</c:v>
                </c:pt>
                <c:pt idx="94">
                  <c:v>9.8107869203107399E-5</c:v>
                </c:pt>
                <c:pt idx="95">
                  <c:v>9.8211332770732694E-5</c:v>
                </c:pt>
                <c:pt idx="96">
                  <c:v>9.8314795067018198E-5</c:v>
                </c:pt>
                <c:pt idx="97">
                  <c:v>9.8418256092183001E-5</c:v>
                </c:pt>
                <c:pt idx="98">
                  <c:v>9.8521715846681303E-5</c:v>
                </c:pt>
                <c:pt idx="99">
                  <c:v>9.8625174329410904E-5</c:v>
                </c:pt>
                <c:pt idx="100">
                  <c:v>9.87286315398831E-5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C-4D8E-8D79-0EE16BDB2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2575"/>
        <c:axId val="480859183"/>
      </c:lineChart>
      <c:catAx>
        <c:axId val="4851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9183"/>
        <c:crosses val="autoZero"/>
        <c:auto val="1"/>
        <c:lblAlgn val="ctr"/>
        <c:lblOffset val="100"/>
        <c:noMultiLvlLbl val="0"/>
      </c:catAx>
      <c:valAx>
        <c:axId val="4808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639233</xdr:colOff>
      <xdr:row>1</xdr:row>
      <xdr:rowOff>152398</xdr:rowOff>
    </xdr:from>
    <xdr:to>
      <xdr:col>11</xdr:col>
      <xdr:colOff>63499</xdr:colOff>
      <xdr:row>18</xdr:row>
      <xdr:rowOff>160865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2380</xdr:colOff>
      <xdr:row>2</xdr:row>
      <xdr:rowOff>4763</xdr:rowOff>
    </xdr:from>
    <xdr:to>
      <xdr:col>12</xdr:col>
      <xdr:colOff>40480</xdr:colOff>
      <xdr:row>18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E73EB-DD89-461C-8116-E0529556B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157162</xdr:rowOff>
    </xdr:from>
    <xdr:to>
      <xdr:col>11</xdr:col>
      <xdr:colOff>314325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29</xdr:col>
      <xdr:colOff>235839</xdr:colOff>
      <xdr:row>88</xdr:row>
      <xdr:rowOff>84439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8125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</xdr:rowOff>
    </xdr:from>
    <xdr:to>
      <xdr:col>13</xdr:col>
      <xdr:colOff>102734</xdr:colOff>
      <xdr:row>40</xdr:row>
      <xdr:rowOff>25861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55A2F-D3A9-5317-B0F6-F8BE80DEC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"/>
          <a:ext cx="11213647" cy="6012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13632</xdr:colOff>
      <xdr:row>2</xdr:row>
      <xdr:rowOff>18611</xdr:rowOff>
    </xdr:from>
    <xdr:to>
      <xdr:col>18</xdr:col>
      <xdr:colOff>23419</xdr:colOff>
      <xdr:row>34</xdr:row>
      <xdr:rowOff>4891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647045</xdr:colOff>
      <xdr:row>1</xdr:row>
      <xdr:rowOff>9087</xdr:rowOff>
    </xdr:from>
    <xdr:to>
      <xdr:col>17</xdr:col>
      <xdr:colOff>9132</xdr:colOff>
      <xdr:row>32</xdr:row>
      <xdr:rowOff>157292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19050</xdr:rowOff>
    </xdr:from>
    <xdr:to>
      <xdr:col>20</xdr:col>
      <xdr:colOff>188214</xdr:colOff>
      <xdr:row>69</xdr:row>
      <xdr:rowOff>103489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100"/>
          <a:ext cx="18285714" cy="1028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4625</xdr:rowOff>
    </xdr:from>
    <xdr:to>
      <xdr:col>5</xdr:col>
      <xdr:colOff>425970</xdr:colOff>
      <xdr:row>36</xdr:row>
      <xdr:rowOff>159991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44FC3-B6F1-6192-82DE-735C347D0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6579"/>
          <a:ext cx="10006455" cy="5338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17318</xdr:rowOff>
    </xdr:from>
    <xdr:to>
      <xdr:col>5</xdr:col>
      <xdr:colOff>343632</xdr:colOff>
      <xdr:row>33</xdr:row>
      <xdr:rowOff>5508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E3F8A-8127-C572-372B-0E04D193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557"/>
          <a:ext cx="8968087" cy="4793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27" sqref="B27"/>
    </sheetView>
  </sheetViews>
  <sheetFormatPr defaultColWidth="9.1328125" defaultRowHeight="12.75" x14ac:dyDescent="0.35"/>
  <cols>
    <col min="1" max="1" width="10.1328125" style="2" bestFit="1" customWidth="1"/>
    <col min="2" max="2" width="13.73046875" style="2" bestFit="1" customWidth="1"/>
    <col min="3" max="3" width="13.73046875" bestFit="1" customWidth="1"/>
  </cols>
  <sheetData>
    <row r="1" spans="1:3" x14ac:dyDescent="0.35">
      <c r="A1" s="2" t="s">
        <v>27</v>
      </c>
      <c r="B1" s="7" t="s">
        <v>13</v>
      </c>
      <c r="C1" s="7" t="s">
        <v>28</v>
      </c>
    </row>
    <row r="2" spans="1:3" x14ac:dyDescent="0.35">
      <c r="A2" s="2" t="s">
        <v>1</v>
      </c>
      <c r="B2" s="3" t="s">
        <v>1</v>
      </c>
      <c r="C2" s="3" t="s">
        <v>0</v>
      </c>
    </row>
    <row r="3" spans="1:3" x14ac:dyDescent="0.35">
      <c r="A3" s="7">
        <v>-5</v>
      </c>
      <c r="B3">
        <v>-4.68347232669867</v>
      </c>
      <c r="C3" s="31">
        <v>2.2409938088516201E-9</v>
      </c>
    </row>
    <row r="4" spans="1:3" x14ac:dyDescent="0.35">
      <c r="A4" s="7">
        <v>-4.5</v>
      </c>
      <c r="B4">
        <v>-4.6832232182995099</v>
      </c>
      <c r="C4" s="31">
        <v>-3.14707193561897E-8</v>
      </c>
    </row>
    <row r="5" spans="1:3" x14ac:dyDescent="0.35">
      <c r="A5" s="7">
        <v>-4</v>
      </c>
      <c r="B5">
        <v>-4.4783451434497596</v>
      </c>
      <c r="C5" s="31">
        <v>-2.8156131043446002E-5</v>
      </c>
    </row>
    <row r="6" spans="1:3" x14ac:dyDescent="0.35">
      <c r="A6" s="7">
        <v>-3.5</v>
      </c>
      <c r="B6">
        <v>-4.0246504151728999</v>
      </c>
      <c r="C6" s="31">
        <v>-9.1264112603017296E-5</v>
      </c>
    </row>
    <row r="7" spans="1:3" x14ac:dyDescent="0.35">
      <c r="A7" s="7">
        <v>-3</v>
      </c>
      <c r="B7">
        <v>-3.5454047715707602</v>
      </c>
      <c r="C7">
        <v>-1.54408404431242E-4</v>
      </c>
    </row>
    <row r="8" spans="1:3" x14ac:dyDescent="0.35">
      <c r="A8" s="7">
        <v>-2.5</v>
      </c>
      <c r="B8">
        <v>-3.05249510364535</v>
      </c>
      <c r="C8">
        <v>-1.84748246503838E-4</v>
      </c>
    </row>
    <row r="9" spans="1:3" x14ac:dyDescent="0.35">
      <c r="A9" s="7">
        <v>-2</v>
      </c>
      <c r="B9">
        <v>-2.5525392575664001</v>
      </c>
      <c r="C9">
        <v>-1.84869274771816E-4</v>
      </c>
    </row>
    <row r="10" spans="1:3" x14ac:dyDescent="0.35">
      <c r="A10" s="7">
        <v>-1.5</v>
      </c>
      <c r="B10">
        <v>-2.05256118764864</v>
      </c>
      <c r="C10">
        <v>-1.8499032906698601E-4</v>
      </c>
    </row>
    <row r="11" spans="1:3" x14ac:dyDescent="0.35">
      <c r="A11" s="7">
        <v>-1</v>
      </c>
      <c r="B11">
        <v>-1.55258310580464</v>
      </c>
      <c r="C11">
        <v>-1.8486294338309399E-4</v>
      </c>
    </row>
    <row r="12" spans="1:3" x14ac:dyDescent="0.35">
      <c r="A12" s="7">
        <v>-0.5</v>
      </c>
      <c r="B12">
        <v>-1.0526050551083399</v>
      </c>
      <c r="C12">
        <v>-1.8473559552749201E-4</v>
      </c>
    </row>
    <row r="13" spans="1:3" x14ac:dyDescent="0.35">
      <c r="A13" s="7">
        <v>0</v>
      </c>
      <c r="B13">
        <v>-0.55262699358850598</v>
      </c>
      <c r="C13">
        <v>-1.8487606402254299E-4</v>
      </c>
    </row>
    <row r="14" spans="1:3" x14ac:dyDescent="0.35">
      <c r="A14" s="35">
        <v>0.5</v>
      </c>
      <c r="B14" s="36">
        <v>-5.2648962490641903E-2</v>
      </c>
      <c r="C14" s="36">
        <v>-1.85016585435765E-4</v>
      </c>
    </row>
    <row r="15" spans="1:3" x14ac:dyDescent="0.35">
      <c r="A15" s="7">
        <v>1</v>
      </c>
      <c r="B15">
        <v>0.44732907985836301</v>
      </c>
      <c r="C15">
        <v>-1.8488913800775701E-4</v>
      </c>
    </row>
    <row r="16" spans="1:3" x14ac:dyDescent="0.35">
      <c r="A16" s="7">
        <v>1.5</v>
      </c>
      <c r="B16">
        <v>0.94730709091311605</v>
      </c>
      <c r="C16">
        <v>-1.8476172826167899E-4</v>
      </c>
    </row>
    <row r="17" spans="1:3" x14ac:dyDescent="0.35">
      <c r="A17" s="7">
        <v>2</v>
      </c>
      <c r="B17">
        <v>1.4472851146355801</v>
      </c>
      <c r="C17">
        <v>-1.8490218836882301E-4</v>
      </c>
    </row>
    <row r="18" spans="1:3" x14ac:dyDescent="0.35">
      <c r="A18" s="7">
        <v>2.5</v>
      </c>
      <c r="B18">
        <v>1.9472631057946701</v>
      </c>
      <c r="C18">
        <v>-1.8504270113046099E-4</v>
      </c>
    </row>
    <row r="19" spans="1:3" x14ac:dyDescent="0.35">
      <c r="A19" s="7">
        <v>3</v>
      </c>
      <c r="B19">
        <v>2.4472411087096</v>
      </c>
      <c r="C19">
        <v>-1.8491521972332199E-4</v>
      </c>
    </row>
    <row r="20" spans="1:3" x14ac:dyDescent="0.35">
      <c r="A20" s="7">
        <v>3.5</v>
      </c>
      <c r="B20">
        <v>2.9472190796845599</v>
      </c>
      <c r="C20">
        <v>-1.8478777581198299E-4</v>
      </c>
    </row>
    <row r="21" spans="1:3" x14ac:dyDescent="0.35">
      <c r="A21" s="7">
        <v>4</v>
      </c>
      <c r="B21">
        <v>3.4471970627556501</v>
      </c>
      <c r="C21">
        <v>-1.8492823701230299E-4</v>
      </c>
    </row>
    <row r="22" spans="1:3" x14ac:dyDescent="0.35">
      <c r="A22" s="7">
        <v>4.5</v>
      </c>
      <c r="B22">
        <v>3.94717501377762</v>
      </c>
      <c r="C22">
        <v>-1.8506875046586199E-4</v>
      </c>
    </row>
    <row r="23" spans="1:3" x14ac:dyDescent="0.35">
      <c r="A23" s="7">
        <v>5</v>
      </c>
      <c r="B23">
        <v>4.4471529395756697</v>
      </c>
      <c r="C23">
        <v>-1.84941231825781E-4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CAD-8765-478A-8B99-209EB57A8025}">
  <dimension ref="A1:D407"/>
  <sheetViews>
    <sheetView workbookViewId="0">
      <selection activeCell="C3" sqref="C3"/>
    </sheetView>
  </sheetViews>
  <sheetFormatPr defaultRowHeight="12.75" x14ac:dyDescent="0.35"/>
  <cols>
    <col min="1" max="1" width="11.73046875" bestFit="1" customWidth="1"/>
    <col min="4" max="4" width="18.59765625" bestFit="1" customWidth="1"/>
  </cols>
  <sheetData>
    <row r="1" spans="1:4" x14ac:dyDescent="0.35">
      <c r="A1" s="7" t="s">
        <v>46</v>
      </c>
      <c r="B1" s="7" t="s">
        <v>47</v>
      </c>
      <c r="C1" s="7" t="s">
        <v>48</v>
      </c>
      <c r="D1" s="3" t="s">
        <v>38</v>
      </c>
    </row>
    <row r="2" spans="1:4" x14ac:dyDescent="0.35">
      <c r="A2" s="29" t="s">
        <v>6</v>
      </c>
      <c r="B2" s="29" t="s">
        <v>1</v>
      </c>
      <c r="C2" s="7" t="s">
        <v>45</v>
      </c>
      <c r="D2" s="3" t="s">
        <v>23</v>
      </c>
    </row>
    <row r="3" spans="1:4" x14ac:dyDescent="0.35">
      <c r="A3">
        <v>100</v>
      </c>
      <c r="B3">
        <v>9.9995607355157106E-4</v>
      </c>
      <c r="C3" s="31">
        <v>-8.4673267223638502E-5</v>
      </c>
      <c r="D3" s="6">
        <f>20*LOG10(B3/0.001)</f>
        <v>-3.8154866334653981E-4</v>
      </c>
    </row>
    <row r="4" spans="1:4" x14ac:dyDescent="0.35">
      <c r="A4">
        <v>102.305972984251</v>
      </c>
      <c r="B4">
        <v>9.999560735514299E-4</v>
      </c>
      <c r="C4" s="31">
        <v>-8.6625809880316705E-5</v>
      </c>
      <c r="D4" s="6">
        <f t="shared" ref="D4:D67" si="0">20*LOG10(B4/0.001)</f>
        <v>-3.8154866457225378E-4</v>
      </c>
    </row>
    <row r="5" spans="1:4" x14ac:dyDescent="0.35">
      <c r="A5">
        <v>104.665121082543</v>
      </c>
      <c r="B5">
        <v>9.999560735512831E-4</v>
      </c>
      <c r="C5" s="31">
        <v>-8.8623377642429001E-5</v>
      </c>
      <c r="D5" s="6">
        <f t="shared" si="0"/>
        <v>-3.8154866584715074E-4</v>
      </c>
    </row>
    <row r="6" spans="1:4" x14ac:dyDescent="0.35">
      <c r="A6">
        <v>107.07867049863999</v>
      </c>
      <c r="B6">
        <v>9.9995607355112892E-4</v>
      </c>
      <c r="C6" s="31">
        <v>-9.0667008776628205E-5</v>
      </c>
      <c r="D6" s="6">
        <f t="shared" si="0"/>
        <v>-3.8154866718666041E-4</v>
      </c>
    </row>
    <row r="7" spans="1:4" x14ac:dyDescent="0.35">
      <c r="A7">
        <v>109.54787571223299</v>
      </c>
      <c r="B7">
        <v>9.9995607355096803E-4</v>
      </c>
      <c r="C7" s="31">
        <v>-9.2757765491900194E-5</v>
      </c>
      <c r="D7" s="6">
        <f t="shared" si="0"/>
        <v>-3.8154866858403232E-4</v>
      </c>
    </row>
    <row r="8" spans="1:4" x14ac:dyDescent="0.35">
      <c r="A8">
        <v>112.074020130978</v>
      </c>
      <c r="B8">
        <v>9.9995607355079889E-4</v>
      </c>
      <c r="C8" s="31">
        <v>-9.4896734491223804E-5</v>
      </c>
      <c r="D8" s="6">
        <f t="shared" si="0"/>
        <v>-3.815486700537319E-4</v>
      </c>
    </row>
    <row r="9" spans="1:4" x14ac:dyDescent="0.35">
      <c r="A9">
        <v>114.65841675756199</v>
      </c>
      <c r="B9">
        <v>9.9995607355062195E-4</v>
      </c>
      <c r="C9" s="31">
        <v>-9.7085027536913596E-5</v>
      </c>
      <c r="D9" s="6">
        <f t="shared" si="0"/>
        <v>-3.8154867159093748E-4</v>
      </c>
    </row>
    <row r="10" spans="1:4" x14ac:dyDescent="0.35">
      <c r="A10">
        <v>117.302408872161</v>
      </c>
      <c r="B10">
        <v>9.9995607355043807E-4</v>
      </c>
      <c r="C10" s="31">
        <v>-9.9323782027950004E-5</v>
      </c>
      <c r="D10" s="6">
        <f t="shared" si="0"/>
        <v>-3.8154867318793384E-4</v>
      </c>
    </row>
    <row r="11" spans="1:4" x14ac:dyDescent="0.35">
      <c r="A11">
        <v>120.00737073062901</v>
      </c>
      <c r="B11">
        <v>9.99956073550244E-4</v>
      </c>
      <c r="C11">
        <v>-1.01614161591695E-4</v>
      </c>
      <c r="D11" s="6">
        <f t="shared" si="0"/>
        <v>-3.8154867487365235E-4</v>
      </c>
    </row>
    <row r="12" spans="1:4" x14ac:dyDescent="0.35">
      <c r="A12">
        <v>122.774708278787</v>
      </c>
      <c r="B12">
        <v>9.9995607355004104E-4</v>
      </c>
      <c r="C12">
        <v>-1.03957356688157E-4</v>
      </c>
      <c r="D12" s="6">
        <f t="shared" si="0"/>
        <v>-3.8154867663652036E-4</v>
      </c>
    </row>
    <row r="13" spans="1:4" x14ac:dyDescent="0.35">
      <c r="A13">
        <v>125.605859883189</v>
      </c>
      <c r="B13">
        <v>9.9995607354982897E-4</v>
      </c>
      <c r="C13">
        <v>-1.06354585229316E-4</v>
      </c>
      <c r="D13" s="6">
        <f t="shared" si="0"/>
        <v>-3.8154867847846677E-4</v>
      </c>
    </row>
    <row r="14" spans="1:4" x14ac:dyDescent="0.35">
      <c r="A14">
        <v>128.502297078731</v>
      </c>
      <c r="B14">
        <v>9.9995607354960692E-4</v>
      </c>
      <c r="C14">
        <v>-1.08807093211568E-4</v>
      </c>
      <c r="D14" s="6">
        <f t="shared" si="0"/>
        <v>-3.8154868040720643E-4</v>
      </c>
    </row>
    <row r="15" spans="1:4" x14ac:dyDescent="0.35">
      <c r="A15">
        <v>131.465525333508</v>
      </c>
      <c r="B15">
        <v>9.999560735493749E-4</v>
      </c>
      <c r="C15">
        <v>-1.11316155363946E-4</v>
      </c>
      <c r="D15" s="6">
        <f t="shared" si="0"/>
        <v>-3.8154868242273936E-4</v>
      </c>
    </row>
    <row r="16" spans="1:4" x14ac:dyDescent="0.35">
      <c r="A16">
        <v>134.497084831302</v>
      </c>
      <c r="B16">
        <v>9.9995607354913204E-4</v>
      </c>
      <c r="C16">
        <v>-1.13883075810078E-4</v>
      </c>
      <c r="D16" s="6">
        <f t="shared" si="0"/>
        <v>-3.8154868453181616E-4</v>
      </c>
    </row>
    <row r="17" spans="1:4" x14ac:dyDescent="0.35">
      <c r="A17">
        <v>137.59855127211699</v>
      </c>
      <c r="B17">
        <v>9.9995607354887704E-4</v>
      </c>
      <c r="C17">
        <v>-1.16509188746634E-4</v>
      </c>
      <c r="D17" s="6">
        <f t="shared" si="0"/>
        <v>-3.8154868674697369E-4</v>
      </c>
    </row>
    <row r="18" spans="1:4" x14ac:dyDescent="0.35">
      <c r="A18">
        <v>140.771536691173</v>
      </c>
      <c r="B18">
        <v>9.9995607354861097E-4</v>
      </c>
      <c r="C18">
        <v>-1.19195859136174E-4</v>
      </c>
      <c r="D18" s="6">
        <f t="shared" si="0"/>
        <v>-3.8154868905856813E-4</v>
      </c>
    </row>
    <row r="19" spans="1:4" x14ac:dyDescent="0.35">
      <c r="A19">
        <v>144.01769029678599</v>
      </c>
      <c r="B19">
        <v>9.999560735483319E-4</v>
      </c>
      <c r="C19">
        <v>-1.21944483417155E-4</v>
      </c>
      <c r="D19" s="6">
        <f t="shared" si="0"/>
        <v>-3.8154869148299386E-4</v>
      </c>
    </row>
    <row r="20" spans="1:4" x14ac:dyDescent="0.35">
      <c r="A20">
        <v>147.33869932757199</v>
      </c>
      <c r="B20">
        <v>9.999560735480409E-4</v>
      </c>
      <c r="C20">
        <v>-1.2475649022944201E-4</v>
      </c>
      <c r="D20" s="6">
        <f t="shared" si="0"/>
        <v>-3.8154869401060723E-4</v>
      </c>
    </row>
    <row r="21" spans="1:4" x14ac:dyDescent="0.35">
      <c r="A21">
        <v>150.73628992941201</v>
      </c>
      <c r="B21">
        <v>9.9995607354773602E-4</v>
      </c>
      <c r="C21">
        <v>-1.2763334115702799E-4</v>
      </c>
      <c r="D21" s="6">
        <f t="shared" si="0"/>
        <v>-3.8154869665876675E-4</v>
      </c>
    </row>
    <row r="22" spans="1:4" x14ac:dyDescent="0.35">
      <c r="A22">
        <v>154.21222805264699</v>
      </c>
      <c r="B22">
        <v>9.9995607315961593E-4</v>
      </c>
      <c r="C22">
        <v>-1.30576531391938E-4</v>
      </c>
      <c r="D22" s="6">
        <f t="shared" si="0"/>
        <v>-3.8155206797513952E-4</v>
      </c>
    </row>
    <row r="23" spans="1:4" x14ac:dyDescent="0.35">
      <c r="A23">
        <v>157.76832036995199</v>
      </c>
      <c r="B23">
        <v>9.9995607315928091E-4</v>
      </c>
      <c r="C23">
        <v>-1.3358759089144299E-4</v>
      </c>
      <c r="D23" s="6">
        <f t="shared" si="0"/>
        <v>-3.8155207088464327E-4</v>
      </c>
    </row>
    <row r="24" spans="1:4" x14ac:dyDescent="0.35">
      <c r="A24">
        <v>161.40641521538899</v>
      </c>
      <c r="B24">
        <v>9.9995607315893093E-4</v>
      </c>
      <c r="C24">
        <v>-1.3666808460684901E-4</v>
      </c>
      <c r="D24" s="6">
        <f t="shared" si="0"/>
        <v>-3.8155207392530133E-4</v>
      </c>
    </row>
    <row r="25" spans="1:4" x14ac:dyDescent="0.35">
      <c r="A25">
        <v>165.12840354510399</v>
      </c>
      <c r="B25">
        <v>9.9995607315856491E-4</v>
      </c>
      <c r="C25">
        <v>-1.39819613672226E-4</v>
      </c>
      <c r="D25" s="6">
        <f t="shared" si="0"/>
        <v>-3.8155207710482866E-4</v>
      </c>
    </row>
    <row r="26" spans="1:4" x14ac:dyDescent="0.35">
      <c r="A26">
        <v>168.93621992017901</v>
      </c>
      <c r="B26">
        <v>9.999560731581811E-4</v>
      </c>
      <c r="C26">
        <v>-1.43043816143348E-4</v>
      </c>
      <c r="D26" s="6">
        <f t="shared" si="0"/>
        <v>-3.8155208043865515E-4</v>
      </c>
    </row>
    <row r="27" spans="1:4" x14ac:dyDescent="0.35">
      <c r="A27">
        <v>172.831843512153</v>
      </c>
      <c r="B27">
        <v>9.9995607315777994E-4</v>
      </c>
      <c r="C27">
        <v>-1.46342367849102E-4</v>
      </c>
      <c r="D27" s="6">
        <f t="shared" si="0"/>
        <v>-3.8155208392292336E-4</v>
      </c>
    </row>
    <row r="28" spans="1:4" x14ac:dyDescent="0.35">
      <c r="A28">
        <v>176.817299131726</v>
      </c>
      <c r="B28">
        <v>9.9995607315735906E-4</v>
      </c>
      <c r="C28">
        <v>-1.4971698326251499E-4</v>
      </c>
      <c r="D28" s="6">
        <f t="shared" si="0"/>
        <v>-3.815520875788494E-4</v>
      </c>
    </row>
    <row r="29" spans="1:4" x14ac:dyDescent="0.35">
      <c r="A29">
        <v>180.894658281185</v>
      </c>
      <c r="B29">
        <v>9.9995607315691995E-4</v>
      </c>
      <c r="C29">
        <v>-1.5316941639188799E-4</v>
      </c>
      <c r="D29" s="6">
        <f t="shared" si="0"/>
        <v>-3.8155209139293202E-4</v>
      </c>
    </row>
    <row r="30" spans="1:4" x14ac:dyDescent="0.35">
      <c r="A30">
        <v>185.06604023110299</v>
      </c>
      <c r="B30">
        <v>9.9995607315645895E-4</v>
      </c>
      <c r="C30">
        <v>-1.5670146169246001E-4</v>
      </c>
      <c r="D30" s="6">
        <f t="shared" si="0"/>
        <v>-3.815520953969956E-4</v>
      </c>
    </row>
    <row r="31" spans="1:4" x14ac:dyDescent="0.35">
      <c r="A31">
        <v>189.333613121855</v>
      </c>
      <c r="B31">
        <v>9.99956073155978E-4</v>
      </c>
      <c r="C31">
        <v>-1.6031495499910101E-4</v>
      </c>
      <c r="D31" s="6">
        <f t="shared" si="0"/>
        <v>-3.8155209957464563E-4</v>
      </c>
    </row>
    <row r="32" spans="1:4" x14ac:dyDescent="0.35">
      <c r="A32">
        <v>193.69959509055099</v>
      </c>
      <c r="B32">
        <v>9.9995607315547406E-4</v>
      </c>
      <c r="C32">
        <v>-1.6401177448052199E-4</v>
      </c>
      <c r="D32" s="6">
        <f t="shared" si="0"/>
        <v>-3.8155210395192027E-4</v>
      </c>
    </row>
    <row r="33" spans="1:4" x14ac:dyDescent="0.35">
      <c r="A33">
        <v>198.166255423942</v>
      </c>
      <c r="B33">
        <v>9.9995607315494606E-4</v>
      </c>
      <c r="C33">
        <v>-1.67793841615353E-4</v>
      </c>
      <c r="D33" s="6">
        <f t="shared" si="0"/>
        <v>-3.8155210853846322E-4</v>
      </c>
    </row>
    <row r="34" spans="1:4" x14ac:dyDescent="0.35">
      <c r="A34">
        <v>202.73591573792001</v>
      </c>
      <c r="B34">
        <v>9.999560731543929E-4</v>
      </c>
      <c r="C34">
        <v>-1.7166312219133199E-4</v>
      </c>
      <c r="D34" s="6">
        <f t="shared" si="0"/>
        <v>-3.8155211334391808E-4</v>
      </c>
    </row>
    <row r="35" spans="1:4" x14ac:dyDescent="0.35">
      <c r="A35">
        <v>207.41095118421001</v>
      </c>
      <c r="B35">
        <v>9.9995607315381502E-4</v>
      </c>
      <c r="C35">
        <v>-1.7562162732623601E-4</v>
      </c>
      <c r="D35" s="6">
        <f t="shared" si="0"/>
        <v>-3.8155211836346308E-4</v>
      </c>
    </row>
    <row r="36" spans="1:4" x14ac:dyDescent="0.35">
      <c r="A36">
        <v>212.19379168489499</v>
      </c>
      <c r="B36">
        <v>9.9995607315321003E-4</v>
      </c>
      <c r="C36">
        <v>-1.79671414514127E-4</v>
      </c>
      <c r="D36" s="6">
        <f t="shared" si="0"/>
        <v>-3.8155212361831422E-4</v>
      </c>
    </row>
    <row r="37" spans="1:4" x14ac:dyDescent="0.35">
      <c r="A37">
        <v>217.086923195407</v>
      </c>
      <c r="B37">
        <v>9.9995607315257707E-4</v>
      </c>
      <c r="C37">
        <v>-1.8381458869380101E-4</v>
      </c>
      <c r="D37" s="6">
        <f t="shared" si="0"/>
        <v>-3.8155212911618666E-4</v>
      </c>
    </row>
    <row r="38" spans="1:4" x14ac:dyDescent="0.35">
      <c r="A38">
        <v>222.092888996634</v>
      </c>
      <c r="B38">
        <v>9.9995607315191398E-4</v>
      </c>
      <c r="C38">
        <v>-1.8805330334385501E-4</v>
      </c>
      <c r="D38" s="6">
        <f t="shared" si="0"/>
        <v>-3.8155213487636757E-4</v>
      </c>
    </row>
    <row r="39" spans="1:4" x14ac:dyDescent="0.35">
      <c r="A39">
        <v>227.21429101683901</v>
      </c>
      <c r="B39">
        <v>9.9995607315122009E-4</v>
      </c>
      <c r="C39">
        <v>-1.9238976160096101E-4</v>
      </c>
      <c r="D39" s="6">
        <f t="shared" si="0"/>
        <v>-3.8155214090367898E-4</v>
      </c>
    </row>
    <row r="40" spans="1:4" x14ac:dyDescent="0.35">
      <c r="A40">
        <v>232.45379118404401</v>
      </c>
      <c r="B40">
        <v>9.999560731504941E-4</v>
      </c>
      <c r="C40">
        <v>-1.9682621740589501E-4</v>
      </c>
      <c r="D40" s="6">
        <f t="shared" si="0"/>
        <v>-3.8155214720969334E-4</v>
      </c>
    </row>
    <row r="41" spans="1:4" x14ac:dyDescent="0.35">
      <c r="A41">
        <v>237.81411280961501</v>
      </c>
      <c r="B41">
        <v>9.9995607314973408E-4</v>
      </c>
      <c r="C41">
        <v>-2.0136497667452201E-4</v>
      </c>
      <c r="D41" s="6">
        <f t="shared" si="0"/>
        <v>-3.8155215381176921E-4</v>
      </c>
    </row>
    <row r="42" spans="1:4" x14ac:dyDescent="0.35">
      <c r="A42">
        <v>243.29804200374099</v>
      </c>
      <c r="B42">
        <v>9.9995607314893806E-4</v>
      </c>
      <c r="C42">
        <v>-2.0600839849646801E-4</v>
      </c>
      <c r="D42" s="6">
        <f t="shared" si="0"/>
        <v>-3.8155216072533648E-4</v>
      </c>
    </row>
    <row r="43" spans="1:4" x14ac:dyDescent="0.35">
      <c r="A43">
        <v>248.90842912355799</v>
      </c>
      <c r="B43">
        <v>9.9995607314810604E-4</v>
      </c>
      <c r="C43">
        <v>-2.10758896361279E-4</v>
      </c>
      <c r="D43" s="6">
        <f t="shared" si="0"/>
        <v>-3.8155216795328828E-4</v>
      </c>
    </row>
    <row r="44" spans="1:4" x14ac:dyDescent="0.35">
      <c r="A44">
        <v>254.64819025467099</v>
      </c>
      <c r="B44">
        <v>9.9995607314723391E-4</v>
      </c>
      <c r="C44">
        <v>-2.1561893941288301E-4</v>
      </c>
      <c r="D44" s="6">
        <f t="shared" si="0"/>
        <v>-3.8155217552841332E-4</v>
      </c>
    </row>
    <row r="45" spans="1:4" x14ac:dyDescent="0.35">
      <c r="A45">
        <v>260.52030872682701</v>
      </c>
      <c r="B45">
        <v>9.9995607314632209E-4</v>
      </c>
      <c r="C45">
        <v>-2.2059105373294099E-4</v>
      </c>
      <c r="D45" s="6">
        <f t="shared" si="0"/>
        <v>-3.815521834487827E-4</v>
      </c>
    </row>
    <row r="46" spans="1:4" x14ac:dyDescent="0.35">
      <c r="A46">
        <v>266.52783666455502</v>
      </c>
      <c r="B46">
        <v>9.9995607314536691E-4</v>
      </c>
      <c r="C46">
        <v>-2.25677823653666E-4</v>
      </c>
      <c r="D46" s="6">
        <f t="shared" si="0"/>
        <v>-3.815521917452564E-4</v>
      </c>
    </row>
    <row r="47" spans="1:4" x14ac:dyDescent="0.35">
      <c r="A47">
        <v>272.67389657354801</v>
      </c>
      <c r="B47">
        <v>9.9995607314436793E-4</v>
      </c>
      <c r="C47">
        <v>-2.3088189310168801E-4</v>
      </c>
      <c r="D47" s="6">
        <f t="shared" si="0"/>
        <v>-3.8155220042265607E-4</v>
      </c>
    </row>
    <row r="48" spans="1:4" x14ac:dyDescent="0.35">
      <c r="A48">
        <v>278.961682963638</v>
      </c>
      <c r="B48">
        <v>9.9995607236772204E-4</v>
      </c>
      <c r="C48">
        <v>-2.3620596662596001E-4</v>
      </c>
      <c r="D48" s="6">
        <f t="shared" si="0"/>
        <v>-3.8155894658017735E-4</v>
      </c>
    </row>
    <row r="49" spans="1:4" x14ac:dyDescent="0.35">
      <c r="A49">
        <v>285.39446400919098</v>
      </c>
      <c r="B49">
        <v>9.9995607236662699E-4</v>
      </c>
      <c r="C49">
        <v>-2.4165281217767399E-4</v>
      </c>
      <c r="D49" s="6">
        <f t="shared" si="0"/>
        <v>-3.8155895609175698E-4</v>
      </c>
    </row>
    <row r="50" spans="1:4" x14ac:dyDescent="0.35">
      <c r="A50">
        <v>291.97558324778998</v>
      </c>
      <c r="B50">
        <v>9.9995607236548207E-4</v>
      </c>
      <c r="C50">
        <v>-2.4722526050051201E-4</v>
      </c>
      <c r="D50" s="6">
        <f t="shared" si="0"/>
        <v>-3.8155896603730304E-4</v>
      </c>
    </row>
    <row r="51" spans="1:4" x14ac:dyDescent="0.35">
      <c r="A51">
        <v>298.70846131809299</v>
      </c>
      <c r="B51">
        <v>9.9995607236428295E-4</v>
      </c>
      <c r="C51">
        <v>-2.52926207958969E-4</v>
      </c>
      <c r="D51" s="6">
        <f t="shared" si="0"/>
        <v>-3.815589764524972E-4</v>
      </c>
    </row>
    <row r="52" spans="1:4" x14ac:dyDescent="0.35">
      <c r="A52">
        <v>305.59659773776002</v>
      </c>
      <c r="B52">
        <v>9.9995607236302809E-4</v>
      </c>
      <c r="C52">
        <v>-2.5875861770717999E-4</v>
      </c>
      <c r="D52" s="6">
        <f t="shared" si="0"/>
        <v>-3.8155898735276936E-4</v>
      </c>
    </row>
    <row r="53" spans="1:4" x14ac:dyDescent="0.35">
      <c r="A53">
        <v>312.64357272238198</v>
      </c>
      <c r="B53">
        <v>9.9995607236171404E-4</v>
      </c>
      <c r="C53">
        <v>-2.64725521229099E-4</v>
      </c>
      <c r="D53" s="6">
        <f t="shared" si="0"/>
        <v>-3.8155899876705061E-4</v>
      </c>
    </row>
    <row r="54" spans="1:4" x14ac:dyDescent="0.35">
      <c r="A54">
        <v>319.853049046357</v>
      </c>
      <c r="B54">
        <v>9.9995607236033905E-4</v>
      </c>
      <c r="C54">
        <v>-2.7083001991324299E-4</v>
      </c>
      <c r="D54" s="6">
        <f t="shared" si="0"/>
        <v>-3.8155901071077099E-4</v>
      </c>
    </row>
    <row r="55" spans="1:4" x14ac:dyDescent="0.35">
      <c r="A55">
        <v>327.22877394666898</v>
      </c>
      <c r="B55">
        <v>9.999560723589001E-4</v>
      </c>
      <c r="C55">
        <v>-2.77075286665206E-4</v>
      </c>
      <c r="D55" s="6">
        <f t="shared" si="0"/>
        <v>-3.8155902320996835E-4</v>
      </c>
    </row>
    <row r="56" spans="1:4" x14ac:dyDescent="0.35">
      <c r="A56">
        <v>334.77458107057402</v>
      </c>
      <c r="B56">
        <v>9.9995607235739393E-4</v>
      </c>
      <c r="C56">
        <v>-2.83464567557198E-4</v>
      </c>
      <c r="D56" s="6">
        <f t="shared" si="0"/>
        <v>-3.8155903629260944E-4</v>
      </c>
    </row>
    <row r="57" spans="1:4" x14ac:dyDescent="0.35">
      <c r="A57">
        <v>342.494392468201</v>
      </c>
      <c r="B57">
        <v>9.9995607235581706E-4</v>
      </c>
      <c r="C57">
        <v>-2.90001183514679E-4</v>
      </c>
      <c r="D57" s="6">
        <f t="shared" si="0"/>
        <v>-3.8155904998955412E-4</v>
      </c>
    </row>
    <row r="58" spans="1:4" x14ac:dyDescent="0.35">
      <c r="A58">
        <v>350.39222063109099</v>
      </c>
      <c r="B58">
        <v>9.9995607235416799E-4</v>
      </c>
      <c r="C58">
        <v>-2.9668853204263502E-4</v>
      </c>
      <c r="D58" s="6">
        <f t="shared" si="0"/>
        <v>-3.8155906431430357E-4</v>
      </c>
    </row>
    <row r="59" spans="1:4" x14ac:dyDescent="0.35">
      <c r="A59">
        <v>358.47217057776101</v>
      </c>
      <c r="B59">
        <v>9.9995607235244107E-4</v>
      </c>
      <c r="C59">
        <v>-3.0353008899146501E-4</v>
      </c>
      <c r="D59" s="6">
        <f t="shared" si="0"/>
        <v>-3.8155907931411188E-4</v>
      </c>
    </row>
    <row r="60" spans="1:4" x14ac:dyDescent="0.35">
      <c r="A60">
        <v>366.73844198734201</v>
      </c>
      <c r="B60">
        <v>9.9995607235063306E-4</v>
      </c>
      <c r="C60">
        <v>-3.1052941036360598E-4</v>
      </c>
      <c r="D60" s="6">
        <f t="shared" si="0"/>
        <v>-3.8155909501983896E-4</v>
      </c>
    </row>
    <row r="61" spans="1:4" x14ac:dyDescent="0.35">
      <c r="A61">
        <v>375.19533138243298</v>
      </c>
      <c r="B61">
        <v>9.9995607234874091E-4</v>
      </c>
      <c r="C61">
        <v>-3.1769013416157701E-4</v>
      </c>
      <c r="D61" s="6">
        <f t="shared" si="0"/>
        <v>-3.8155911145559395E-4</v>
      </c>
    </row>
    <row r="62" spans="1:4" x14ac:dyDescent="0.35">
      <c r="A62">
        <v>383.84723436228199</v>
      </c>
      <c r="B62">
        <v>9.9995607234676094E-4</v>
      </c>
      <c r="C62">
        <v>-3.25015982279533E-4</v>
      </c>
      <c r="D62" s="6">
        <f t="shared" si="0"/>
        <v>-3.8155912865416551E-4</v>
      </c>
    </row>
    <row r="63" spans="1:4" x14ac:dyDescent="0.35">
      <c r="A63">
        <v>392.69864788746997</v>
      </c>
      <c r="B63">
        <v>9.9995607234468794E-4</v>
      </c>
      <c r="C63">
        <v>-3.3251076243711599E-4</v>
      </c>
      <c r="D63" s="6">
        <f t="shared" si="0"/>
        <v>-3.8155914665991453E-4</v>
      </c>
    </row>
    <row r="64" spans="1:4" x14ac:dyDescent="0.35">
      <c r="A64">
        <v>401.75417261727398</v>
      </c>
      <c r="B64">
        <v>9.9995607234251911E-4</v>
      </c>
      <c r="C64">
        <v>-3.4017837015853897E-4</v>
      </c>
      <c r="D64" s="6">
        <f t="shared" si="0"/>
        <v>-3.815591654998435E-4</v>
      </c>
    </row>
    <row r="65" spans="1:4" x14ac:dyDescent="0.35">
      <c r="A65">
        <v>411.01851530092898</v>
      </c>
      <c r="B65">
        <v>9.99956072340249E-4</v>
      </c>
      <c r="C65">
        <v>-3.4802279079826099E-4</v>
      </c>
      <c r="D65" s="6">
        <f t="shared" si="0"/>
        <v>-3.8155918521831341E-4</v>
      </c>
    </row>
    <row r="66" spans="1:4" x14ac:dyDescent="0.35">
      <c r="A66">
        <v>420.49649122403702</v>
      </c>
      <c r="B66">
        <v>9.99956072337872E-4</v>
      </c>
      <c r="C66">
        <v>-3.56048101610784E-4</v>
      </c>
      <c r="D66" s="6">
        <f t="shared" si="0"/>
        <v>-3.8155920586547149E-4</v>
      </c>
    </row>
    <row r="67" spans="1:4" x14ac:dyDescent="0.35">
      <c r="A67">
        <v>430.19302671138598</v>
      </c>
      <c r="B67">
        <v>9.9995607194758502E-4</v>
      </c>
      <c r="C67">
        <v>-3.6425847360504403E-4</v>
      </c>
      <c r="D67" s="6">
        <f t="shared" si="0"/>
        <v>-3.8156259600441862E-4</v>
      </c>
    </row>
    <row r="68" spans="1:4" x14ac:dyDescent="0.35">
      <c r="A68">
        <v>440.11316168748198</v>
      </c>
      <c r="B68">
        <v>9.9995607194498207E-4</v>
      </c>
      <c r="C68">
        <v>-3.7265817477116103E-4</v>
      </c>
      <c r="D68" s="6">
        <f t="shared" ref="D68:D131" si="1">20*LOG10(B68/0.001)</f>
        <v>-3.8156261861406926E-4</v>
      </c>
    </row>
    <row r="69" spans="1:4" x14ac:dyDescent="0.35">
      <c r="A69">
        <v>450.26205229612702</v>
      </c>
      <c r="B69">
        <v>9.999560719422579E-4</v>
      </c>
      <c r="C69">
        <v>-3.81251570718122E-4</v>
      </c>
      <c r="D69" s="6">
        <f t="shared" si="1"/>
        <v>-3.8156264227681176E-4</v>
      </c>
    </row>
    <row r="70" spans="1:4" x14ac:dyDescent="0.35">
      <c r="A70">
        <v>460.64497358040899</v>
      </c>
      <c r="B70">
        <v>9.9995607193940602E-4</v>
      </c>
      <c r="C70">
        <v>-3.9004312799136102E-4</v>
      </c>
      <c r="D70" s="6">
        <f t="shared" si="1"/>
        <v>-3.8156266704954397E-4</v>
      </c>
    </row>
    <row r="71" spans="1:4" x14ac:dyDescent="0.35">
      <c r="A71">
        <v>471.267322224483</v>
      </c>
      <c r="B71">
        <v>9.9995607193642099E-4</v>
      </c>
      <c r="C71">
        <v>-3.9903741613308901E-4</v>
      </c>
      <c r="D71" s="6">
        <f t="shared" si="1"/>
        <v>-3.8156269297759122E-4</v>
      </c>
    </row>
    <row r="72" spans="1:4" x14ac:dyDescent="0.35">
      <c r="A72">
        <v>482.13461935858197</v>
      </c>
      <c r="B72">
        <v>9.9995607154549694E-4</v>
      </c>
      <c r="C72">
        <v>-4.0823910975901098E-4</v>
      </c>
      <c r="D72" s="6">
        <f t="shared" si="1"/>
        <v>-3.8156608865009379E-4</v>
      </c>
    </row>
    <row r="73" spans="1:4" x14ac:dyDescent="0.35">
      <c r="A73">
        <v>493.25251342871201</v>
      </c>
      <c r="B73">
        <v>9.9995607154222698E-4</v>
      </c>
      <c r="C73">
        <v>-4.1765299217539302E-4</v>
      </c>
      <c r="D73" s="6">
        <f t="shared" si="1"/>
        <v>-3.8156611705367845E-4</v>
      </c>
    </row>
    <row r="74" spans="1:4" x14ac:dyDescent="0.35">
      <c r="A74">
        <v>504.62678313251598</v>
      </c>
      <c r="B74">
        <v>9.9995607153880502E-4</v>
      </c>
      <c r="C74">
        <v>-4.2728395609436197E-4</v>
      </c>
      <c r="D74" s="6">
        <f t="shared" si="1"/>
        <v>-3.8156614677844965E-4</v>
      </c>
    </row>
    <row r="75" spans="1:4" x14ac:dyDescent="0.35">
      <c r="A75">
        <v>516.263340422846</v>
      </c>
      <c r="B75">
        <v>9.9995607153522304E-4</v>
      </c>
      <c r="C75">
        <v>-4.3713700735116898E-4</v>
      </c>
      <c r="D75" s="6">
        <f t="shared" si="1"/>
        <v>-3.8156617789191351E-4</v>
      </c>
    </row>
    <row r="76" spans="1:4" x14ac:dyDescent="0.35">
      <c r="A76">
        <v>528.16823358058798</v>
      </c>
      <c r="B76">
        <v>9.9995607153147408E-4</v>
      </c>
      <c r="C76">
        <v>-4.47217267213594E-4</v>
      </c>
      <c r="D76" s="6">
        <f t="shared" si="1"/>
        <v>-3.8156621045675387E-4</v>
      </c>
    </row>
    <row r="77" spans="1:4" x14ac:dyDescent="0.35">
      <c r="A77">
        <v>540.34765035835198</v>
      </c>
      <c r="B77">
        <v>9.9995607113975097E-4</v>
      </c>
      <c r="C77">
        <v>-4.57529974709025E-4</v>
      </c>
      <c r="D77" s="6">
        <f t="shared" si="1"/>
        <v>-3.8156961306982755E-4</v>
      </c>
    </row>
    <row r="78" spans="1:4" x14ac:dyDescent="0.35">
      <c r="A78">
        <v>552.80792119664898</v>
      </c>
      <c r="B78">
        <v>9.9995607113564293E-4</v>
      </c>
      <c r="C78">
        <v>-4.6808049067955998E-4</v>
      </c>
      <c r="D78" s="6">
        <f t="shared" si="1"/>
        <v>-3.8156964875344003E-4</v>
      </c>
    </row>
    <row r="79" spans="1:4" x14ac:dyDescent="0.35">
      <c r="A79">
        <v>565.55552251424297</v>
      </c>
      <c r="B79">
        <v>9.9995607113134493E-4</v>
      </c>
      <c r="C79">
        <v>-4.7887429858172798E-4</v>
      </c>
      <c r="D79" s="6">
        <f t="shared" si="1"/>
        <v>-3.8156968608708927E-4</v>
      </c>
    </row>
    <row r="80" spans="1:4" x14ac:dyDescent="0.35">
      <c r="A80">
        <v>578.59708007435995</v>
      </c>
      <c r="B80">
        <v>9.9995607073904503E-4</v>
      </c>
      <c r="C80">
        <v>-4.8991700829585302E-4</v>
      </c>
      <c r="D80" s="6">
        <f t="shared" si="1"/>
        <v>-3.8157309371006555E-4</v>
      </c>
    </row>
    <row r="81" spans="1:4" x14ac:dyDescent="0.35">
      <c r="A81">
        <v>591.93937242853895</v>
      </c>
      <c r="B81">
        <v>9.9995607073433699E-4</v>
      </c>
      <c r="C81">
        <v>-5.0121436013735997E-4</v>
      </c>
      <c r="D81" s="6">
        <f t="shared" si="1"/>
        <v>-3.8157313460513256E-4</v>
      </c>
    </row>
    <row r="82" spans="1:4" x14ac:dyDescent="0.35">
      <c r="A82">
        <v>605.58933443988599</v>
      </c>
      <c r="B82">
        <v>9.9995607072940799E-4</v>
      </c>
      <c r="C82">
        <v>-5.1277222571782701E-4</v>
      </c>
      <c r="D82" s="6">
        <f t="shared" si="1"/>
        <v>-3.8157317742025998E-4</v>
      </c>
    </row>
    <row r="83" spans="1:4" x14ac:dyDescent="0.35">
      <c r="A83">
        <v>619.554060887574</v>
      </c>
      <c r="B83">
        <v>9.9995607072424892E-4</v>
      </c>
      <c r="C83">
        <v>-5.2459661240325203E-4</v>
      </c>
      <c r="D83" s="6">
        <f t="shared" si="1"/>
        <v>-3.8157322223356159E-4</v>
      </c>
    </row>
    <row r="84" spans="1:4" x14ac:dyDescent="0.35">
      <c r="A84">
        <v>633.84081015446998</v>
      </c>
      <c r="B84">
        <v>9.9995607033104999E-4</v>
      </c>
      <c r="C84">
        <v>-5.3669366569531504E-4</v>
      </c>
      <c r="D84" s="6">
        <f t="shared" si="1"/>
        <v>-3.8157663766600616E-4</v>
      </c>
    </row>
    <row r="85" spans="1:4" x14ac:dyDescent="0.35">
      <c r="A85">
        <v>648.45700799978897</v>
      </c>
      <c r="B85">
        <v>9.9995607032539891E-4</v>
      </c>
      <c r="C85">
        <v>-5.4906967398549796E-4</v>
      </c>
      <c r="D85" s="6">
        <f t="shared" si="1"/>
        <v>-3.8157668675243059E-4</v>
      </c>
    </row>
    <row r="86" spans="1:4" x14ac:dyDescent="0.35">
      <c r="A86">
        <v>663.41025141874604</v>
      </c>
      <c r="B86">
        <v>9.999560699316839E-4</v>
      </c>
      <c r="C86">
        <v>-5.6173106908524099E-4</v>
      </c>
      <c r="D86" s="6">
        <f t="shared" si="1"/>
        <v>-3.8158010666823183E-4</v>
      </c>
    </row>
    <row r="87" spans="1:4" x14ac:dyDescent="0.35">
      <c r="A87">
        <v>678.70831259121303</v>
      </c>
      <c r="B87">
        <v>9.9995606992549289E-4</v>
      </c>
      <c r="C87">
        <v>-5.7468443274539399E-4</v>
      </c>
      <c r="D87" s="6">
        <f t="shared" si="1"/>
        <v>-3.8158016044438674E-4</v>
      </c>
    </row>
    <row r="88" spans="1:4" x14ac:dyDescent="0.35">
      <c r="A88">
        <v>694.35914292143104</v>
      </c>
      <c r="B88">
        <v>9.9995606991901392E-4</v>
      </c>
      <c r="C88">
        <v>-5.8793649725699399E-4</v>
      </c>
      <c r="D88" s="6">
        <f t="shared" si="1"/>
        <v>-3.8158021672308139E-4</v>
      </c>
    </row>
    <row r="89" spans="1:4" x14ac:dyDescent="0.35">
      <c r="A89">
        <v>710.37087717087502</v>
      </c>
      <c r="B89">
        <v>9.9995606952443198E-4</v>
      </c>
      <c r="C89">
        <v>-6.0149415012621501E-4</v>
      </c>
      <c r="D89" s="6">
        <f t="shared" si="1"/>
        <v>-3.8158364416868368E-4</v>
      </c>
    </row>
    <row r="90" spans="1:4" x14ac:dyDescent="0.35">
      <c r="A90">
        <v>726.75183768642103</v>
      </c>
      <c r="B90">
        <v>9.9995606951733393E-4</v>
      </c>
      <c r="C90">
        <v>-6.1536443900084596E-4</v>
      </c>
      <c r="D90" s="6">
        <f t="shared" si="1"/>
        <v>-3.8158370582374018E-4</v>
      </c>
    </row>
    <row r="91" spans="1:4" x14ac:dyDescent="0.35">
      <c r="A91">
        <v>743.51053872601699</v>
      </c>
      <c r="B91">
        <v>9.9995606912210407E-4</v>
      </c>
      <c r="C91">
        <v>-6.2955457226610597E-4</v>
      </c>
      <c r="D91" s="6">
        <f t="shared" si="1"/>
        <v>-3.8158713889837052E-4</v>
      </c>
    </row>
    <row r="92" spans="1:4" x14ac:dyDescent="0.35">
      <c r="A92">
        <v>760.655690884097</v>
      </c>
      <c r="B92">
        <v>9.9995606911432904E-4</v>
      </c>
      <c r="C92">
        <v>-6.4407192634778805E-4</v>
      </c>
      <c r="D92" s="6">
        <f t="shared" si="1"/>
        <v>-3.8158720643415429E-4</v>
      </c>
    </row>
    <row r="93" spans="1:4" x14ac:dyDescent="0.35">
      <c r="A93">
        <v>778.19620561905106</v>
      </c>
      <c r="B93">
        <v>9.999560687183899E-4</v>
      </c>
      <c r="C93">
        <v>-6.5892404590886403E-4</v>
      </c>
      <c r="D93" s="6">
        <f t="shared" si="1"/>
        <v>-3.8159064566918057E-4</v>
      </c>
    </row>
    <row r="94" spans="1:4" x14ac:dyDescent="0.35">
      <c r="A94">
        <v>796.14119988509105</v>
      </c>
      <c r="B94">
        <v>9.9995606870987197E-4</v>
      </c>
      <c r="C94">
        <v>-6.74118651492019E-4</v>
      </c>
      <c r="D94" s="6">
        <f t="shared" si="1"/>
        <v>-3.8159071965756283E-4</v>
      </c>
    </row>
    <row r="95" spans="1:4" x14ac:dyDescent="0.35">
      <c r="A95">
        <v>814.50000087093201</v>
      </c>
      <c r="B95">
        <v>9.9995606831315589E-4</v>
      </c>
      <c r="C95">
        <v>-6.8966363972349702E-4</v>
      </c>
      <c r="D95" s="6">
        <f t="shared" si="1"/>
        <v>-3.8159416564125057E-4</v>
      </c>
    </row>
    <row r="96" spans="1:4" x14ac:dyDescent="0.35">
      <c r="A96">
        <v>833.28215084773899</v>
      </c>
      <c r="B96">
        <v>9.9995606830382395E-4</v>
      </c>
      <c r="C96">
        <v>-7.0556709131689896E-4</v>
      </c>
      <c r="D96" s="6">
        <f t="shared" si="1"/>
        <v>-3.815942467013569E-4</v>
      </c>
    </row>
    <row r="97" spans="1:4" x14ac:dyDescent="0.35">
      <c r="A97">
        <v>852.49741212887204</v>
      </c>
      <c r="B97">
        <v>9.9995606790625698E-4</v>
      </c>
      <c r="C97">
        <v>-7.2183727128227401E-4</v>
      </c>
      <c r="D97" s="6">
        <f t="shared" si="1"/>
        <v>-3.8159770007501208E-4</v>
      </c>
    </row>
    <row r="98" spans="1:4" x14ac:dyDescent="0.35">
      <c r="A98">
        <v>872.15577214400196</v>
      </c>
      <c r="B98">
        <v>9.9995606750823509E-4</v>
      </c>
      <c r="C98">
        <v>-7.38482636763484E-4</v>
      </c>
      <c r="D98" s="6">
        <f t="shared" si="1"/>
        <v>-3.8160115740162057E-4</v>
      </c>
    </row>
    <row r="99" spans="1:4" x14ac:dyDescent="0.35">
      <c r="A99">
        <v>892.26744863022702</v>
      </c>
      <c r="B99">
        <v>9.9995606749753597E-4</v>
      </c>
      <c r="C99">
        <v>-7.5551183995934605E-4</v>
      </c>
      <c r="D99" s="6">
        <f t="shared" si="1"/>
        <v>-3.8160125033697713E-4</v>
      </c>
    </row>
    <row r="100" spans="1:4" x14ac:dyDescent="0.35">
      <c r="A100">
        <v>912.84289494290397</v>
      </c>
      <c r="B100">
        <v>9.9995606709853591E-4</v>
      </c>
      <c r="C100">
        <v>-7.7293373092768096E-4</v>
      </c>
      <c r="D100" s="6">
        <f t="shared" si="1"/>
        <v>-3.8160471615968523E-4</v>
      </c>
    </row>
    <row r="101" spans="1:4" x14ac:dyDescent="0.35">
      <c r="A101">
        <v>933.89280548894101</v>
      </c>
      <c r="B101">
        <v>9.99956066699015E-4</v>
      </c>
      <c r="C101">
        <v>-7.9075736545804697E-4</v>
      </c>
      <c r="D101" s="6">
        <f t="shared" si="1"/>
        <v>-3.8160818650721806E-4</v>
      </c>
    </row>
    <row r="102" spans="1:4" x14ac:dyDescent="0.35">
      <c r="A102">
        <v>955.42812128537901</v>
      </c>
      <c r="B102">
        <v>9.99956066298947E-4</v>
      </c>
      <c r="C102">
        <v>-8.0899200761281405E-4</v>
      </c>
      <c r="D102" s="6">
        <f t="shared" si="1"/>
        <v>-3.816116616062024E-4</v>
      </c>
    </row>
    <row r="103" spans="1:4" x14ac:dyDescent="0.35">
      <c r="A103">
        <v>977.46003564615501</v>
      </c>
      <c r="B103">
        <v>9.9995606628610701E-4</v>
      </c>
      <c r="C103">
        <v>-8.2764713568053803E-4</v>
      </c>
      <c r="D103" s="6">
        <f t="shared" si="1"/>
        <v>-3.8161177313750255E-4</v>
      </c>
    </row>
    <row r="104" spans="1:4" x14ac:dyDescent="0.35">
      <c r="A104">
        <v>1000</v>
      </c>
      <c r="B104">
        <v>9.999560662726681E-4</v>
      </c>
      <c r="C104">
        <v>-8.4673244531916696E-4</v>
      </c>
      <c r="D104" s="6">
        <f t="shared" si="1"/>
        <v>-3.8161188987157792E-4</v>
      </c>
    </row>
    <row r="105" spans="1:4" x14ac:dyDescent="0.35">
      <c r="A105">
        <v>1023.05972984251</v>
      </c>
      <c r="B105">
        <v>9.9995606548300203E-4</v>
      </c>
      <c r="C105">
        <v>-8.6625785508862301E-4</v>
      </c>
      <c r="D105" s="6">
        <f t="shared" si="1"/>
        <v>-3.8161874912561811E-4</v>
      </c>
    </row>
    <row r="106" spans="1:4" x14ac:dyDescent="0.35">
      <c r="A106">
        <v>1046.6512108254301</v>
      </c>
      <c r="B106">
        <v>9.9995606508047896E-4</v>
      </c>
      <c r="C106">
        <v>-8.8623351541427804E-4</v>
      </c>
      <c r="D106" s="6">
        <f t="shared" si="1"/>
        <v>-3.8162224554971687E-4</v>
      </c>
    </row>
    <row r="107" spans="1:4" x14ac:dyDescent="0.35">
      <c r="A107">
        <v>1070.7867049864001</v>
      </c>
      <c r="B107">
        <v>9.9995606506507006E-4</v>
      </c>
      <c r="C107">
        <v>-9.0666980893005795E-4</v>
      </c>
      <c r="D107" s="6">
        <f t="shared" si="1"/>
        <v>-3.8162237939557081E-4</v>
      </c>
    </row>
    <row r="108" spans="1:4" x14ac:dyDescent="0.35">
      <c r="A108">
        <v>1095.4787571223401</v>
      </c>
      <c r="B108">
        <v>9.9995606427334205E-4</v>
      </c>
      <c r="C108">
        <v>-9.2757735565254698E-4</v>
      </c>
      <c r="D108" s="6">
        <f t="shared" si="1"/>
        <v>-3.8162925655989581E-4</v>
      </c>
    </row>
    <row r="109" spans="1:4" x14ac:dyDescent="0.35">
      <c r="A109">
        <v>1120.7402013097801</v>
      </c>
      <c r="B109">
        <v>9.9995606386866099E-4</v>
      </c>
      <c r="C109">
        <v>-9.4896702451284195E-4</v>
      </c>
      <c r="D109" s="6">
        <f t="shared" si="1"/>
        <v>-3.8163277172941965E-4</v>
      </c>
    </row>
    <row r="110" spans="1:4" x14ac:dyDescent="0.35">
      <c r="A110">
        <v>1146.5841675756301</v>
      </c>
      <c r="B110">
        <v>9.999560634631941E-4</v>
      </c>
      <c r="C110">
        <v>-9.7084993237440704E-4</v>
      </c>
      <c r="D110" s="6">
        <f t="shared" si="1"/>
        <v>-3.8163629372475478E-4</v>
      </c>
    </row>
    <row r="111" spans="1:4" x14ac:dyDescent="0.35">
      <c r="A111">
        <v>1173.02408872162</v>
      </c>
      <c r="B111">
        <v>9.9995606266910101E-4</v>
      </c>
      <c r="C111">
        <v>-9.9323745240070403E-4</v>
      </c>
      <c r="D111" s="6">
        <f t="shared" si="1"/>
        <v>-3.8164319143306138E-4</v>
      </c>
    </row>
    <row r="112" spans="1:4" x14ac:dyDescent="0.35">
      <c r="A112">
        <v>1200.0737073062901</v>
      </c>
      <c r="B112">
        <v>9.9995606226194601E-4</v>
      </c>
      <c r="C112">
        <v>-1.0161412221898901E-3</v>
      </c>
      <c r="D112" s="6">
        <f t="shared" si="1"/>
        <v>-3.8164672809164408E-4</v>
      </c>
    </row>
    <row r="113" spans="1:4" x14ac:dyDescent="0.35">
      <c r="A113">
        <v>1227.7470827878701</v>
      </c>
      <c r="B113">
        <v>9.9995606185388809E-4</v>
      </c>
      <c r="C113">
        <v>-1.0395731455151501E-3</v>
      </c>
      <c r="D113" s="6">
        <f t="shared" si="1"/>
        <v>-3.8165027259344812E-4</v>
      </c>
    </row>
    <row r="114" spans="1:4" x14ac:dyDescent="0.35">
      <c r="A114">
        <v>1256.0585988318901</v>
      </c>
      <c r="B114">
        <v>9.9995606144488605E-4</v>
      </c>
      <c r="C114">
        <v>-1.0635454013735101E-3</v>
      </c>
      <c r="D114" s="6">
        <f t="shared" si="1"/>
        <v>-3.8165382529625465E-4</v>
      </c>
    </row>
    <row r="115" spans="1:4" x14ac:dyDescent="0.35">
      <c r="A115">
        <v>1285.02297078731</v>
      </c>
      <c r="B115">
        <v>9.999560606470941E-4</v>
      </c>
      <c r="C115">
        <v>-1.08807044880024E-3</v>
      </c>
      <c r="D115" s="6">
        <f t="shared" si="1"/>
        <v>-3.816607551335209E-4</v>
      </c>
    </row>
    <row r="116" spans="1:4" x14ac:dyDescent="0.35">
      <c r="A116">
        <v>1314.65525333509</v>
      </c>
      <c r="B116">
        <v>9.9995606023606698E-4</v>
      </c>
      <c r="C116">
        <v>-1.1131610365122599E-3</v>
      </c>
      <c r="D116" s="6">
        <f t="shared" si="1"/>
        <v>-3.8166432542643757E-4</v>
      </c>
    </row>
    <row r="117" spans="1:4" x14ac:dyDescent="0.35">
      <c r="A117">
        <v>1344.97084831303</v>
      </c>
      <c r="B117">
        <v>9.9995605943615606E-4</v>
      </c>
      <c r="C117">
        <v>-1.1388302039848099E-3</v>
      </c>
      <c r="D117" s="6">
        <f t="shared" si="1"/>
        <v>-3.8167127366967501E-4</v>
      </c>
    </row>
    <row r="118" spans="1:4" x14ac:dyDescent="0.35">
      <c r="A118">
        <v>1375.9855127211799</v>
      </c>
      <c r="B118">
        <v>9.9995605863510998E-4</v>
      </c>
      <c r="C118">
        <v>-1.1650912938137199E-3</v>
      </c>
      <c r="D118" s="6">
        <f t="shared" si="1"/>
        <v>-3.8167823177359959E-4</v>
      </c>
    </row>
    <row r="119" spans="1:4" x14ac:dyDescent="0.35">
      <c r="A119">
        <v>1407.7153669117299</v>
      </c>
      <c r="B119">
        <v>9.9995605822067891E-4</v>
      </c>
      <c r="C119">
        <v>-1.1919579563188401E-3</v>
      </c>
      <c r="D119" s="6">
        <f t="shared" si="1"/>
        <v>-3.8168183163410287E-4</v>
      </c>
    </row>
    <row r="120" spans="1:4" x14ac:dyDescent="0.35">
      <c r="A120">
        <v>1440.1769029678701</v>
      </c>
      <c r="B120">
        <v>9.99956057417204E-4</v>
      </c>
      <c r="C120">
        <v>-1.2194441539736E-3</v>
      </c>
      <c r="D120" s="6">
        <f t="shared" si="1"/>
        <v>-3.8168881083555498E-4</v>
      </c>
    </row>
    <row r="121" spans="1:4" x14ac:dyDescent="0.35">
      <c r="A121">
        <v>1473.38699327573</v>
      </c>
      <c r="B121">
        <v>9.9995605661242892E-4</v>
      </c>
      <c r="C121">
        <v>-1.24756417382648E-3</v>
      </c>
      <c r="D121" s="6">
        <f t="shared" si="1"/>
        <v>-3.816958013297836E-4</v>
      </c>
    </row>
    <row r="122" spans="1:4" x14ac:dyDescent="0.35">
      <c r="A122">
        <v>1507.3628992941301</v>
      </c>
      <c r="B122">
        <v>9.9995605580629403E-4</v>
      </c>
      <c r="C122">
        <v>-1.2763326314973399E-3</v>
      </c>
      <c r="D122" s="6">
        <f t="shared" si="1"/>
        <v>-3.8170280363658397E-4</v>
      </c>
    </row>
    <row r="123" spans="1:4" x14ac:dyDescent="0.35">
      <c r="A123">
        <v>1542.1222805264699</v>
      </c>
      <c r="B123">
        <v>9.9995605499873298E-4</v>
      </c>
      <c r="C123">
        <v>-1.30576447963319E-3</v>
      </c>
      <c r="D123" s="6">
        <f t="shared" si="1"/>
        <v>-3.8170981833072072E-4</v>
      </c>
    </row>
    <row r="124" spans="1:4" x14ac:dyDescent="0.35">
      <c r="A124">
        <v>1577.6832036995299</v>
      </c>
      <c r="B124">
        <v>9.9995605418968202E-4</v>
      </c>
      <c r="C124">
        <v>-1.33587501566865E-3</v>
      </c>
      <c r="D124" s="6">
        <f t="shared" si="1"/>
        <v>-3.8171684596670651E-4</v>
      </c>
    </row>
    <row r="125" spans="1:4" x14ac:dyDescent="0.35">
      <c r="A125">
        <v>1614.0641521539001</v>
      </c>
      <c r="B125">
        <v>9.9995605337907002E-4</v>
      </c>
      <c r="C125">
        <v>-1.36667988978485E-3</v>
      </c>
      <c r="D125" s="6">
        <f t="shared" si="1"/>
        <v>-3.817238871627024E-4</v>
      </c>
    </row>
    <row r="126" spans="1:4" x14ac:dyDescent="0.35">
      <c r="A126">
        <v>1651.2840354510499</v>
      </c>
      <c r="B126">
        <v>9.9995605217902497E-4</v>
      </c>
      <c r="C126">
        <v>-1.39819511201661E-3</v>
      </c>
      <c r="D126" s="6">
        <f t="shared" si="1"/>
        <v>-3.817343110797853E-4</v>
      </c>
    </row>
    <row r="127" spans="1:4" x14ac:dyDescent="0.35">
      <c r="A127">
        <v>1689.3621992018</v>
      </c>
      <c r="B127">
        <v>9.9995605136506995E-4</v>
      </c>
      <c r="C127">
        <v>-1.43043706463747E-3</v>
      </c>
      <c r="D127" s="6">
        <f t="shared" si="1"/>
        <v>-3.8174138131393589E-4</v>
      </c>
    </row>
    <row r="128" spans="1:4" x14ac:dyDescent="0.35">
      <c r="A128">
        <v>1728.31843512154</v>
      </c>
      <c r="B128">
        <v>9.9995605016152595E-4</v>
      </c>
      <c r="C128">
        <v>-1.46342250354268E-3</v>
      </c>
      <c r="D128" s="6">
        <f t="shared" si="1"/>
        <v>-3.8175183562411997E-4</v>
      </c>
    </row>
    <row r="129" spans="1:4" x14ac:dyDescent="0.35">
      <c r="A129">
        <v>1768.1729913172701</v>
      </c>
      <c r="B129">
        <v>9.9995604934390893E-4</v>
      </c>
      <c r="C129">
        <v>-1.4971685752272999E-3</v>
      </c>
      <c r="D129" s="6">
        <f t="shared" si="1"/>
        <v>-3.8175893766705994E-4</v>
      </c>
    </row>
    <row r="130" spans="1:4" x14ac:dyDescent="0.35">
      <c r="A130">
        <v>1808.94658281186</v>
      </c>
      <c r="B130">
        <v>9.999560485243321E-4</v>
      </c>
      <c r="C130">
        <v>-1.5316928183561E-3</v>
      </c>
      <c r="D130" s="6">
        <f t="shared" si="1"/>
        <v>-3.8176605673402673E-4</v>
      </c>
    </row>
    <row r="131" spans="1:4" x14ac:dyDescent="0.35">
      <c r="A131">
        <v>1850.6604023110301</v>
      </c>
      <c r="B131">
        <v>9.9995604653930407E-4</v>
      </c>
      <c r="C131">
        <v>-1.5670131736469899E-3</v>
      </c>
      <c r="D131" s="6">
        <f t="shared" si="1"/>
        <v>-3.8178329922628114E-4</v>
      </c>
    </row>
    <row r="132" spans="1:4" x14ac:dyDescent="0.35">
      <c r="A132">
        <v>1893.33613121855</v>
      </c>
      <c r="B132">
        <v>9.9995604571552791E-4</v>
      </c>
      <c r="C132">
        <v>-1.6031480058118499E-3</v>
      </c>
      <c r="D132" s="6">
        <f t="shared" ref="D132:D195" si="2">20*LOG10(B132/0.001)</f>
        <v>-3.8179045476959331E-4</v>
      </c>
    </row>
    <row r="133" spans="1:4" x14ac:dyDescent="0.35">
      <c r="A133">
        <v>1936.99595090551</v>
      </c>
      <c r="B133">
        <v>9.9995604450170503E-4</v>
      </c>
      <c r="C133">
        <v>-1.64011609152512E-3</v>
      </c>
      <c r="D133" s="6">
        <f t="shared" si="2"/>
        <v>-3.818009983640909E-4</v>
      </c>
    </row>
    <row r="134" spans="1:4" x14ac:dyDescent="0.35">
      <c r="A134">
        <v>1981.6625542394299</v>
      </c>
      <c r="B134">
        <v>9.9995604289772897E-4</v>
      </c>
      <c r="C134">
        <v>-1.6779366450007699E-3</v>
      </c>
      <c r="D134" s="6">
        <f t="shared" si="2"/>
        <v>-3.8181493093558119E-4</v>
      </c>
    </row>
    <row r="135" spans="1:4" x14ac:dyDescent="0.35">
      <c r="A135">
        <v>2027.3591573792</v>
      </c>
      <c r="B135">
        <v>9.9995604167909093E-4</v>
      </c>
      <c r="C135">
        <v>-1.71662932601212E-3</v>
      </c>
      <c r="D135" s="6">
        <f t="shared" si="2"/>
        <v>-3.8182551635675794E-4</v>
      </c>
    </row>
    <row r="136" spans="1:4" x14ac:dyDescent="0.35">
      <c r="A136">
        <v>2074.1095118420999</v>
      </c>
      <c r="B136">
        <v>9.9995604007007701E-4</v>
      </c>
      <c r="C136">
        <v>-1.7562142426933E-3</v>
      </c>
      <c r="D136" s="6">
        <f t="shared" si="2"/>
        <v>-3.818394926884987E-4</v>
      </c>
    </row>
    <row r="137" spans="1:4" x14ac:dyDescent="0.35">
      <c r="A137">
        <v>2121.93791684896</v>
      </c>
      <c r="B137">
        <v>9.9995603845836494E-4</v>
      </c>
      <c r="C137">
        <v>-1.79671197060308E-3</v>
      </c>
      <c r="D137" s="6">
        <f t="shared" si="2"/>
        <v>-3.8185349245734273E-4</v>
      </c>
    </row>
    <row r="138" spans="1:4" x14ac:dyDescent="0.35">
      <c r="A138">
        <v>2170.8692319540701</v>
      </c>
      <c r="B138">
        <v>9.9995603684383092E-4</v>
      </c>
      <c r="C138">
        <v>-1.8381435584888799E-3</v>
      </c>
      <c r="D138" s="6">
        <f t="shared" si="2"/>
        <v>-3.8186751673759811E-4</v>
      </c>
    </row>
    <row r="139" spans="1:4" x14ac:dyDescent="0.35">
      <c r="A139">
        <v>2220.9288899663502</v>
      </c>
      <c r="B139">
        <v>9.99956035226342E-4</v>
      </c>
      <c r="C139">
        <v>-1.8805305404382001E-3</v>
      </c>
      <c r="D139" s="6">
        <f t="shared" si="2"/>
        <v>-3.8188156668554456E-4</v>
      </c>
    </row>
    <row r="140" spans="1:4" x14ac:dyDescent="0.35">
      <c r="A140">
        <v>2272.1429101683898</v>
      </c>
      <c r="B140">
        <v>9.9995603360576095E-4</v>
      </c>
      <c r="C140">
        <v>-1.9238949470809499E-3</v>
      </c>
      <c r="D140" s="6">
        <f t="shared" si="2"/>
        <v>-3.8189564349314315E-4</v>
      </c>
    </row>
    <row r="141" spans="1:4" x14ac:dyDescent="0.35">
      <c r="A141">
        <v>2324.5379118404499</v>
      </c>
      <c r="B141">
        <v>9.9995603159414199E-4</v>
      </c>
      <c r="C141">
        <v>-1.96825931558977E-3</v>
      </c>
      <c r="D141" s="6">
        <f t="shared" si="2"/>
        <v>-3.8191311696188197E-4</v>
      </c>
    </row>
    <row r="142" spans="1:4" x14ac:dyDescent="0.35">
      <c r="A142">
        <v>2378.1411280961602</v>
      </c>
      <c r="B142">
        <v>9.9995602957913599E-4</v>
      </c>
      <c r="C142">
        <v>-2.0136467056467901E-3</v>
      </c>
      <c r="D142" s="6">
        <f t="shared" si="2"/>
        <v>-3.8193061985068754E-4</v>
      </c>
    </row>
    <row r="143" spans="1:4" x14ac:dyDescent="0.35">
      <c r="A143">
        <v>2432.9804200374201</v>
      </c>
      <c r="B143">
        <v>9.99956027560584E-4</v>
      </c>
      <c r="C143">
        <v>-2.0600807072406499E-3</v>
      </c>
      <c r="D143" s="6">
        <f t="shared" si="2"/>
        <v>-3.8194815354150217E-4</v>
      </c>
    </row>
    <row r="144" spans="1:4" x14ac:dyDescent="0.35">
      <c r="A144">
        <v>2489.0842912355902</v>
      </c>
      <c r="B144">
        <v>9.99956025538321E-4</v>
      </c>
      <c r="C144">
        <v>-2.10758545428694E-3</v>
      </c>
      <c r="D144" s="6">
        <f t="shared" si="2"/>
        <v>-3.8196571946737956E-4</v>
      </c>
    </row>
    <row r="145" spans="1:4" x14ac:dyDescent="0.35">
      <c r="A145">
        <v>2546.48190254672</v>
      </c>
      <c r="B145">
        <v>9.9995602312437392E-4</v>
      </c>
      <c r="C145">
        <v>-2.1561856356093001E-3</v>
      </c>
      <c r="D145" s="6">
        <f t="shared" si="2"/>
        <v>-3.8198668766707136E-4</v>
      </c>
    </row>
    <row r="146" spans="1:4" x14ac:dyDescent="0.35">
      <c r="A146">
        <v>2605.2030872682799</v>
      </c>
      <c r="B146">
        <v>9.9995602070636195E-4</v>
      </c>
      <c r="C146">
        <v>-2.2059065124099301E-3</v>
      </c>
      <c r="D146" s="6">
        <f t="shared" si="2"/>
        <v>-3.8200769117625248E-4</v>
      </c>
    </row>
    <row r="147" spans="1:4" x14ac:dyDescent="0.35">
      <c r="A147">
        <v>2665.2783666455598</v>
      </c>
      <c r="B147">
        <v>9.9995601828409297E-4</v>
      </c>
      <c r="C147">
        <v>-2.2567739268142101E-3</v>
      </c>
      <c r="D147" s="6">
        <f t="shared" si="2"/>
        <v>-3.8202873166231875E-4</v>
      </c>
    </row>
    <row r="148" spans="1:4" x14ac:dyDescent="0.35">
      <c r="A148">
        <v>2726.7389657354902</v>
      </c>
      <c r="B148">
        <v>9.9995601585737203E-4</v>
      </c>
      <c r="C148">
        <v>-2.3088143168043798E-3</v>
      </c>
      <c r="D148" s="6">
        <f t="shared" si="2"/>
        <v>-3.8204981081966832E-4</v>
      </c>
    </row>
    <row r="149" spans="1:4" x14ac:dyDescent="0.35">
      <c r="A149">
        <v>2789.6168296363899</v>
      </c>
      <c r="B149">
        <v>9.99956013038189E-4</v>
      </c>
      <c r="C149">
        <v>-2.36205472822843E-3</v>
      </c>
      <c r="D149" s="6">
        <f t="shared" si="2"/>
        <v>-3.8207429901015077E-4</v>
      </c>
    </row>
    <row r="150" spans="1:4" x14ac:dyDescent="0.35">
      <c r="A150">
        <v>2853.9446400919201</v>
      </c>
      <c r="B150">
        <v>9.9995601021412792E-4</v>
      </c>
      <c r="C150">
        <v>-2.4165228339464201E-3</v>
      </c>
      <c r="D150" s="6">
        <f t="shared" si="2"/>
        <v>-3.820988295712577E-4</v>
      </c>
    </row>
    <row r="151" spans="1:4" x14ac:dyDescent="0.35">
      <c r="A151">
        <v>2919.7558324779102</v>
      </c>
      <c r="B151">
        <v>9.9995600738495894E-4</v>
      </c>
      <c r="C151">
        <v>-2.4722469431981702E-3</v>
      </c>
      <c r="D151" s="6">
        <f t="shared" si="2"/>
        <v>-3.8212340450212819E-4</v>
      </c>
    </row>
    <row r="152" spans="1:4" x14ac:dyDescent="0.35">
      <c r="A152">
        <v>2987.0846131809399</v>
      </c>
      <c r="B152">
        <v>9.999560041626459E-4</v>
      </c>
      <c r="C152">
        <v>-2.5292560161005902E-3</v>
      </c>
      <c r="D152" s="6">
        <f t="shared" si="2"/>
        <v>-3.8215139438934015E-4</v>
      </c>
    </row>
    <row r="153" spans="1:4" x14ac:dyDescent="0.35">
      <c r="A153">
        <v>3055.9659773776102</v>
      </c>
      <c r="B153">
        <v>9.9995600093473903E-4</v>
      </c>
      <c r="C153">
        <v>-2.58757968415141E-3</v>
      </c>
      <c r="D153" s="6">
        <f t="shared" si="2"/>
        <v>-3.8217943286545514E-4</v>
      </c>
    </row>
    <row r="154" spans="1:4" x14ac:dyDescent="0.35">
      <c r="A154">
        <v>3126.4357272238299</v>
      </c>
      <c r="B154">
        <v>9.9995599770097789E-4</v>
      </c>
      <c r="C154">
        <v>-2.6472482602573201E-3</v>
      </c>
      <c r="D154" s="6">
        <f t="shared" si="2"/>
        <v>-3.8220752219384998E-4</v>
      </c>
    </row>
    <row r="155" spans="1:4" x14ac:dyDescent="0.35">
      <c r="A155">
        <v>3198.53049046358</v>
      </c>
      <c r="B155">
        <v>9.9995599407328795E-4</v>
      </c>
      <c r="C155">
        <v>-2.7082927542521401E-3</v>
      </c>
      <c r="D155" s="6">
        <f t="shared" si="2"/>
        <v>-3.8223903329480841E-4</v>
      </c>
    </row>
    <row r="156" spans="1:4" x14ac:dyDescent="0.35">
      <c r="A156">
        <v>3272.2877394666998</v>
      </c>
      <c r="B156">
        <v>9.99955990439183E-4</v>
      </c>
      <c r="C156">
        <v>-2.7707448948791E-3</v>
      </c>
      <c r="D156" s="6">
        <f t="shared" si="2"/>
        <v>-3.8227060011910316E-4</v>
      </c>
    </row>
    <row r="157" spans="1:4" x14ac:dyDescent="0.35">
      <c r="A157">
        <v>3347.74581070575</v>
      </c>
      <c r="B157">
        <v>9.9995598641056593E-4</v>
      </c>
      <c r="C157">
        <v>-2.8346371384093201E-3</v>
      </c>
      <c r="D157" s="6">
        <f t="shared" si="2"/>
        <v>-3.8230559378184682E-4</v>
      </c>
    </row>
    <row r="158" spans="1:4" x14ac:dyDescent="0.35">
      <c r="A158">
        <v>3424.9439246820202</v>
      </c>
      <c r="B158">
        <v>9.9995598237492302E-4</v>
      </c>
      <c r="C158">
        <v>-2.9000026935345801E-3</v>
      </c>
      <c r="D158" s="6">
        <f t="shared" si="2"/>
        <v>-3.823406484739172E-4</v>
      </c>
    </row>
    <row r="159" spans="1:4" x14ac:dyDescent="0.35">
      <c r="A159">
        <v>3503.9222063109301</v>
      </c>
      <c r="B159">
        <v>9.9995597833192401E-4</v>
      </c>
      <c r="C159">
        <v>-2.9668755325823401E-3</v>
      </c>
      <c r="D159" s="6">
        <f t="shared" si="2"/>
        <v>-3.8237576706335122E-4</v>
      </c>
    </row>
    <row r="160" spans="1:4" x14ac:dyDescent="0.35">
      <c r="A160">
        <v>3584.7217057776202</v>
      </c>
      <c r="B160">
        <v>9.9995597389342995E-4</v>
      </c>
      <c r="C160">
        <v>-3.0352904089356899E-3</v>
      </c>
      <c r="D160" s="6">
        <f t="shared" si="2"/>
        <v>-3.824143210298355E-4</v>
      </c>
    </row>
    <row r="161" spans="1:4" x14ac:dyDescent="0.35">
      <c r="A161">
        <v>3667.38441987343</v>
      </c>
      <c r="B161">
        <v>9.9995596867127889E-4</v>
      </c>
      <c r="C161">
        <v>-3.1052828770724902E-3</v>
      </c>
      <c r="D161" s="6">
        <f t="shared" si="2"/>
        <v>-3.8245968205467281E-4</v>
      </c>
    </row>
    <row r="162" spans="1:4" x14ac:dyDescent="0.35">
      <c r="A162">
        <v>3751.9533138243401</v>
      </c>
      <c r="B162">
        <v>9.9995596421629499E-4</v>
      </c>
      <c r="C162">
        <v>-3.1768893226587699E-3</v>
      </c>
      <c r="D162" s="6">
        <f t="shared" si="2"/>
        <v>-3.8249837925746706E-4</v>
      </c>
    </row>
    <row r="163" spans="1:4" x14ac:dyDescent="0.35">
      <c r="A163">
        <v>3838.4723436228301</v>
      </c>
      <c r="B163">
        <v>9.9995595897688604E-4</v>
      </c>
      <c r="C163">
        <v>-3.25014695187554E-3</v>
      </c>
      <c r="D163" s="6">
        <f t="shared" si="2"/>
        <v>-3.8254389018922837E-4</v>
      </c>
    </row>
    <row r="164" spans="1:4" x14ac:dyDescent="0.35">
      <c r="A164">
        <v>3926.98647887472</v>
      </c>
      <c r="B164">
        <v>9.9995595372823903E-4</v>
      </c>
      <c r="C164">
        <v>-3.3250938426273302E-3</v>
      </c>
      <c r="D164" s="6">
        <f t="shared" si="2"/>
        <v>-3.8258948136645122E-4</v>
      </c>
    </row>
    <row r="165" spans="1:4" x14ac:dyDescent="0.35">
      <c r="A165">
        <v>4017.5417261727498</v>
      </c>
      <c r="B165">
        <v>9.9995594808212503E-4</v>
      </c>
      <c r="C165">
        <v>-3.40176894357609E-3</v>
      </c>
      <c r="D165" s="6">
        <f t="shared" si="2"/>
        <v>-3.8263852505004937E-4</v>
      </c>
    </row>
    <row r="166" spans="1:4" x14ac:dyDescent="0.35">
      <c r="A166">
        <v>4110.1851530092999</v>
      </c>
      <c r="B166">
        <v>9.9995594242589195E-4</v>
      </c>
      <c r="C166">
        <v>-3.4802121062414899E-3</v>
      </c>
      <c r="D166" s="6">
        <f t="shared" si="2"/>
        <v>-3.8268765663045952E-4</v>
      </c>
    </row>
    <row r="167" spans="1:4" x14ac:dyDescent="0.35">
      <c r="A167">
        <v>4204.9649122403798</v>
      </c>
      <c r="B167">
        <v>9.9995593637126705E-4</v>
      </c>
      <c r="C167">
        <v>-3.5604640958700798E-3</v>
      </c>
      <c r="D167" s="6">
        <f t="shared" si="2"/>
        <v>-3.8274024875149023E-4</v>
      </c>
    </row>
    <row r="168" spans="1:4" x14ac:dyDescent="0.35">
      <c r="A168">
        <v>4301.9302671138803</v>
      </c>
      <c r="B168">
        <v>9.9995592991775702E-4</v>
      </c>
      <c r="C168">
        <v>-3.6425666200146601E-3</v>
      </c>
      <c r="D168" s="6">
        <f t="shared" si="2"/>
        <v>-3.8279630569790013E-4</v>
      </c>
    </row>
    <row r="169" spans="1:4" x14ac:dyDescent="0.35">
      <c r="A169">
        <v>4401.1316168748299</v>
      </c>
      <c r="B169">
        <v>9.999559230648449E-4</v>
      </c>
      <c r="C169">
        <v>-3.7265623477265499E-3</v>
      </c>
      <c r="D169" s="6">
        <f t="shared" si="2"/>
        <v>-3.8285583195889845E-4</v>
      </c>
    </row>
    <row r="170" spans="1:4" x14ac:dyDescent="0.35">
      <c r="A170">
        <v>4502.6205229612897</v>
      </c>
      <c r="B170">
        <v>9.9995591619978907E-4</v>
      </c>
      <c r="C170">
        <v>-3.8124949345396202E-3</v>
      </c>
      <c r="D170" s="6">
        <f t="shared" si="2"/>
        <v>-3.8291546370502181E-4</v>
      </c>
    </row>
    <row r="171" spans="1:4" x14ac:dyDescent="0.35">
      <c r="A171">
        <v>4606.4497358041099</v>
      </c>
      <c r="B171">
        <v>9.999559089342231E-4</v>
      </c>
      <c r="C171">
        <v>-3.9004090368700102E-3</v>
      </c>
      <c r="D171" s="6">
        <f t="shared" si="2"/>
        <v>-3.8297857439217149E-4</v>
      </c>
    </row>
    <row r="172" spans="1:4" x14ac:dyDescent="0.35">
      <c r="A172">
        <v>4712.67322224485</v>
      </c>
      <c r="B172">
        <v>9.999559008797539E-4</v>
      </c>
      <c r="C172">
        <v>-3.9903503404208696E-3</v>
      </c>
      <c r="D172" s="6">
        <f t="shared" si="2"/>
        <v>-3.8304853770779841E-4</v>
      </c>
    </row>
    <row r="173" spans="1:4" x14ac:dyDescent="0.35">
      <c r="A173">
        <v>4821.3461935858404</v>
      </c>
      <c r="B173">
        <v>9.9995589319916097E-4</v>
      </c>
      <c r="C173">
        <v>-4.08236559579049E-3</v>
      </c>
      <c r="D173" s="6">
        <f t="shared" si="2"/>
        <v>-3.8311525343182176E-4</v>
      </c>
    </row>
    <row r="174" spans="1:4" x14ac:dyDescent="0.35">
      <c r="A174">
        <v>4932.5251342871397</v>
      </c>
      <c r="B174">
        <v>9.9995588472839608E-4</v>
      </c>
      <c r="C174">
        <v>-4.1765026136133896E-3</v>
      </c>
      <c r="D174" s="6">
        <f t="shared" si="2"/>
        <v>-3.8318883280723617E-4</v>
      </c>
    </row>
    <row r="175" spans="1:4" x14ac:dyDescent="0.35">
      <c r="A175">
        <v>5046.2678313251799</v>
      </c>
      <c r="B175">
        <v>9.9995587585457709E-4</v>
      </c>
      <c r="C175">
        <v>-4.2728103185102496E-3</v>
      </c>
      <c r="D175" s="6">
        <f t="shared" si="2"/>
        <v>-3.8326591322061603E-4</v>
      </c>
    </row>
    <row r="176" spans="1:4" x14ac:dyDescent="0.35">
      <c r="A176">
        <v>5162.6334042284798</v>
      </c>
      <c r="B176">
        <v>9.9995586657699405E-4</v>
      </c>
      <c r="C176">
        <v>-4.3713387599151896E-3</v>
      </c>
      <c r="D176" s="6">
        <f t="shared" si="2"/>
        <v>-3.8334650083920096E-4</v>
      </c>
    </row>
    <row r="177" spans="1:4" x14ac:dyDescent="0.35">
      <c r="A177">
        <v>5281.6823358059</v>
      </c>
      <c r="B177">
        <v>9.9995585689490189E-4</v>
      </c>
      <c r="C177">
        <v>-4.4721391409818503E-3</v>
      </c>
      <c r="D177" s="6">
        <f t="shared" si="2"/>
        <v>-3.8343060213497587E-4</v>
      </c>
    </row>
    <row r="178" spans="1:4" x14ac:dyDescent="0.35">
      <c r="A178">
        <v>5403.4765035835399</v>
      </c>
      <c r="B178">
        <v>9.9995584680752196E-4</v>
      </c>
      <c r="C178">
        <v>-4.5752638451248499E-3</v>
      </c>
      <c r="D178" s="6">
        <f t="shared" si="2"/>
        <v>-3.8351822387213438E-4</v>
      </c>
    </row>
    <row r="179" spans="1:4" x14ac:dyDescent="0.35">
      <c r="A179">
        <v>5528.0792119665102</v>
      </c>
      <c r="B179">
        <v>9.9995583631403611E-4</v>
      </c>
      <c r="C179">
        <v>-4.68076646325131E-3</v>
      </c>
      <c r="D179" s="6">
        <f t="shared" si="2"/>
        <v>-3.8360937315722586E-4</v>
      </c>
    </row>
    <row r="180" spans="1:4" x14ac:dyDescent="0.35">
      <c r="A180">
        <v>5655.5552251424497</v>
      </c>
      <c r="B180">
        <v>9.9995582502579298E-4</v>
      </c>
      <c r="C180">
        <v>-4.7887018180247203E-3</v>
      </c>
      <c r="D180" s="6">
        <f t="shared" si="2"/>
        <v>-3.8370742592208163E-4</v>
      </c>
    </row>
    <row r="181" spans="1:4" x14ac:dyDescent="0.35">
      <c r="A181">
        <v>5785.9708007436202</v>
      </c>
      <c r="B181">
        <v>9.999558137174971E-4</v>
      </c>
      <c r="C181">
        <v>-4.8991260062659098E-3</v>
      </c>
      <c r="D181" s="6">
        <f t="shared" si="2"/>
        <v>-3.8380565287160343E-4</v>
      </c>
    </row>
    <row r="182" spans="1:4" x14ac:dyDescent="0.35">
      <c r="A182">
        <v>5919.3937242854099</v>
      </c>
      <c r="B182">
        <v>9.99955801224814E-4</v>
      </c>
      <c r="C182">
        <v>-5.0120963999546403E-3</v>
      </c>
      <c r="D182" s="6">
        <f t="shared" si="2"/>
        <v>-3.8391416773392821E-4</v>
      </c>
    </row>
    <row r="183" spans="1:4" x14ac:dyDescent="0.35">
      <c r="A183">
        <v>6055.8933443988799</v>
      </c>
      <c r="B183">
        <v>9.9995578871016496E-4</v>
      </c>
      <c r="C183">
        <v>-5.1276717151654697E-3</v>
      </c>
      <c r="D183" s="6">
        <f t="shared" si="2"/>
        <v>-3.8402287340016223E-4</v>
      </c>
    </row>
    <row r="184" spans="1:4" x14ac:dyDescent="0.35">
      <c r="A184">
        <v>6195.54060887576</v>
      </c>
      <c r="B184">
        <v>9.9995577539692404E-4</v>
      </c>
      <c r="C184">
        <v>-5.2459120028385603E-3</v>
      </c>
      <c r="D184" s="6">
        <f t="shared" si="2"/>
        <v>-3.8413851585432211E-4</v>
      </c>
    </row>
    <row r="185" spans="1:4" x14ac:dyDescent="0.35">
      <c r="A185">
        <v>6338.40810154473</v>
      </c>
      <c r="B185">
        <v>9.9995576167182009E-4</v>
      </c>
      <c r="C185">
        <v>-5.3668787092318298E-3</v>
      </c>
      <c r="D185" s="6">
        <f t="shared" si="2"/>
        <v>-3.842577358657114E-4</v>
      </c>
    </row>
    <row r="186" spans="1:4" x14ac:dyDescent="0.35">
      <c r="A186">
        <v>6484.5700799979204</v>
      </c>
      <c r="B186">
        <v>9.9995574714593092E-4</v>
      </c>
      <c r="C186">
        <v>-5.4906346889797703E-3</v>
      </c>
      <c r="D186" s="6">
        <f t="shared" si="2"/>
        <v>-3.8438391171855934E-4</v>
      </c>
    </row>
    <row r="187" spans="1:4" x14ac:dyDescent="0.35">
      <c r="A187">
        <v>6634.1025141874798</v>
      </c>
      <c r="B187">
        <v>9.9995573181807995E-4</v>
      </c>
      <c r="C187">
        <v>-5.61724424914368E-3</v>
      </c>
      <c r="D187" s="6">
        <f t="shared" si="2"/>
        <v>-3.8451705363356386E-4</v>
      </c>
    </row>
    <row r="188" spans="1:4" x14ac:dyDescent="0.35">
      <c r="A188">
        <v>6787.0831259121496</v>
      </c>
      <c r="B188">
        <v>9.99955715687039E-4</v>
      </c>
      <c r="C188">
        <v>-5.7467731787894001E-3</v>
      </c>
      <c r="D188" s="6">
        <f t="shared" si="2"/>
        <v>-3.8465717227890826E-4</v>
      </c>
    </row>
    <row r="189" spans="1:4" x14ac:dyDescent="0.35">
      <c r="A189">
        <v>6943.5914292143398</v>
      </c>
      <c r="B189">
        <v>9.9995569913932008E-4</v>
      </c>
      <c r="C189">
        <v>-5.8792887873953901E-3</v>
      </c>
      <c r="D189" s="6">
        <f t="shared" si="2"/>
        <v>-3.8480091030619731E-4</v>
      </c>
    </row>
    <row r="190" spans="1:4" x14ac:dyDescent="0.35">
      <c r="A190">
        <v>7103.7087717087798</v>
      </c>
      <c r="B190">
        <v>9.9995568178577699E-4</v>
      </c>
      <c r="C190">
        <v>-6.0148599270677802E-3</v>
      </c>
      <c r="D190" s="6">
        <f t="shared" si="2"/>
        <v>-3.8495164794504795E-4</v>
      </c>
    </row>
    <row r="191" spans="1:4" x14ac:dyDescent="0.35">
      <c r="A191">
        <v>7267.5183768642401</v>
      </c>
      <c r="B191">
        <v>9.9995566323720004E-4</v>
      </c>
      <c r="C191">
        <v>-6.1535570362469399E-3</v>
      </c>
      <c r="D191" s="6">
        <f t="shared" si="2"/>
        <v>-3.8511276597983756E-4</v>
      </c>
    </row>
    <row r="192" spans="1:4" x14ac:dyDescent="0.35">
      <c r="A192">
        <v>7435.1053872601997</v>
      </c>
      <c r="B192">
        <v>9.9995564426771195E-4</v>
      </c>
      <c r="C192">
        <v>-6.2954521899693701E-3</v>
      </c>
      <c r="D192" s="6">
        <f t="shared" si="2"/>
        <v>-3.8527754016700727E-4</v>
      </c>
    </row>
    <row r="193" spans="1:4" x14ac:dyDescent="0.35">
      <c r="A193">
        <v>7606.5569088410002</v>
      </c>
      <c r="B193">
        <v>9.9995562410017005E-4</v>
      </c>
      <c r="C193">
        <v>-6.4406191058628296E-3</v>
      </c>
      <c r="D193" s="6">
        <f t="shared" si="2"/>
        <v>-3.8545272098190319E-4</v>
      </c>
    </row>
    <row r="194" spans="1:4" x14ac:dyDescent="0.35">
      <c r="A194">
        <v>7781.9620561905404</v>
      </c>
      <c r="B194">
        <v>9.9995560312075805E-4</v>
      </c>
      <c r="C194">
        <v>-6.5891332139085702E-3</v>
      </c>
      <c r="D194" s="6">
        <f t="shared" si="2"/>
        <v>-3.8563495392774256E-4</v>
      </c>
    </row>
    <row r="195" spans="1:4" x14ac:dyDescent="0.35">
      <c r="A195">
        <v>7961.4119988509401</v>
      </c>
      <c r="B195">
        <v>9.9995558132778307E-4</v>
      </c>
      <c r="C195">
        <v>-6.7410716774764E-3</v>
      </c>
      <c r="D195" s="6">
        <f t="shared" si="2"/>
        <v>-3.858242537096877E-4</v>
      </c>
    </row>
    <row r="196" spans="1:4" x14ac:dyDescent="0.35">
      <c r="A196">
        <v>8145.0000087093504</v>
      </c>
      <c r="B196">
        <v>9.9995555833167393E-4</v>
      </c>
      <c r="C196">
        <v>-6.8965134327157304E-3</v>
      </c>
      <c r="D196" s="6">
        <f t="shared" ref="D196:D259" si="3">20*LOG10(B196/0.001)</f>
        <v>-3.8602400425062926E-4</v>
      </c>
    </row>
    <row r="197" spans="1:4" x14ac:dyDescent="0.35">
      <c r="A197">
        <v>8332.8215084774201</v>
      </c>
      <c r="B197">
        <v>9.9995553413057795E-4</v>
      </c>
      <c r="C197">
        <v>-7.05553923916904E-3</v>
      </c>
      <c r="D197" s="6">
        <f t="shared" si="3"/>
        <v>-3.862342216447007E-4</v>
      </c>
    </row>
    <row r="198" spans="1:4" x14ac:dyDescent="0.35">
      <c r="A198">
        <v>8524.9741212887493</v>
      </c>
      <c r="B198">
        <v>9.9995550911035594E-4</v>
      </c>
      <c r="C198">
        <v>-7.2182317222157198E-3</v>
      </c>
      <c r="D198" s="6">
        <f t="shared" si="3"/>
        <v>-3.8645155419835876E-4</v>
      </c>
    </row>
    <row r="199" spans="1:4" x14ac:dyDescent="0.35">
      <c r="A199">
        <v>8721.5577214400491</v>
      </c>
      <c r="B199">
        <v>9.9995548288117696E-4</v>
      </c>
      <c r="C199">
        <v>-7.3846754002028503E-3</v>
      </c>
      <c r="D199" s="6">
        <f t="shared" si="3"/>
        <v>-3.8667938809144842E-4</v>
      </c>
    </row>
    <row r="200" spans="1:4" x14ac:dyDescent="0.35">
      <c r="A200">
        <v>8922.6744863022996</v>
      </c>
      <c r="B200">
        <v>9.9995545544091595E-4</v>
      </c>
      <c r="C200">
        <v>-7.5549567435973198E-3</v>
      </c>
      <c r="D200" s="6">
        <f t="shared" si="3"/>
        <v>-3.8691774178477463E-4</v>
      </c>
    </row>
    <row r="201" spans="1:4" x14ac:dyDescent="0.35">
      <c r="A201">
        <v>9128.4289494290806</v>
      </c>
      <c r="B201">
        <v>9.9995542639954899E-4</v>
      </c>
      <c r="C201">
        <v>-7.7291642090514699E-3</v>
      </c>
      <c r="D201" s="6">
        <f t="shared" si="3"/>
        <v>-3.8717000313381671E-4</v>
      </c>
    </row>
    <row r="202" spans="1:4" x14ac:dyDescent="0.35">
      <c r="A202">
        <v>9338.9280548894494</v>
      </c>
      <c r="B202">
        <v>9.9995539614255004E-4</v>
      </c>
      <c r="C202">
        <v>-7.9073883018120107E-3</v>
      </c>
      <c r="D202" s="6">
        <f t="shared" si="3"/>
        <v>-3.8743282380593612E-4</v>
      </c>
    </row>
    <row r="203" spans="1:4" x14ac:dyDescent="0.35">
      <c r="A203">
        <v>9554.2812128538208</v>
      </c>
      <c r="B203">
        <v>9.9995536466748096E-4</v>
      </c>
      <c r="C203">
        <v>-8.0897216062142709E-3</v>
      </c>
      <c r="D203" s="6">
        <f t="shared" si="3"/>
        <v>-3.8770622498159632E-4</v>
      </c>
    </row>
    <row r="204" spans="1:4" x14ac:dyDescent="0.35">
      <c r="A204">
        <v>9774.6003564615894</v>
      </c>
      <c r="B204">
        <v>9.9995533158399102E-4</v>
      </c>
      <c r="C204">
        <v>-8.2762588328082892E-3</v>
      </c>
      <c r="D204" s="6">
        <f t="shared" si="3"/>
        <v>-3.8799359735583808E-4</v>
      </c>
    </row>
    <row r="205" spans="1:4" x14ac:dyDescent="0.35">
      <c r="A205">
        <v>10000.0000000001</v>
      </c>
      <c r="B205">
        <v>9.9995529688941308E-4</v>
      </c>
      <c r="C205">
        <v>-8.4670968790971097E-3</v>
      </c>
      <c r="D205" s="6">
        <f t="shared" si="3"/>
        <v>-3.8829496409712252E-4</v>
      </c>
    </row>
    <row r="206" spans="1:4" x14ac:dyDescent="0.35">
      <c r="A206">
        <v>10230.5972984252</v>
      </c>
      <c r="B206">
        <v>9.9995526058095402E-4</v>
      </c>
      <c r="C206">
        <v>-8.6623348739617006E-3</v>
      </c>
      <c r="D206" s="6">
        <f t="shared" si="3"/>
        <v>-3.8861034947047074E-4</v>
      </c>
    </row>
    <row r="207" spans="1:4" x14ac:dyDescent="0.35">
      <c r="A207">
        <v>10466.512108254399</v>
      </c>
      <c r="B207">
        <v>9.9995522265568996E-4</v>
      </c>
      <c r="C207">
        <v>-8.86207422890695E-3</v>
      </c>
      <c r="D207" s="6">
        <f t="shared" si="3"/>
        <v>-3.8893977887314652E-4</v>
      </c>
    </row>
    <row r="208" spans="1:4" x14ac:dyDescent="0.35">
      <c r="A208">
        <v>10707.867049864</v>
      </c>
      <c r="B208">
        <v>9.9995518311055999E-4</v>
      </c>
      <c r="C208">
        <v>-9.0664186904577098E-3</v>
      </c>
      <c r="D208" s="6">
        <f t="shared" si="3"/>
        <v>-3.8928327889541201E-4</v>
      </c>
    </row>
    <row r="209" spans="1:4" x14ac:dyDescent="0.35">
      <c r="A209">
        <v>10954.7875712234</v>
      </c>
      <c r="B209">
        <v>9.9995514155456393E-4</v>
      </c>
      <c r="C209">
        <v>-9.2754743870246993E-3</v>
      </c>
      <c r="D209" s="6">
        <f t="shared" si="3"/>
        <v>-3.8964424587615562E-4</v>
      </c>
    </row>
    <row r="210" spans="1:4" x14ac:dyDescent="0.35">
      <c r="A210">
        <v>11207.402013097901</v>
      </c>
      <c r="B210">
        <v>9.99955097984349E-4</v>
      </c>
      <c r="C210">
        <v>-9.4893498967147608E-3</v>
      </c>
      <c r="D210" s="6">
        <f t="shared" si="3"/>
        <v>-3.9002270893962344E-4</v>
      </c>
    </row>
    <row r="211" spans="1:4" x14ac:dyDescent="0.35">
      <c r="A211">
        <v>11465.841675756301</v>
      </c>
      <c r="B211">
        <v>9.9995505278420503E-4</v>
      </c>
      <c r="C211">
        <v>-9.7081563042743391E-3</v>
      </c>
      <c r="D211" s="6">
        <f t="shared" si="3"/>
        <v>-3.9041533004004566E-4</v>
      </c>
    </row>
    <row r="212" spans="1:4" x14ac:dyDescent="0.35">
      <c r="A212">
        <v>11730.2408872162</v>
      </c>
      <c r="B212">
        <v>9.99955005174863E-4</v>
      </c>
      <c r="C212">
        <v>-9.9320072301620193E-3</v>
      </c>
      <c r="D212" s="6">
        <f t="shared" si="3"/>
        <v>-3.9082887812828918E-4</v>
      </c>
    </row>
    <row r="213" spans="1:4" x14ac:dyDescent="0.35">
      <c r="A213">
        <v>12000.737073062999</v>
      </c>
      <c r="B213">
        <v>9.9995495515247898E-4</v>
      </c>
      <c r="C213">
        <v>-1.0161018923763501E-2</v>
      </c>
      <c r="D213" s="6">
        <f t="shared" si="3"/>
        <v>-3.9126338659675698E-4</v>
      </c>
    </row>
    <row r="214" spans="1:4" x14ac:dyDescent="0.35">
      <c r="A214">
        <v>12277.4708278788</v>
      </c>
      <c r="B214">
        <v>9.9995490310083191E-4</v>
      </c>
      <c r="C214">
        <v>-1.03953103175624E-2</v>
      </c>
      <c r="D214" s="6">
        <f t="shared" si="3"/>
        <v>-3.9171552183710895E-4</v>
      </c>
    </row>
    <row r="215" spans="1:4" x14ac:dyDescent="0.35">
      <c r="A215">
        <v>12560.585988319001</v>
      </c>
      <c r="B215">
        <v>9.9995484824011199E-4</v>
      </c>
      <c r="C215">
        <v>-1.06350030581024E-2</v>
      </c>
      <c r="D215" s="6">
        <f t="shared" si="3"/>
        <v>-3.921920574995581E-4</v>
      </c>
    </row>
    <row r="216" spans="1:4" x14ac:dyDescent="0.35">
      <c r="A216">
        <v>12850.229707873201</v>
      </c>
      <c r="B216">
        <v>9.9995479134151201E-4</v>
      </c>
      <c r="C216">
        <v>-1.08802216217993E-2</v>
      </c>
      <c r="D216" s="6">
        <f t="shared" si="3"/>
        <v>-3.9268629478896516E-4</v>
      </c>
    </row>
    <row r="217" spans="1:4" x14ac:dyDescent="0.35">
      <c r="A217">
        <v>13146.552533350899</v>
      </c>
      <c r="B217">
        <v>9.9995473123702292E-4</v>
      </c>
      <c r="C217">
        <v>-1.11310933093833E-2</v>
      </c>
      <c r="D217" s="6">
        <f t="shared" si="3"/>
        <v>-3.9320837936606036E-4</v>
      </c>
    </row>
    <row r="218" spans="1:4" x14ac:dyDescent="0.35">
      <c r="A218">
        <v>13449.7084831303</v>
      </c>
      <c r="B218">
        <v>9.9995466869741791E-4</v>
      </c>
      <c r="C218">
        <v>-1.13877483901508E-2</v>
      </c>
      <c r="D218" s="6">
        <f t="shared" si="3"/>
        <v>-3.9375161608217564E-4</v>
      </c>
    </row>
    <row r="219" spans="1:4" x14ac:dyDescent="0.35">
      <c r="A219">
        <v>13759.8551272118</v>
      </c>
      <c r="B219">
        <v>9.9995460332984502E-4</v>
      </c>
      <c r="C219">
        <v>-1.16503201055297E-2</v>
      </c>
      <c r="D219" s="6">
        <f t="shared" si="3"/>
        <v>-3.9431941736411052E-4</v>
      </c>
    </row>
    <row r="220" spans="1:4" x14ac:dyDescent="0.35">
      <c r="A220">
        <v>14077.153669117401</v>
      </c>
      <c r="B220">
        <v>9.9995453474121892E-4</v>
      </c>
      <c r="C220">
        <v>-1.19189447610029E-2</v>
      </c>
      <c r="D220" s="6">
        <f t="shared" si="3"/>
        <v>-3.9491519766781996E-4</v>
      </c>
    </row>
    <row r="221" spans="1:4" x14ac:dyDescent="0.35">
      <c r="A221">
        <v>14401.7690296787</v>
      </c>
      <c r="B221">
        <v>9.9995446292600694E-4</v>
      </c>
      <c r="C221">
        <v>-1.2193761804995699E-2</v>
      </c>
      <c r="D221" s="6">
        <f t="shared" si="3"/>
        <v>-3.9553900505754475E-4</v>
      </c>
    </row>
    <row r="222" spans="1:4" x14ac:dyDescent="0.35">
      <c r="A222">
        <v>14733.869932757299</v>
      </c>
      <c r="B222">
        <v>9.999543874906181E-4</v>
      </c>
      <c r="C222">
        <v>-1.24749138833469E-2</v>
      </c>
      <c r="D222" s="6">
        <f t="shared" si="3"/>
        <v>-3.961942583827116E-4</v>
      </c>
    </row>
    <row r="223" spans="1:4" x14ac:dyDescent="0.35">
      <c r="A223">
        <v>15073.6289929414</v>
      </c>
      <c r="B223">
        <v>9.9995430920459005E-4</v>
      </c>
      <c r="C223">
        <v>-1.27625469489192E-2</v>
      </c>
      <c r="D223" s="6">
        <f t="shared" si="3"/>
        <v>-3.9687427322586714E-4</v>
      </c>
    </row>
    <row r="224" spans="1:4" x14ac:dyDescent="0.35">
      <c r="A224">
        <v>15421.222805264801</v>
      </c>
      <c r="B224">
        <v>9.9995422689818205E-4</v>
      </c>
      <c r="C224">
        <v>-1.3056810263316E-2</v>
      </c>
      <c r="D224" s="6">
        <f t="shared" si="3"/>
        <v>-3.9758921029792095E-4</v>
      </c>
    </row>
    <row r="225" spans="1:4" x14ac:dyDescent="0.35">
      <c r="A225">
        <v>15776.8320369953</v>
      </c>
      <c r="B225">
        <v>9.999541405647551E-4</v>
      </c>
      <c r="C225">
        <v>-1.33578565462888E-2</v>
      </c>
      <c r="D225" s="6">
        <f t="shared" si="3"/>
        <v>-3.9833912727499474E-4</v>
      </c>
    </row>
    <row r="226" spans="1:4" x14ac:dyDescent="0.35">
      <c r="A226">
        <v>16140.641521539101</v>
      </c>
      <c r="B226">
        <v>9.9995405058515906E-4</v>
      </c>
      <c r="C226">
        <v>-1.3665842037236101E-2</v>
      </c>
      <c r="D226" s="6">
        <f t="shared" si="3"/>
        <v>-3.9912071599387729E-4</v>
      </c>
    </row>
    <row r="227" spans="1:4" x14ac:dyDescent="0.35">
      <c r="A227">
        <v>16512.840354510499</v>
      </c>
      <c r="B227">
        <v>9.9995395578872707E-4</v>
      </c>
      <c r="C227">
        <v>-1.39809265254052E-2</v>
      </c>
      <c r="D227" s="6">
        <f t="shared" si="3"/>
        <v>-3.9994414521575707E-4</v>
      </c>
    </row>
    <row r="228" spans="1:4" x14ac:dyDescent="0.35">
      <c r="A228">
        <v>16893.621992018001</v>
      </c>
      <c r="B228">
        <v>9.9995385733124098E-4</v>
      </c>
      <c r="C228">
        <v>-1.43032735316709E-2</v>
      </c>
      <c r="D228" s="6">
        <f t="shared" si="3"/>
        <v>-4.0079937549415999E-4</v>
      </c>
    </row>
    <row r="229" spans="1:4" x14ac:dyDescent="0.35">
      <c r="A229">
        <v>17283.184351215401</v>
      </c>
      <c r="B229">
        <v>9.9995375404134091E-4</v>
      </c>
      <c r="C229">
        <v>-1.4633050270959401E-2</v>
      </c>
      <c r="D229" s="6">
        <f t="shared" si="3"/>
        <v>-4.0169658161278056E-4</v>
      </c>
    </row>
    <row r="230" spans="1:4" x14ac:dyDescent="0.35">
      <c r="A230">
        <v>17681.729913172701</v>
      </c>
      <c r="B230">
        <v>9.9995364591068999E-4</v>
      </c>
      <c r="C230">
        <v>-1.49704278290146E-2</v>
      </c>
      <c r="D230" s="6">
        <f t="shared" si="3"/>
        <v>-4.0263583600126115E-4</v>
      </c>
    </row>
    <row r="231" spans="1:4" x14ac:dyDescent="0.35">
      <c r="A231">
        <v>18089.4658281187</v>
      </c>
      <c r="B231">
        <v>9.9995353254276297E-4</v>
      </c>
      <c r="C231">
        <v>-1.5315581208771399E-2</v>
      </c>
      <c r="D231" s="6">
        <f t="shared" si="3"/>
        <v>-4.036205830059843E-4</v>
      </c>
    </row>
    <row r="232" spans="1:4" x14ac:dyDescent="0.35">
      <c r="A232">
        <v>18506.604023110402</v>
      </c>
      <c r="B232">
        <v>9.9995341354063103E-4</v>
      </c>
      <c r="C232">
        <v>-1.5668689429926001E-2</v>
      </c>
      <c r="D232" s="6">
        <f t="shared" si="3"/>
        <v>-4.0465427048492564E-4</v>
      </c>
    </row>
    <row r="233" spans="1:4" x14ac:dyDescent="0.35">
      <c r="A233">
        <v>18933.3613121856</v>
      </c>
      <c r="B233">
        <v>9.9995328967033203E-4</v>
      </c>
      <c r="C233">
        <v>-1.6029935655262499E-2</v>
      </c>
      <c r="D233" s="6">
        <f t="shared" si="3"/>
        <v>-4.0573024442408739E-4</v>
      </c>
    </row>
    <row r="234" spans="1:4" x14ac:dyDescent="0.35">
      <c r="A234">
        <v>19369.959509055199</v>
      </c>
      <c r="B234">
        <v>9.9995316014626695E-4</v>
      </c>
      <c r="C234">
        <v>-1.63995072043563E-2</v>
      </c>
      <c r="D234" s="6">
        <f t="shared" si="3"/>
        <v>-4.0685532878529117E-4</v>
      </c>
    </row>
    <row r="235" spans="1:4" x14ac:dyDescent="0.35">
      <c r="A235">
        <v>19816.625542394399</v>
      </c>
      <c r="B235">
        <v>9.9995302418237099E-4</v>
      </c>
      <c r="C235">
        <v>-1.6777595692545999E-2</v>
      </c>
      <c r="D235" s="6">
        <f t="shared" si="3"/>
        <v>-4.0803635157923455E-4</v>
      </c>
    </row>
    <row r="236" spans="1:4" x14ac:dyDescent="0.35">
      <c r="A236">
        <v>20273.591573792099</v>
      </c>
      <c r="B236">
        <v>9.9995288215548399E-4</v>
      </c>
      <c r="C236">
        <v>-1.7164397166016102E-2</v>
      </c>
      <c r="D236" s="6">
        <f t="shared" si="3"/>
        <v>-4.0927003948671218E-4</v>
      </c>
    </row>
    <row r="237" spans="1:4" x14ac:dyDescent="0.35">
      <c r="A237">
        <v>20741.095118421101</v>
      </c>
      <c r="B237">
        <v>9.9995273327854804E-4</v>
      </c>
      <c r="C237">
        <v>-1.7560112128717199E-2</v>
      </c>
      <c r="D237" s="6">
        <f t="shared" si="3"/>
        <v>-4.105632291500819E-4</v>
      </c>
    </row>
    <row r="238" spans="1:4" x14ac:dyDescent="0.35">
      <c r="A238">
        <v>21219.379168489701</v>
      </c>
      <c r="B238">
        <v>9.9995257715176206E-4</v>
      </c>
      <c r="C238">
        <v>-1.7964945692384798E-2</v>
      </c>
      <c r="D238" s="6">
        <f t="shared" si="3"/>
        <v>-4.1191939339060596E-4</v>
      </c>
    </row>
    <row r="239" spans="1:4" x14ac:dyDescent="0.35">
      <c r="A239">
        <v>21708.692319540802</v>
      </c>
      <c r="B239">
        <v>9.9995241415036409E-4</v>
      </c>
      <c r="C239">
        <v>-1.8379107695438501E-2</v>
      </c>
      <c r="D239" s="6">
        <f t="shared" si="3"/>
        <v>-4.1333527280434755E-4</v>
      </c>
    </row>
    <row r="240" spans="1:4" x14ac:dyDescent="0.35">
      <c r="A240">
        <v>22209.288899663599</v>
      </c>
      <c r="B240">
        <v>9.9995224348561592E-4</v>
      </c>
      <c r="C240">
        <v>-1.88028127437046E-2</v>
      </c>
      <c r="D240" s="6">
        <f t="shared" si="3"/>
        <v>-4.1481771864246145E-4</v>
      </c>
    </row>
    <row r="241" spans="1:4" x14ac:dyDescent="0.35">
      <c r="A241">
        <v>22721.429101684</v>
      </c>
      <c r="B241">
        <v>9.9995206475596396E-4</v>
      </c>
      <c r="C241">
        <v>-1.92362803705379E-2</v>
      </c>
      <c r="D241" s="6">
        <f t="shared" si="3"/>
        <v>-4.1637021895427734E-4</v>
      </c>
    </row>
    <row r="242" spans="1:4" x14ac:dyDescent="0.35">
      <c r="A242">
        <v>23245.379118404599</v>
      </c>
      <c r="B242">
        <v>9.9995187794701002E-4</v>
      </c>
      <c r="C242">
        <v>-1.9679735149489602E-2</v>
      </c>
      <c r="D242" s="6">
        <f t="shared" si="3"/>
        <v>-4.1799289884700698E-4</v>
      </c>
    </row>
    <row r="243" spans="1:4" x14ac:dyDescent="0.35">
      <c r="A243">
        <v>23781.4112809617</v>
      </c>
      <c r="B243">
        <v>9.9995168226809489E-4</v>
      </c>
      <c r="C243">
        <v>-2.0133406764984998E-2</v>
      </c>
      <c r="D243" s="6">
        <f t="shared" si="3"/>
        <v>-4.1969262626945166E-4</v>
      </c>
    </row>
    <row r="244" spans="1:4" x14ac:dyDescent="0.35">
      <c r="A244">
        <v>24329.804200374299</v>
      </c>
      <c r="B244">
        <v>9.9995147731565294E-4</v>
      </c>
      <c r="C244">
        <v>-2.0597530170048901E-2</v>
      </c>
      <c r="D244" s="6">
        <f t="shared" si="3"/>
        <v>-4.2147290676245776E-4</v>
      </c>
    </row>
    <row r="245" spans="1:4" x14ac:dyDescent="0.35">
      <c r="A245">
        <v>24890.842912356002</v>
      </c>
      <c r="B245">
        <v>9.9995126307318304E-4</v>
      </c>
      <c r="C245">
        <v>-2.1072345706210398E-2</v>
      </c>
      <c r="D245" s="6">
        <f t="shared" si="3"/>
        <v>-4.2333388371053343E-4</v>
      </c>
    </row>
    <row r="246" spans="1:4" x14ac:dyDescent="0.35">
      <c r="A246">
        <v>25464.819025467299</v>
      </c>
      <c r="B246">
        <v>9.9995103874782202E-4</v>
      </c>
      <c r="C246">
        <v>-2.1558099178796301E-2</v>
      </c>
      <c r="D246" s="6">
        <f t="shared" si="3"/>
        <v>-4.2528244422516606E-4</v>
      </c>
    </row>
    <row r="247" spans="1:4" x14ac:dyDescent="0.35">
      <c r="A247">
        <v>26052.030872682899</v>
      </c>
      <c r="B247">
        <v>9.9995080393369901E-4</v>
      </c>
      <c r="C247">
        <v>-2.2055042025038701E-2</v>
      </c>
      <c r="D247" s="6">
        <f t="shared" si="3"/>
        <v>-4.2732211388755601E-4</v>
      </c>
    </row>
    <row r="248" spans="1:4" x14ac:dyDescent="0.35">
      <c r="A248">
        <v>26652.7836664557</v>
      </c>
      <c r="B248">
        <v>9.9995055783630893E-4</v>
      </c>
      <c r="C248">
        <v>-2.2563431408842202E-2</v>
      </c>
      <c r="D248" s="6">
        <f t="shared" si="3"/>
        <v>-4.2945979408599865E-4</v>
      </c>
    </row>
    <row r="249" spans="1:4" x14ac:dyDescent="0.35">
      <c r="A249">
        <v>27267.389657355001</v>
      </c>
      <c r="B249">
        <v>9.999503008236519E-4</v>
      </c>
      <c r="C249">
        <v>-2.3083530415055599E-2</v>
      </c>
      <c r="D249" s="6">
        <f t="shared" si="3"/>
        <v>-4.316922883269178E-4</v>
      </c>
    </row>
    <row r="250" spans="1:4" x14ac:dyDescent="0.35">
      <c r="A250">
        <v>27896.168296364001</v>
      </c>
      <c r="B250">
        <v>9.99950031711628E-4</v>
      </c>
      <c r="C250">
        <v>-2.3615608065560002E-2</v>
      </c>
      <c r="D250" s="6">
        <f t="shared" si="3"/>
        <v>-4.3402988215770507E-4</v>
      </c>
    </row>
    <row r="251" spans="1:4" x14ac:dyDescent="0.35">
      <c r="A251">
        <v>28539.4464009193</v>
      </c>
      <c r="B251">
        <v>9.99949749702967E-4</v>
      </c>
      <c r="C251">
        <v>-2.4159939534001501E-2</v>
      </c>
      <c r="D251" s="6">
        <f t="shared" si="3"/>
        <v>-4.3647950101261484E-4</v>
      </c>
    </row>
    <row r="252" spans="1:4" x14ac:dyDescent="0.35">
      <c r="A252">
        <v>29197.558324779198</v>
      </c>
      <c r="B252">
        <v>9.9994945477498197E-4</v>
      </c>
      <c r="C252">
        <v>-2.4716806302383199E-2</v>
      </c>
      <c r="D252" s="6">
        <f t="shared" si="3"/>
        <v>-4.3904134205284908E-4</v>
      </c>
    </row>
    <row r="253" spans="1:4" x14ac:dyDescent="0.35">
      <c r="A253">
        <v>29870.8461318095</v>
      </c>
      <c r="B253">
        <v>9.9994914612834204E-4</v>
      </c>
      <c r="C253">
        <v>-2.5286496231029802E-2</v>
      </c>
      <c r="D253" s="6">
        <f t="shared" si="3"/>
        <v>-4.4172234863011298E-4</v>
      </c>
    </row>
    <row r="254" spans="1:4" x14ac:dyDescent="0.35">
      <c r="A254">
        <v>30559.659773776199</v>
      </c>
      <c r="B254">
        <v>9.9994882296261501E-4</v>
      </c>
      <c r="C254">
        <v>-2.5869303734594801E-2</v>
      </c>
      <c r="D254" s="6">
        <f t="shared" si="3"/>
        <v>-4.4452947367698635E-4</v>
      </c>
    </row>
    <row r="255" spans="1:4" x14ac:dyDescent="0.35">
      <c r="A255">
        <v>31264.3572722385</v>
      </c>
      <c r="B255">
        <v>9.9994848486400405E-4</v>
      </c>
      <c r="C255">
        <v>-2.6465529946923201E-2</v>
      </c>
      <c r="D255" s="6">
        <f t="shared" si="3"/>
        <v>-4.4746631169402778E-4</v>
      </c>
    </row>
    <row r="256" spans="1:4" x14ac:dyDescent="0.35">
      <c r="A256">
        <v>31985.304904635999</v>
      </c>
      <c r="B256">
        <v>9.9994813102971601E-4</v>
      </c>
      <c r="C256">
        <v>-2.70754828318387E-2</v>
      </c>
      <c r="D256" s="6">
        <f t="shared" si="3"/>
        <v>-4.5053983614637926E-4</v>
      </c>
    </row>
    <row r="257" spans="1:4" x14ac:dyDescent="0.35">
      <c r="A257">
        <v>32722.877394667099</v>
      </c>
      <c r="B257">
        <v>9.9994776065569094E-4</v>
      </c>
      <c r="C257">
        <v>-2.7699477352597601E-2</v>
      </c>
      <c r="D257" s="6">
        <f t="shared" si="3"/>
        <v>-4.5375703152173666E-4</v>
      </c>
    </row>
    <row r="258" spans="1:4" x14ac:dyDescent="0.35">
      <c r="A258">
        <v>33477.458107057697</v>
      </c>
      <c r="B258">
        <v>9.9994737293654596E-4</v>
      </c>
      <c r="C258">
        <v>-2.8337835626143299E-2</v>
      </c>
      <c r="D258" s="6">
        <f t="shared" si="3"/>
        <v>-4.5712489381368517E-4</v>
      </c>
    </row>
    <row r="259" spans="1:4" x14ac:dyDescent="0.35">
      <c r="A259">
        <v>34249.4392468203</v>
      </c>
      <c r="B259">
        <v>9.9994696706551906E-4</v>
      </c>
      <c r="C259">
        <v>-2.8990887080476702E-2</v>
      </c>
      <c r="D259" s="6">
        <f t="shared" si="3"/>
        <v>-4.6065043101473936E-4</v>
      </c>
    </row>
    <row r="260" spans="1:4" x14ac:dyDescent="0.35">
      <c r="A260">
        <v>35039.222063109402</v>
      </c>
      <c r="B260">
        <v>9.9994654223439805E-4</v>
      </c>
      <c r="C260">
        <v>-2.9658968615167199E-2</v>
      </c>
      <c r="D260" s="6">
        <f t="shared" ref="D260:D323" si="4">20*LOG10(B260/0.001)</f>
        <v>-4.643406637338482E-4</v>
      </c>
    </row>
    <row r="261" spans="1:4" x14ac:dyDescent="0.35">
      <c r="A261">
        <v>35847.217057776397</v>
      </c>
      <c r="B261">
        <v>9.9994609802125001E-4</v>
      </c>
      <c r="C261">
        <v>-3.0342424787095201E-2</v>
      </c>
      <c r="D261" s="6">
        <f t="shared" si="4"/>
        <v>-4.681992572423344E-4</v>
      </c>
    </row>
    <row r="262" spans="1:4" x14ac:dyDescent="0.35">
      <c r="A262">
        <v>36673.8441987345</v>
      </c>
      <c r="B262">
        <v>9.9994563245139E-4</v>
      </c>
      <c r="C262">
        <v>-3.10416078662764E-2</v>
      </c>
      <c r="D262" s="6">
        <f t="shared" si="4"/>
        <v>-4.7224336459187851E-4</v>
      </c>
    </row>
    <row r="263" spans="1:4" x14ac:dyDescent="0.35">
      <c r="A263">
        <v>37519.533138243503</v>
      </c>
      <c r="B263">
        <v>9.9994514587522696E-4</v>
      </c>
      <c r="C263">
        <v>-3.1756878227739399E-2</v>
      </c>
      <c r="D263" s="6">
        <f t="shared" si="4"/>
        <v>-4.7646994226139525E-4</v>
      </c>
    </row>
    <row r="264" spans="1:4" x14ac:dyDescent="0.35">
      <c r="A264">
        <v>38384.723436228502</v>
      </c>
      <c r="B264">
        <v>9.9994463631468801E-4</v>
      </c>
      <c r="C264">
        <v>-3.2488604255270899E-2</v>
      </c>
      <c r="D264" s="6">
        <f t="shared" si="4"/>
        <v>-4.8089617279165856E-4</v>
      </c>
    </row>
    <row r="265" spans="1:4" x14ac:dyDescent="0.35">
      <c r="A265">
        <v>39269.864788747298</v>
      </c>
      <c r="B265">
        <v>9.9994410295326202E-4</v>
      </c>
      <c r="C265">
        <v>-3.3237162720657597E-2</v>
      </c>
      <c r="D265" s="6">
        <f t="shared" si="4"/>
        <v>-4.8552914900947561E-4</v>
      </c>
    </row>
    <row r="266" spans="1:4" x14ac:dyDescent="0.35">
      <c r="A266">
        <v>40175.4172617277</v>
      </c>
      <c r="B266">
        <v>9.9994354458474892E-4</v>
      </c>
      <c r="C266">
        <v>-3.4002938871723197E-2</v>
      </c>
      <c r="D266" s="6">
        <f t="shared" si="4"/>
        <v>-4.9037934875751136E-4</v>
      </c>
    </row>
    <row r="267" spans="1:4" x14ac:dyDescent="0.35">
      <c r="A267">
        <v>41101.851530093198</v>
      </c>
      <c r="B267">
        <v>9.9994296038875504E-4</v>
      </c>
      <c r="C267">
        <v>-3.4786326663688798E-2</v>
      </c>
      <c r="D267" s="6">
        <f t="shared" si="4"/>
        <v>-4.9545389865476679E-4</v>
      </c>
    </row>
    <row r="268" spans="1:4" x14ac:dyDescent="0.35">
      <c r="A268">
        <v>42049.649122404</v>
      </c>
      <c r="B268">
        <v>9.9994234876723295E-4</v>
      </c>
      <c r="C268">
        <v>-3.5587728869852599E-2</v>
      </c>
      <c r="D268" s="6">
        <f t="shared" si="4"/>
        <v>-5.0076668035966068E-4</v>
      </c>
    </row>
    <row r="269" spans="1:4" x14ac:dyDescent="0.35">
      <c r="A269">
        <v>43019.302671138903</v>
      </c>
      <c r="B269">
        <v>9.999417088955439E-4</v>
      </c>
      <c r="C269">
        <v>-3.6407557371931798E-2</v>
      </c>
      <c r="D269" s="6">
        <f t="shared" si="4"/>
        <v>-5.0632485744754228E-4</v>
      </c>
    </row>
    <row r="270" spans="1:4" x14ac:dyDescent="0.35">
      <c r="A270">
        <v>44011.316168748497</v>
      </c>
      <c r="B270">
        <v>9.999410391711989E-4</v>
      </c>
      <c r="C270">
        <v>-3.7246233249919498E-2</v>
      </c>
      <c r="D270" s="6">
        <f t="shared" si="4"/>
        <v>-5.1214235025211696E-4</v>
      </c>
    </row>
    <row r="271" spans="1:4" x14ac:dyDescent="0.35">
      <c r="A271">
        <v>45026.205229613101</v>
      </c>
      <c r="B271">
        <v>9.9994033837712509E-4</v>
      </c>
      <c r="C271">
        <v>-3.8104187055500699E-2</v>
      </c>
      <c r="D271" s="6">
        <f t="shared" si="4"/>
        <v>-5.1822973128690065E-4</v>
      </c>
    </row>
    <row r="272" spans="1:4" x14ac:dyDescent="0.35">
      <c r="A272">
        <v>46064.497358041299</v>
      </c>
      <c r="B272">
        <v>9.9993960451819205E-4</v>
      </c>
      <c r="C272">
        <v>-3.8981858929432997E-2</v>
      </c>
      <c r="D272" s="6">
        <f t="shared" si="4"/>
        <v>-5.2460433164649013E-4</v>
      </c>
    </row>
    <row r="273" spans="1:4" x14ac:dyDescent="0.35">
      <c r="A273">
        <v>47126.7322224487</v>
      </c>
      <c r="B273">
        <v>9.9993883676003097E-4</v>
      </c>
      <c r="C273">
        <v>-3.98796989431634E-2</v>
      </c>
      <c r="D273" s="6">
        <f t="shared" si="4"/>
        <v>-5.3127339964471974E-4</v>
      </c>
    </row>
    <row r="274" spans="1:4" x14ac:dyDescent="0.35">
      <c r="A274">
        <v>48213.461935858599</v>
      </c>
      <c r="B274">
        <v>9.9993803348998392E-4</v>
      </c>
      <c r="C274">
        <v>-4.0798167165806698E-2</v>
      </c>
      <c r="D274" s="6">
        <f t="shared" si="4"/>
        <v>-5.3825094419447835E-4</v>
      </c>
    </row>
    <row r="275" spans="1:4" x14ac:dyDescent="0.35">
      <c r="A275">
        <v>49325.251342871597</v>
      </c>
      <c r="B275">
        <v>9.999371919291991E-4</v>
      </c>
      <c r="C275">
        <v>-4.1737733836404702E-2</v>
      </c>
      <c r="D275" s="6">
        <f t="shared" si="4"/>
        <v>-5.4556110435637832E-4</v>
      </c>
    </row>
    <row r="276" spans="1:4" x14ac:dyDescent="0.35">
      <c r="A276">
        <v>50462.678313251999</v>
      </c>
      <c r="B276">
        <v>9.9993631201034908E-4</v>
      </c>
      <c r="C276">
        <v>-4.2698879877598898E-2</v>
      </c>
      <c r="D276" s="6">
        <f t="shared" si="4"/>
        <v>-5.5320446580553364E-4</v>
      </c>
    </row>
    <row r="277" spans="1:4" x14ac:dyDescent="0.35">
      <c r="A277">
        <v>51626.334042285103</v>
      </c>
      <c r="B277">
        <v>9.9993539056072111E-4</v>
      </c>
      <c r="C277">
        <v>-4.3682096657404197E-2</v>
      </c>
      <c r="D277" s="6">
        <f t="shared" si="4"/>
        <v>-5.6120858903501239E-4</v>
      </c>
    </row>
    <row r="278" spans="1:4" x14ac:dyDescent="0.35">
      <c r="A278">
        <v>52816.823358059199</v>
      </c>
      <c r="B278">
        <v>9.9993442634328106E-4</v>
      </c>
      <c r="C278">
        <v>-4.46878866039793E-2</v>
      </c>
      <c r="D278" s="6">
        <f t="shared" si="4"/>
        <v>-5.6958422048975475E-4</v>
      </c>
    </row>
    <row r="279" spans="1:4" x14ac:dyDescent="0.35">
      <c r="A279">
        <v>54034.765035835597</v>
      </c>
      <c r="B279">
        <v>9.9993341734202807E-4</v>
      </c>
      <c r="C279">
        <v>-4.5716763211520198E-2</v>
      </c>
      <c r="D279" s="6">
        <f t="shared" si="4"/>
        <v>-5.7834887317002935E-4</v>
      </c>
    </row>
    <row r="280" spans="1:4" x14ac:dyDescent="0.35">
      <c r="A280">
        <v>55280.792119665399</v>
      </c>
      <c r="B280">
        <v>9.9993236114962998E-4</v>
      </c>
      <c r="C280">
        <v>-4.67692512923958E-2</v>
      </c>
      <c r="D280" s="6">
        <f t="shared" si="4"/>
        <v>-5.8752345948986874E-4</v>
      </c>
    </row>
    <row r="281" spans="1:4" x14ac:dyDescent="0.35">
      <c r="A281">
        <v>56555.5522514248</v>
      </c>
      <c r="B281">
        <v>9.9993125613060709E-4</v>
      </c>
      <c r="C281">
        <v>-4.7845887305698297E-2</v>
      </c>
      <c r="D281" s="6">
        <f t="shared" si="4"/>
        <v>-5.9712218732052525E-4</v>
      </c>
    </row>
    <row r="282" spans="1:4" x14ac:dyDescent="0.35">
      <c r="A282">
        <v>57859.7080074365</v>
      </c>
      <c r="B282">
        <v>9.9993009948225707E-4</v>
      </c>
      <c r="C282">
        <v>-4.8947219417324599E-2</v>
      </c>
      <c r="D282" s="6">
        <f t="shared" si="4"/>
        <v>-6.0716940373364424E-4</v>
      </c>
    </row>
    <row r="283" spans="1:4" x14ac:dyDescent="0.35">
      <c r="A283">
        <v>59193.937242854401</v>
      </c>
      <c r="B283">
        <v>9.9992888878560498E-4</v>
      </c>
      <c r="C283">
        <v>-5.00738078673309E-2</v>
      </c>
      <c r="D283" s="6">
        <f t="shared" si="4"/>
        <v>-6.1768612272981198E-4</v>
      </c>
    </row>
    <row r="284" spans="1:4" x14ac:dyDescent="0.35">
      <c r="A284">
        <v>60558.933443989001</v>
      </c>
      <c r="B284">
        <v>9.9992762161743402E-4</v>
      </c>
      <c r="C284">
        <v>-5.1226225173185799E-2</v>
      </c>
      <c r="D284" s="6">
        <f t="shared" si="4"/>
        <v>-6.2869339533009661E-4</v>
      </c>
    </row>
    <row r="285" spans="1:4" x14ac:dyDescent="0.35">
      <c r="A285">
        <v>61955.406088757903</v>
      </c>
      <c r="B285">
        <v>9.9992629632565102E-4</v>
      </c>
      <c r="C285">
        <v>-5.24050564446309E-2</v>
      </c>
      <c r="D285" s="6">
        <f t="shared" si="4"/>
        <v>-6.4020557435671998E-4</v>
      </c>
    </row>
    <row r="286" spans="1:4" x14ac:dyDescent="0.35">
      <c r="A286">
        <v>63384.081015447497</v>
      </c>
      <c r="B286">
        <v>9.9992490853909304E-4</v>
      </c>
      <c r="C286">
        <v>-5.361089928078E-2</v>
      </c>
      <c r="D286" s="6">
        <f t="shared" si="4"/>
        <v>-6.5226063210771566E-4</v>
      </c>
    </row>
    <row r="287" spans="1:4" x14ac:dyDescent="0.35">
      <c r="A287">
        <v>64845.7007999794</v>
      </c>
      <c r="B287">
        <v>9.999234558206449E-4</v>
      </c>
      <c r="C287">
        <v>-5.4844364463902402E-2</v>
      </c>
      <c r="D287" s="6">
        <f t="shared" si="4"/>
        <v>-6.6487974097634989E-4</v>
      </c>
    </row>
    <row r="288" spans="1:4" x14ac:dyDescent="0.35">
      <c r="A288">
        <v>66341.0251418751</v>
      </c>
      <c r="B288">
        <v>9.99921936115902E-4</v>
      </c>
      <c r="C288">
        <v>-5.6106076062092003E-2</v>
      </c>
      <c r="D288" s="6">
        <f t="shared" si="4"/>
        <v>-6.7808074914709349E-4</v>
      </c>
    </row>
    <row r="289" spans="1:4" x14ac:dyDescent="0.35">
      <c r="A289">
        <v>67870.831259121798</v>
      </c>
      <c r="B289">
        <v>9.9992034542630307E-4</v>
      </c>
      <c r="C289">
        <v>-5.7396671430263502E-2</v>
      </c>
      <c r="D289" s="6">
        <f t="shared" si="4"/>
        <v>-6.9189839310056136E-4</v>
      </c>
    </row>
    <row r="290" spans="1:4" x14ac:dyDescent="0.35">
      <c r="A290">
        <v>69435.914292143701</v>
      </c>
      <c r="B290">
        <v>9.9991868091108796E-4</v>
      </c>
      <c r="C290">
        <v>-5.8716801778099202E-2</v>
      </c>
      <c r="D290" s="6">
        <f t="shared" si="4"/>
        <v>-7.0635735231565919E-4</v>
      </c>
    </row>
    <row r="291" spans="1:4" x14ac:dyDescent="0.35">
      <c r="A291">
        <v>71037.087717088099</v>
      </c>
      <c r="B291">
        <v>9.9991693894818201E-4</v>
      </c>
      <c r="C291">
        <v>-6.0067132215049002E-2</v>
      </c>
      <c r="D291" s="6">
        <f t="shared" si="4"/>
        <v>-7.2148909354897441E-4</v>
      </c>
    </row>
    <row r="292" spans="1:4" x14ac:dyDescent="0.35">
      <c r="A292">
        <v>72675.183768642702</v>
      </c>
      <c r="B292">
        <v>9.9991511590948609E-4</v>
      </c>
      <c r="C292">
        <v>-6.1448342081247997E-2</v>
      </c>
      <c r="D292" s="6">
        <f t="shared" si="4"/>
        <v>-7.3732513626063997E-4</v>
      </c>
    </row>
    <row r="293" spans="1:4" x14ac:dyDescent="0.35">
      <c r="A293">
        <v>74351.053872602293</v>
      </c>
      <c r="B293">
        <v>9.9991320816060296E-4</v>
      </c>
      <c r="C293">
        <v>-6.2861125199358103E-2</v>
      </c>
      <c r="D293" s="6">
        <f t="shared" si="4"/>
        <v>-7.5389705501705115E-4</v>
      </c>
    </row>
    <row r="294" spans="1:4" x14ac:dyDescent="0.35">
      <c r="A294">
        <v>76065.569088410295</v>
      </c>
      <c r="B294">
        <v>9.9991121128503203E-4</v>
      </c>
      <c r="C294">
        <v>-6.4306190032876506E-2</v>
      </c>
      <c r="D294" s="6">
        <f t="shared" si="4"/>
        <v>-7.7124321867133756E-4</v>
      </c>
    </row>
    <row r="295" spans="1:4" x14ac:dyDescent="0.35">
      <c r="A295">
        <v>77819.6205619057</v>
      </c>
      <c r="B295">
        <v>9.9990912202269793E-4</v>
      </c>
      <c r="C295">
        <v>-6.5784260168070999E-2</v>
      </c>
      <c r="D295" s="6">
        <f t="shared" si="4"/>
        <v>-7.8939195109198844E-4</v>
      </c>
    </row>
    <row r="296" spans="1:4" x14ac:dyDescent="0.35">
      <c r="A296">
        <v>79614.119988509803</v>
      </c>
      <c r="B296">
        <v>9.9990693516753396E-4</v>
      </c>
      <c r="C296">
        <v>-6.7296074188882601E-2</v>
      </c>
      <c r="D296" s="6">
        <f t="shared" si="4"/>
        <v>-8.0838848083806853E-4</v>
      </c>
    </row>
    <row r="297" spans="1:4" x14ac:dyDescent="0.35">
      <c r="A297">
        <v>81450.000087093897</v>
      </c>
      <c r="B297">
        <v>9.999046470570371E-4</v>
      </c>
      <c r="C297">
        <v>-6.8842386353379595E-2</v>
      </c>
      <c r="D297" s="6">
        <f t="shared" si="4"/>
        <v>-8.2826462860319467E-4</v>
      </c>
    </row>
    <row r="298" spans="1:4" x14ac:dyDescent="0.35">
      <c r="A298">
        <v>83328.215084774594</v>
      </c>
      <c r="B298">
        <v>9.9990225246984104E-4</v>
      </c>
      <c r="C298">
        <v>-7.0423966454478903E-2</v>
      </c>
      <c r="D298" s="6">
        <f t="shared" si="4"/>
        <v>-8.4906575707100742E-4</v>
      </c>
    </row>
    <row r="299" spans="1:4" x14ac:dyDescent="0.35">
      <c r="A299">
        <v>85249.741212887893</v>
      </c>
      <c r="B299">
        <v>9.9989974656418098E-4</v>
      </c>
      <c r="C299">
        <v>-7.2041600308800399E-2</v>
      </c>
      <c r="D299" s="6">
        <f t="shared" si="4"/>
        <v>-8.7083393213779512E-4</v>
      </c>
    </row>
    <row r="300" spans="1:4" x14ac:dyDescent="0.35">
      <c r="A300">
        <v>87215.577214400895</v>
      </c>
      <c r="B300">
        <v>9.9989712410201992E-4</v>
      </c>
      <c r="C300">
        <v>-7.3696089900454106E-2</v>
      </c>
      <c r="D300" s="6">
        <f t="shared" si="4"/>
        <v>-8.9361466276543307E-4</v>
      </c>
    </row>
    <row r="301" spans="1:4" x14ac:dyDescent="0.35">
      <c r="A301">
        <v>89226.744863023399</v>
      </c>
      <c r="B301">
        <v>9.99894380224181E-4</v>
      </c>
      <c r="C301">
        <v>-7.5388253728623497E-2</v>
      </c>
      <c r="D301" s="6">
        <f t="shared" si="4"/>
        <v>-9.1745016765463875E-4</v>
      </c>
    </row>
    <row r="302" spans="1:4" x14ac:dyDescent="0.35">
      <c r="A302">
        <v>91284.289494291195</v>
      </c>
      <c r="B302">
        <v>9.9989150851120291E-4</v>
      </c>
      <c r="C302">
        <v>-7.7118926771367696E-2</v>
      </c>
      <c r="D302" s="6">
        <f t="shared" si="4"/>
        <v>-9.4239622026990168E-4</v>
      </c>
    </row>
    <row r="303" spans="1:4" x14ac:dyDescent="0.35">
      <c r="A303">
        <v>93389.280548894894</v>
      </c>
      <c r="B303">
        <v>9.9988850330945509E-4</v>
      </c>
      <c r="C303">
        <v>-7.88889610417631E-2</v>
      </c>
      <c r="D303" s="6">
        <f t="shared" si="4"/>
        <v>-9.6850194246645468E-4</v>
      </c>
    </row>
    <row r="304" spans="1:4" x14ac:dyDescent="0.35">
      <c r="A304">
        <v>95542.812128538601</v>
      </c>
      <c r="B304">
        <v>9.9988535934294391E-4</v>
      </c>
      <c r="C304">
        <v>-8.0699225772546401E-2</v>
      </c>
      <c r="D304" s="6">
        <f t="shared" si="4"/>
        <v>-9.9581317665393704E-4</v>
      </c>
    </row>
    <row r="305" spans="1:4" x14ac:dyDescent="0.35">
      <c r="A305">
        <v>97746.003564616301</v>
      </c>
      <c r="B305">
        <v>9.9988206861093801E-4</v>
      </c>
      <c r="C305">
        <v>-8.2550607163772799E-2</v>
      </c>
      <c r="D305" s="6">
        <f t="shared" si="4"/>
        <v>-1.0243994358679653E-3</v>
      </c>
    </row>
    <row r="306" spans="1:4" x14ac:dyDescent="0.35">
      <c r="A306">
        <v>100000.000000001</v>
      </c>
      <c r="B306">
        <v>9.9987862581592604E-4</v>
      </c>
      <c r="C306">
        <v>-8.4444009418521496E-2</v>
      </c>
      <c r="D306" s="6">
        <f t="shared" si="4"/>
        <v>-1.0543067518821061E-3</v>
      </c>
    </row>
    <row r="307" spans="1:4" x14ac:dyDescent="0.35">
      <c r="A307">
        <v>102305.972984252</v>
      </c>
      <c r="B307">
        <v>9.9987502293475902E-4</v>
      </c>
      <c r="C307">
        <v>-8.63803541166384E-2</v>
      </c>
      <c r="D307" s="6">
        <f t="shared" si="4"/>
        <v>-1.0856048352384218E-3</v>
      </c>
    </row>
    <row r="308" spans="1:4" x14ac:dyDescent="0.35">
      <c r="A308">
        <v>104665.12108254401</v>
      </c>
      <c r="B308">
        <v>9.9987125270784103E-4</v>
      </c>
      <c r="C308">
        <v>-8.8360580948744299E-2</v>
      </c>
      <c r="D308" s="6">
        <f t="shared" si="4"/>
        <v>-1.1183567651398413E-3</v>
      </c>
    </row>
    <row r="309" spans="1:4" x14ac:dyDescent="0.35">
      <c r="A309">
        <v>107078.670498641</v>
      </c>
      <c r="B309">
        <v>9.9986730825085907E-4</v>
      </c>
      <c r="C309">
        <v>-9.0385647855359394E-2</v>
      </c>
      <c r="D309" s="6">
        <f t="shared" si="4"/>
        <v>-1.1526223623504331E-3</v>
      </c>
    </row>
    <row r="310" spans="1:4" x14ac:dyDescent="0.35">
      <c r="A310">
        <v>109547.87571223501</v>
      </c>
      <c r="B310">
        <v>9.9986318072787898E-4</v>
      </c>
      <c r="C310">
        <v>-9.2456530810163307E-2</v>
      </c>
      <c r="D310" s="6">
        <f t="shared" si="4"/>
        <v>-1.1884784032330355E-3</v>
      </c>
    </row>
    <row r="311" spans="1:4" x14ac:dyDescent="0.35">
      <c r="A311">
        <v>112074.020130979</v>
      </c>
      <c r="B311">
        <v>9.9985886167720502E-4</v>
      </c>
      <c r="C311">
        <v>-9.4574224365197301E-2</v>
      </c>
      <c r="D311" s="6">
        <f t="shared" si="4"/>
        <v>-1.2259984152147741E-3</v>
      </c>
    </row>
    <row r="312" spans="1:4" x14ac:dyDescent="0.35">
      <c r="A312">
        <v>114658.416757564</v>
      </c>
      <c r="B312">
        <v>9.998543426230739E-4</v>
      </c>
      <c r="C312">
        <v>-9.6739741742121299E-2</v>
      </c>
      <c r="D312" s="6">
        <f t="shared" si="4"/>
        <v>-1.2652560501257039E-3</v>
      </c>
    </row>
    <row r="313" spans="1:4" x14ac:dyDescent="0.35">
      <c r="A313">
        <v>117302.408872163</v>
      </c>
      <c r="B313">
        <v>9.9984961429962693E-4</v>
      </c>
      <c r="C313">
        <v>-9.8954114826961898E-2</v>
      </c>
      <c r="D313" s="6">
        <f t="shared" si="4"/>
        <v>-1.30633182585903E-3</v>
      </c>
    </row>
    <row r="314" spans="1:4" x14ac:dyDescent="0.35">
      <c r="A314">
        <v>120007.37073063001</v>
      </c>
      <c r="B314">
        <v>9.9984466742575892E-4</v>
      </c>
      <c r="C314">
        <v>-0.101218394425062</v>
      </c>
      <c r="D314" s="6">
        <f t="shared" si="4"/>
        <v>-1.3493063953854754E-3</v>
      </c>
    </row>
    <row r="315" spans="1:4" x14ac:dyDescent="0.35">
      <c r="A315">
        <v>122774.70827878801</v>
      </c>
      <c r="B315">
        <v>9.998394907659359E-4</v>
      </c>
      <c r="C315">
        <v>-0.10353364998553299</v>
      </c>
      <c r="D315" s="6">
        <f t="shared" si="4"/>
        <v>-1.3942773931628074E-3</v>
      </c>
    </row>
    <row r="316" spans="1:4" x14ac:dyDescent="0.35">
      <c r="A316">
        <v>125605.85988319</v>
      </c>
      <c r="B316">
        <v>9.99834075394375E-4</v>
      </c>
      <c r="C316">
        <v>-0.10590097049628699</v>
      </c>
      <c r="D316" s="6">
        <f t="shared" si="4"/>
        <v>-1.4413223914302247E-3</v>
      </c>
    </row>
    <row r="317" spans="1:4" x14ac:dyDescent="0.35">
      <c r="A317">
        <v>128502.29707873199</v>
      </c>
      <c r="B317">
        <v>9.9982840965415491E-4</v>
      </c>
      <c r="C317">
        <v>-0.108321463565263</v>
      </c>
      <c r="D317" s="6">
        <f t="shared" si="4"/>
        <v>-1.49054269199373E-3</v>
      </c>
    </row>
    <row r="318" spans="1:4" x14ac:dyDescent="0.35">
      <c r="A318">
        <v>131465.52533351001</v>
      </c>
      <c r="B318">
        <v>9.9982248148282695E-4</v>
      </c>
      <c r="C318">
        <v>-0.110796255883737</v>
      </c>
      <c r="D318" s="6">
        <f t="shared" si="4"/>
        <v>-1.5420431235324606E-3</v>
      </c>
    </row>
    <row r="319" spans="1:4" x14ac:dyDescent="0.35">
      <c r="A319">
        <v>134497.084831304</v>
      </c>
      <c r="B319">
        <v>9.9981627957477495E-4</v>
      </c>
      <c r="C319">
        <v>-0.113326493474946</v>
      </c>
      <c r="D319" s="6">
        <f t="shared" si="4"/>
        <v>-1.5959219439818423E-3</v>
      </c>
    </row>
    <row r="320" spans="1:4" x14ac:dyDescent="0.35">
      <c r="A320">
        <v>137598.55127211899</v>
      </c>
      <c r="B320">
        <v>9.9980979144200107E-4</v>
      </c>
      <c r="C320">
        <v>-0.11591334127021399</v>
      </c>
      <c r="D320" s="6">
        <f t="shared" si="4"/>
        <v>-1.6522876876061071E-3</v>
      </c>
    </row>
    <row r="321" spans="1:4" x14ac:dyDescent="0.35">
      <c r="A321">
        <v>140771.536691174</v>
      </c>
      <c r="B321">
        <v>9.9980300341342499E-4</v>
      </c>
      <c r="C321">
        <v>-0.118557983029779</v>
      </c>
      <c r="D321" s="6">
        <f t="shared" si="4"/>
        <v>-1.7112591717086041E-3</v>
      </c>
    </row>
    <row r="322" spans="1:4" x14ac:dyDescent="0.35">
      <c r="A322">
        <v>144017.690296788</v>
      </c>
      <c r="B322">
        <v>9.9979590296019895E-4</v>
      </c>
      <c r="C322">
        <v>-0.121261621761957</v>
      </c>
      <c r="D322" s="6">
        <f t="shared" si="4"/>
        <v>-1.7729452957661732E-3</v>
      </c>
    </row>
    <row r="323" spans="1:4" x14ac:dyDescent="0.35">
      <c r="A323">
        <v>147338.699327574</v>
      </c>
      <c r="B323">
        <v>9.9978847404280907E-4</v>
      </c>
      <c r="C323">
        <v>-0.12402547853983099</v>
      </c>
      <c r="D323" s="6">
        <f t="shared" si="4"/>
        <v>-1.8374854645347835E-3</v>
      </c>
    </row>
    <row r="324" spans="1:4" x14ac:dyDescent="0.35">
      <c r="A324">
        <v>150736.28992941399</v>
      </c>
      <c r="B324">
        <v>9.99780702925395E-4</v>
      </c>
      <c r="C324">
        <v>-0.12685079364169599</v>
      </c>
      <c r="D324" s="6">
        <f t="shared" ref="D324:D387" si="5">20*LOG10(B324/0.001)</f>
        <v>-1.9049990759670654E-3</v>
      </c>
    </row>
    <row r="325" spans="1:4" x14ac:dyDescent="0.35">
      <c r="A325">
        <v>154212.22805264901</v>
      </c>
      <c r="B325">
        <v>9.9977257429816296E-4</v>
      </c>
      <c r="C325">
        <v>-0.129738825455611</v>
      </c>
      <c r="D325" s="6">
        <f t="shared" si="5"/>
        <v>-1.9756192088253195E-3</v>
      </c>
    </row>
    <row r="326" spans="1:4" x14ac:dyDescent="0.35">
      <c r="A326">
        <v>157768.32036995399</v>
      </c>
      <c r="B326">
        <v>9.9976407088897697E-4</v>
      </c>
      <c r="C326">
        <v>-0.13269085008563899</v>
      </c>
      <c r="D326" s="6">
        <f t="shared" si="5"/>
        <v>-2.0494959981457138E-3</v>
      </c>
    </row>
    <row r="327" spans="1:4" x14ac:dyDescent="0.35">
      <c r="A327">
        <v>161406.415215391</v>
      </c>
      <c r="B327">
        <v>9.9975517656372996E-4</v>
      </c>
      <c r="C327">
        <v>-0.13570816178933501</v>
      </c>
      <c r="D327" s="6">
        <f t="shared" si="5"/>
        <v>-2.1267697004111268E-3</v>
      </c>
    </row>
    <row r="328" spans="1:4" x14ac:dyDescent="0.35">
      <c r="A328">
        <v>165128.403545106</v>
      </c>
      <c r="B328">
        <v>9.9974587322425204E-4</v>
      </c>
      <c r="C328">
        <v>-0.13879207183497599</v>
      </c>
      <c r="D328" s="6">
        <f t="shared" si="5"/>
        <v>-2.2075976449422883E-3</v>
      </c>
    </row>
    <row r="329" spans="1:4" x14ac:dyDescent="0.35">
      <c r="A329">
        <v>168936.219920181</v>
      </c>
      <c r="B329">
        <v>9.9973614197041111E-4</v>
      </c>
      <c r="C329">
        <v>-0.14194390833865</v>
      </c>
      <c r="D329" s="6">
        <f t="shared" si="5"/>
        <v>-2.2921441387451073E-3</v>
      </c>
    </row>
    <row r="330" spans="1:4" x14ac:dyDescent="0.35">
      <c r="A330">
        <v>172831.843512155</v>
      </c>
      <c r="B330">
        <v>9.9972596426207007E-4</v>
      </c>
      <c r="C330">
        <v>-0.145165016075567</v>
      </c>
      <c r="D330" s="6">
        <f t="shared" si="5"/>
        <v>-2.3805703721240952E-3</v>
      </c>
    </row>
    <row r="331" spans="1:4" x14ac:dyDescent="0.35">
      <c r="A331">
        <v>176817.29913172801</v>
      </c>
      <c r="B331">
        <v>9.9971531959240894E-4</v>
      </c>
      <c r="C331">
        <v>-0.14845675528708899</v>
      </c>
      <c r="D331" s="6">
        <f t="shared" si="5"/>
        <v>-2.4730546342607291E-3</v>
      </c>
    </row>
    <row r="332" spans="1:4" x14ac:dyDescent="0.35">
      <c r="A332">
        <v>180894.65828118799</v>
      </c>
      <c r="B332">
        <v>9.9970418664992199E-4</v>
      </c>
      <c r="C332">
        <v>-0.151820501326693</v>
      </c>
      <c r="D332" s="6">
        <f t="shared" si="5"/>
        <v>-2.569782218929337E-3</v>
      </c>
    </row>
    <row r="333" spans="1:4" x14ac:dyDescent="0.35">
      <c r="A333">
        <v>185066.040231105</v>
      </c>
      <c r="B333">
        <v>9.9969254370507808E-4</v>
      </c>
      <c r="C333">
        <v>-0.15525764404416301</v>
      </c>
      <c r="D333" s="6">
        <f t="shared" si="5"/>
        <v>-2.6709420662392939E-3</v>
      </c>
    </row>
    <row r="334" spans="1:4" x14ac:dyDescent="0.35">
      <c r="A334">
        <v>189333.61312185699</v>
      </c>
      <c r="B334">
        <v>9.9968036783417997E-4</v>
      </c>
      <c r="C334">
        <v>-0.158769586748849</v>
      </c>
      <c r="D334" s="6">
        <f t="shared" si="5"/>
        <v>-2.776733507405608E-3</v>
      </c>
    </row>
    <row r="335" spans="1:4" x14ac:dyDescent="0.35">
      <c r="A335">
        <v>193699.59509055299</v>
      </c>
      <c r="B335">
        <v>9.9966763530602901E-4</v>
      </c>
      <c r="C335">
        <v>-0.162357745407435</v>
      </c>
      <c r="D335" s="6">
        <f t="shared" si="5"/>
        <v>-2.8873629067500996E-3</v>
      </c>
    </row>
    <row r="336" spans="1:4" x14ac:dyDescent="0.35">
      <c r="A336">
        <v>198166.25542394401</v>
      </c>
      <c r="B336">
        <v>9.9965432080585995E-4</v>
      </c>
      <c r="C336">
        <v>-0.166023547395658</v>
      </c>
      <c r="D336" s="6">
        <f t="shared" si="5"/>
        <v>-3.0030504064072934E-3</v>
      </c>
    </row>
    <row r="337" spans="1:4" x14ac:dyDescent="0.35">
      <c r="A337">
        <v>202735.91573792201</v>
      </c>
      <c r="B337">
        <v>9.9964039859714703E-4</v>
      </c>
      <c r="C337">
        <v>-0.16976843073432599</v>
      </c>
      <c r="D337" s="6">
        <f t="shared" si="5"/>
        <v>-3.1240198335023097E-3</v>
      </c>
    </row>
    <row r="338" spans="1:4" x14ac:dyDescent="0.35">
      <c r="A338">
        <v>207410.951184212</v>
      </c>
      <c r="B338">
        <v>9.9962584135799898E-4</v>
      </c>
      <c r="C338">
        <v>-0.173593842497617</v>
      </c>
      <c r="D338" s="6">
        <f t="shared" si="5"/>
        <v>-3.2505088124594396E-3</v>
      </c>
    </row>
    <row r="339" spans="1:4" x14ac:dyDescent="0.35">
      <c r="A339">
        <v>212193.79168489799</v>
      </c>
      <c r="B339">
        <v>9.9961062134291197E-4</v>
      </c>
      <c r="C339">
        <v>-0.17750123783554</v>
      </c>
      <c r="D339" s="6">
        <f t="shared" si="5"/>
        <v>-3.3827586726481057E-3</v>
      </c>
    </row>
    <row r="340" spans="1:4" x14ac:dyDescent="0.35">
      <c r="A340">
        <v>217086.92319540901</v>
      </c>
      <c r="B340">
        <v>9.9959470844423397E-4</v>
      </c>
      <c r="C340">
        <v>-0.181492077852482</v>
      </c>
      <c r="D340" s="6">
        <f t="shared" si="5"/>
        <v>-3.5210312949567031E-3</v>
      </c>
    </row>
    <row r="341" spans="1:4" x14ac:dyDescent="0.35">
      <c r="A341">
        <v>222092.88899663699</v>
      </c>
      <c r="B341">
        <v>9.9957807290400802E-4</v>
      </c>
      <c r="C341">
        <v>-0.18556782889805101</v>
      </c>
      <c r="D341" s="6">
        <f t="shared" si="5"/>
        <v>-3.6655855504200098E-3</v>
      </c>
    </row>
    <row r="342" spans="1:4" x14ac:dyDescent="0.35">
      <c r="A342">
        <v>227214.29101684099</v>
      </c>
      <c r="B342">
        <v>9.9956068105057599E-4</v>
      </c>
      <c r="C342">
        <v>-0.18972995933092399</v>
      </c>
      <c r="D342" s="6">
        <f t="shared" si="5"/>
        <v>-3.8167143494765429E-3</v>
      </c>
    </row>
    <row r="343" spans="1:4" x14ac:dyDescent="0.35">
      <c r="A343">
        <v>232453.791184047</v>
      </c>
      <c r="B343">
        <v>9.9954250149780809E-4</v>
      </c>
      <c r="C343">
        <v>-0.19397993977573</v>
      </c>
      <c r="D343" s="6">
        <f t="shared" si="5"/>
        <v>-3.9746907765000703E-3</v>
      </c>
    </row>
    <row r="344" spans="1:4" x14ac:dyDescent="0.35">
      <c r="A344">
        <v>237814.112809618</v>
      </c>
      <c r="B344">
        <v>9.9952349855700405E-4</v>
      </c>
      <c r="C344">
        <v>-0.19831923870472701</v>
      </c>
      <c r="D344" s="6">
        <f t="shared" si="5"/>
        <v>-4.1398253409646599E-3</v>
      </c>
    </row>
    <row r="345" spans="1:4" x14ac:dyDescent="0.35">
      <c r="A345">
        <v>243298.04200374399</v>
      </c>
      <c r="B345">
        <v>9.9950363688607697E-4</v>
      </c>
      <c r="C345">
        <v>-0.20274932184793201</v>
      </c>
      <c r="D345" s="6">
        <f t="shared" si="5"/>
        <v>-4.3124255809992114E-3</v>
      </c>
    </row>
    <row r="346" spans="1:4" x14ac:dyDescent="0.35">
      <c r="A346">
        <v>248908.42912356101</v>
      </c>
      <c r="B346">
        <v>9.9948287800182998E-4</v>
      </c>
      <c r="C346">
        <v>-0.20727164845020499</v>
      </c>
      <c r="D346" s="6">
        <f t="shared" si="5"/>
        <v>-4.4928263753433373E-3</v>
      </c>
    </row>
    <row r="347" spans="1:4" x14ac:dyDescent="0.35">
      <c r="A347">
        <v>254648.190254674</v>
      </c>
      <c r="B347">
        <v>9.9946118376646699E-4</v>
      </c>
      <c r="C347">
        <v>-0.21188766996125399</v>
      </c>
      <c r="D347" s="6">
        <f t="shared" si="5"/>
        <v>-4.6813596492420936E-3</v>
      </c>
    </row>
    <row r="348" spans="1:4" x14ac:dyDescent="0.35">
      <c r="A348">
        <v>260520.30872683</v>
      </c>
      <c r="B348">
        <v>9.9943851290031798E-4</v>
      </c>
      <c r="C348">
        <v>-0.21659882583426701</v>
      </c>
      <c r="D348" s="6">
        <f t="shared" si="5"/>
        <v>-4.87838468427186E-3</v>
      </c>
    </row>
    <row r="349" spans="1:4" x14ac:dyDescent="0.35">
      <c r="A349">
        <v>266527.83666455798</v>
      </c>
      <c r="B349">
        <v>9.994148236934881E-4</v>
      </c>
      <c r="C349">
        <v>-0.221406541529789</v>
      </c>
      <c r="D349" s="6">
        <f t="shared" si="5"/>
        <v>-5.084264557877213E-3</v>
      </c>
    </row>
    <row r="350" spans="1:4" x14ac:dyDescent="0.35">
      <c r="A350">
        <v>272673.896573551</v>
      </c>
      <c r="B350">
        <v>9.9939007168133097E-4</v>
      </c>
      <c r="C350">
        <v>-0.22631222427132899</v>
      </c>
      <c r="D350" s="6">
        <f t="shared" si="5"/>
        <v>-5.299386350329607E-3</v>
      </c>
    </row>
    <row r="351" spans="1:4" x14ac:dyDescent="0.35">
      <c r="A351">
        <v>278961.68296364101</v>
      </c>
      <c r="B351">
        <v>9.9936421158135095E-4</v>
      </c>
      <c r="C351">
        <v>-0.231317260304717</v>
      </c>
      <c r="D351" s="6">
        <f t="shared" si="5"/>
        <v>-5.5241443171789167E-3</v>
      </c>
    </row>
    <row r="352" spans="1:4" x14ac:dyDescent="0.35">
      <c r="A352">
        <v>285394.46400919399</v>
      </c>
      <c r="B352">
        <v>9.9933719613118106E-4</v>
      </c>
      <c r="C352">
        <v>-0.23642301062124799</v>
      </c>
      <c r="D352" s="6">
        <f t="shared" si="5"/>
        <v>-5.758949994312472E-3</v>
      </c>
    </row>
    <row r="353" spans="1:4" x14ac:dyDescent="0.35">
      <c r="A353">
        <v>291975.58324779401</v>
      </c>
      <c r="B353">
        <v>9.9930897608896006E-4</v>
      </c>
      <c r="C353">
        <v>-0.24163080688004299</v>
      </c>
      <c r="D353" s="6">
        <f t="shared" si="5"/>
        <v>-6.0042322015742269E-3</v>
      </c>
    </row>
    <row r="354" spans="1:4" x14ac:dyDescent="0.35">
      <c r="A354">
        <v>298708.46131809702</v>
      </c>
      <c r="B354">
        <v>9.9927949984663202E-4</v>
      </c>
      <c r="C354">
        <v>-0.24694194686954701</v>
      </c>
      <c r="D354" s="6">
        <f t="shared" si="5"/>
        <v>-6.2604404114261613E-3</v>
      </c>
    </row>
    <row r="355" spans="1:4" x14ac:dyDescent="0.35">
      <c r="A355">
        <v>305596.59773776302</v>
      </c>
      <c r="B355">
        <v>9.9924871497977102E-4</v>
      </c>
      <c r="C355">
        <v>-0.25235769058122598</v>
      </c>
      <c r="D355" s="6">
        <f t="shared" si="5"/>
        <v>-6.5280312856654185E-3</v>
      </c>
    </row>
    <row r="356" spans="1:4" x14ac:dyDescent="0.35">
      <c r="A356">
        <v>312643.57272238599</v>
      </c>
      <c r="B356">
        <v>9.9921656631216105E-4</v>
      </c>
      <c r="C356">
        <v>-0.257879254360732</v>
      </c>
      <c r="D356" s="6">
        <f t="shared" si="5"/>
        <v>-6.8074855063704025E-3</v>
      </c>
    </row>
    <row r="357" spans="1:4" x14ac:dyDescent="0.35">
      <c r="A357">
        <v>319853.049046361</v>
      </c>
      <c r="B357">
        <v>9.9918299707883393E-4</v>
      </c>
      <c r="C357">
        <v>-0.263507806172323</v>
      </c>
      <c r="D357" s="6">
        <f t="shared" si="5"/>
        <v>-7.0992976757508087E-3</v>
      </c>
    </row>
    <row r="358" spans="1:4" x14ac:dyDescent="0.35">
      <c r="A358">
        <v>327228.77394667303</v>
      </c>
      <c r="B358">
        <v>9.9914794776598389E-4</v>
      </c>
      <c r="C358">
        <v>-0.26924445940974601</v>
      </c>
      <c r="D358" s="6">
        <f t="shared" si="5"/>
        <v>-7.4039864102389379E-3</v>
      </c>
    </row>
    <row r="359" spans="1:4" x14ac:dyDescent="0.35">
      <c r="A359">
        <v>334774.58107057802</v>
      </c>
      <c r="B359">
        <v>9.9911135766157506E-4</v>
      </c>
      <c r="C359">
        <v>-0.27509026770918699</v>
      </c>
      <c r="D359" s="6">
        <f t="shared" si="5"/>
        <v>-7.7220808716669575E-3</v>
      </c>
    </row>
    <row r="360" spans="1:4" x14ac:dyDescent="0.35">
      <c r="A360">
        <v>342494.39246820501</v>
      </c>
      <c r="B360">
        <v>9.99073163308819E-4</v>
      </c>
      <c r="C360">
        <v>-0.28104621783613498</v>
      </c>
      <c r="D360" s="6">
        <f t="shared" si="5"/>
        <v>-8.0541342224907161E-3</v>
      </c>
    </row>
    <row r="361" spans="1:4" x14ac:dyDescent="0.35">
      <c r="A361">
        <v>350392.22063109599</v>
      </c>
      <c r="B361">
        <v>9.99033299283114E-4</v>
      </c>
      <c r="C361">
        <v>-0.28711322337156903</v>
      </c>
      <c r="D361" s="6">
        <f t="shared" si="5"/>
        <v>-8.4007168839564609E-3</v>
      </c>
    </row>
    <row r="362" spans="1:4" x14ac:dyDescent="0.35">
      <c r="A362">
        <v>358472.17057776498</v>
      </c>
      <c r="B362">
        <v>9.9899169780791395E-4</v>
      </c>
      <c r="C362">
        <v>-0.29329211741198802</v>
      </c>
      <c r="D362" s="6">
        <f t="shared" si="5"/>
        <v>-8.7624198886201952E-3</v>
      </c>
    </row>
    <row r="363" spans="1:4" x14ac:dyDescent="0.35">
      <c r="A363">
        <v>366738.44198734598</v>
      </c>
      <c r="B363">
        <v>9.9894828875824707E-4</v>
      </c>
      <c r="C363">
        <v>-0.29958364506184998</v>
      </c>
      <c r="D363" s="6">
        <f t="shared" si="5"/>
        <v>-9.1398548639395529E-3</v>
      </c>
    </row>
    <row r="364" spans="1:4" x14ac:dyDescent="0.35">
      <c r="A364">
        <v>375195.33138243703</v>
      </c>
      <c r="B364">
        <v>9.9890299966467902E-4</v>
      </c>
      <c r="C364">
        <v>-0.30598845551767301</v>
      </c>
      <c r="D364" s="6">
        <f t="shared" si="5"/>
        <v>-9.5336540129422383E-3</v>
      </c>
    </row>
    <row r="365" spans="1:4" x14ac:dyDescent="0.35">
      <c r="A365">
        <v>383847.23436228698</v>
      </c>
      <c r="B365">
        <v>9.9885575649165804E-4</v>
      </c>
      <c r="C365">
        <v>-0.31250709419246098</v>
      </c>
      <c r="D365" s="6">
        <f t="shared" si="5"/>
        <v>-9.9444633619930507E-3</v>
      </c>
    </row>
    <row r="366" spans="1:4" x14ac:dyDescent="0.35">
      <c r="A366">
        <v>392698.64788747497</v>
      </c>
      <c r="B366">
        <v>9.9880648209464294E-4</v>
      </c>
      <c r="C366">
        <v>-0.319139993047801</v>
      </c>
      <c r="D366" s="6">
        <f t="shared" si="5"/>
        <v>-1.0372956193538813E-2</v>
      </c>
    </row>
    <row r="367" spans="1:4" x14ac:dyDescent="0.35">
      <c r="A367">
        <v>401754.172617278</v>
      </c>
      <c r="B367">
        <v>9.987550969998019E-4</v>
      </c>
      <c r="C367">
        <v>-0.32588746181898498</v>
      </c>
      <c r="D367" s="6">
        <f t="shared" si="5"/>
        <v>-1.081982628515476E-2</v>
      </c>
    </row>
    <row r="368" spans="1:4" x14ac:dyDescent="0.35">
      <c r="A368">
        <v>411018.51530093298</v>
      </c>
      <c r="B368">
        <v>9.9870151979710407E-4</v>
      </c>
      <c r="C368">
        <v>-0.33274967860836102</v>
      </c>
      <c r="D368" s="6">
        <f t="shared" si="5"/>
        <v>-1.1285784510177388E-2</v>
      </c>
    </row>
    <row r="369" spans="1:4" x14ac:dyDescent="0.35">
      <c r="A369">
        <v>420496.49122404202</v>
      </c>
      <c r="B369">
        <v>9.9864566637354992E-4</v>
      </c>
      <c r="C369">
        <v>-0.33972667929942402</v>
      </c>
      <c r="D369" s="6">
        <f t="shared" si="5"/>
        <v>-1.1771565526502678E-2</v>
      </c>
    </row>
    <row r="370" spans="1:4" x14ac:dyDescent="0.35">
      <c r="A370">
        <v>430193.02671139099</v>
      </c>
      <c r="B370">
        <v>9.9858745030779799E-4</v>
      </c>
      <c r="C370">
        <v>-0.346818347233108</v>
      </c>
      <c r="D370" s="6">
        <f t="shared" si="5"/>
        <v>-1.2277924366844037E-2</v>
      </c>
    </row>
    <row r="371" spans="1:4" x14ac:dyDescent="0.35">
      <c r="A371">
        <v>440113.16168748698</v>
      </c>
      <c r="B371">
        <v>9.9852678287863997E-4</v>
      </c>
      <c r="C371">
        <v>-0.35402440219631498</v>
      </c>
      <c r="D371" s="6">
        <f t="shared" si="5"/>
        <v>-1.280563638821685E-2</v>
      </c>
    </row>
    <row r="372" spans="1:4" x14ac:dyDescent="0.35">
      <c r="A372">
        <v>450262.05229613301</v>
      </c>
      <c r="B372">
        <v>9.9846357346092501E-4</v>
      </c>
      <c r="C372">
        <v>-0.36134438923309897</v>
      </c>
      <c r="D372" s="6">
        <f t="shared" si="5"/>
        <v>-1.3355493852274315E-2</v>
      </c>
    </row>
    <row r="373" spans="1:4" x14ac:dyDescent="0.35">
      <c r="A373">
        <v>460644.97358041501</v>
      </c>
      <c r="B373">
        <v>9.9839772798925703E-4</v>
      </c>
      <c r="C373">
        <v>-0.36877766566604597</v>
      </c>
      <c r="D373" s="6">
        <f t="shared" si="5"/>
        <v>-1.3928319315781918E-2</v>
      </c>
    </row>
    <row r="374" spans="1:4" x14ac:dyDescent="0.35">
      <c r="A374">
        <v>471267.32222448901</v>
      </c>
      <c r="B374">
        <v>9.9832915167542401E-4</v>
      </c>
      <c r="C374">
        <v>-0.37632339064356202</v>
      </c>
      <c r="D374" s="6">
        <f t="shared" si="5"/>
        <v>-1.4524942018705123E-2</v>
      </c>
    </row>
    <row r="375" spans="1:4" x14ac:dyDescent="0.35">
      <c r="A375">
        <v>482134.61935858801</v>
      </c>
      <c r="B375">
        <v>9.982577463143029E-4</v>
      </c>
      <c r="C375">
        <v>-0.38398051048404003</v>
      </c>
      <c r="D375" s="6">
        <f t="shared" si="5"/>
        <v>-1.5146221350101571E-2</v>
      </c>
    </row>
    <row r="376" spans="1:4" x14ac:dyDescent="0.35">
      <c r="A376">
        <v>493252.51342871803</v>
      </c>
      <c r="B376">
        <v>9.9818341222976392E-4</v>
      </c>
      <c r="C376">
        <v>-0.39174774689755798</v>
      </c>
      <c r="D376" s="6">
        <f t="shared" si="5"/>
        <v>-1.5793029949680886E-2</v>
      </c>
    </row>
    <row r="377" spans="1:4" x14ac:dyDescent="0.35">
      <c r="A377">
        <v>504626.78313252202</v>
      </c>
      <c r="B377">
        <v>9.9810604790198697E-4</v>
      </c>
      <c r="C377">
        <v>-0.39962358320263902</v>
      </c>
      <c r="D377" s="6">
        <f t="shared" si="5"/>
        <v>-1.6466256980880719E-2</v>
      </c>
    </row>
    <row r="378" spans="1:4" x14ac:dyDescent="0.35">
      <c r="A378">
        <v>516263.34042285202</v>
      </c>
      <c r="B378">
        <v>9.9802554882371698E-4</v>
      </c>
      <c r="C378">
        <v>-0.40760624954633801</v>
      </c>
      <c r="D378" s="6">
        <f t="shared" si="5"/>
        <v>-1.7166818117576574E-2</v>
      </c>
    </row>
    <row r="379" spans="1:4" x14ac:dyDescent="0.35">
      <c r="A379">
        <v>528168.23358059395</v>
      </c>
      <c r="B379">
        <v>9.9794181022078306E-4</v>
      </c>
      <c r="C379">
        <v>-0.41569371082574902</v>
      </c>
      <c r="D379" s="6">
        <f t="shared" si="5"/>
        <v>-1.7895631903695034E-2</v>
      </c>
    </row>
    <row r="380" spans="1:4" x14ac:dyDescent="0.35">
      <c r="A380">
        <v>540347.65035835805</v>
      </c>
      <c r="B380">
        <v>9.9785472475144208E-4</v>
      </c>
      <c r="C380">
        <v>-0.42388365043963799</v>
      </c>
      <c r="D380" s="6">
        <f t="shared" si="5"/>
        <v>-1.86536398098112E-2</v>
      </c>
    </row>
    <row r="381" spans="1:4" x14ac:dyDescent="0.35">
      <c r="A381">
        <v>552807.92119665595</v>
      </c>
      <c r="B381">
        <v>9.9776418329779594E-4</v>
      </c>
      <c r="C381">
        <v>-0.43217345619396902</v>
      </c>
      <c r="D381" s="6">
        <f t="shared" si="5"/>
        <v>-1.9441799384175056E-2</v>
      </c>
    </row>
    <row r="382" spans="1:4" x14ac:dyDescent="0.35">
      <c r="A382">
        <v>565555.52251425001</v>
      </c>
      <c r="B382">
        <v>9.97670076529632E-4</v>
      </c>
      <c r="C382">
        <v>-0.44056020677896501</v>
      </c>
      <c r="D382" s="6">
        <f t="shared" si="5"/>
        <v>-2.0261070677175051E-2</v>
      </c>
    </row>
    <row r="383" spans="1:4" x14ac:dyDescent="0.35">
      <c r="A383">
        <v>578597.080074367</v>
      </c>
      <c r="B383">
        <v>9.9757229222285893E-4</v>
      </c>
      <c r="C383">
        <v>-0.44904065454668302</v>
      </c>
      <c r="D383" s="6">
        <f t="shared" si="5"/>
        <v>-2.1112439624574521E-2</v>
      </c>
    </row>
    <row r="384" spans="1:4" x14ac:dyDescent="0.35">
      <c r="A384">
        <v>591939.37242854596</v>
      </c>
      <c r="B384">
        <v>9.9747071914137392E-4</v>
      </c>
      <c r="C384">
        <v>-0.45761121387397902</v>
      </c>
      <c r="D384" s="6">
        <f t="shared" si="5"/>
        <v>-2.1996884292397934E-2</v>
      </c>
    </row>
    <row r="385" spans="1:4" x14ac:dyDescent="0.35">
      <c r="A385">
        <v>605589.33443989302</v>
      </c>
      <c r="B385">
        <v>9.9736524397226302E-4</v>
      </c>
      <c r="C385">
        <v>-0.46626794359042001</v>
      </c>
      <c r="D385" s="6">
        <f t="shared" si="5"/>
        <v>-2.2915401600334319E-2</v>
      </c>
    </row>
    <row r="386" spans="1:4" x14ac:dyDescent="0.35">
      <c r="A386">
        <v>619554.06088758097</v>
      </c>
      <c r="B386">
        <v>9.9725575443654693E-4</v>
      </c>
      <c r="C386">
        <v>-0.47500653499470602</v>
      </c>
      <c r="D386" s="6">
        <f t="shared" si="5"/>
        <v>-2.386898027564846E-2</v>
      </c>
    </row>
    <row r="387" spans="1:4" x14ac:dyDescent="0.35">
      <c r="A387">
        <v>633840.81015447795</v>
      </c>
      <c r="B387">
        <v>9.9714213622820506E-4</v>
      </c>
      <c r="C387">
        <v>-0.48382229451936498</v>
      </c>
      <c r="D387" s="6">
        <f t="shared" si="5"/>
        <v>-2.4858627551369288E-2</v>
      </c>
    </row>
    <row r="388" spans="1:4" x14ac:dyDescent="0.35">
      <c r="A388">
        <v>648457.007999797</v>
      </c>
      <c r="B388">
        <v>9.9702427689702701E-4</v>
      </c>
      <c r="C388">
        <v>-0.49271013317657802</v>
      </c>
      <c r="D388" s="6">
        <f t="shared" ref="D388:D407" si="6">20*LOG10(B388/0.001)</f>
        <v>-2.5885335390677559E-2</v>
      </c>
    </row>
    <row r="389" spans="1:4" x14ac:dyDescent="0.35">
      <c r="A389">
        <v>663410.25141875399</v>
      </c>
      <c r="B389">
        <v>9.9690206394666397E-4</v>
      </c>
      <c r="C389">
        <v>-0.501664551121211</v>
      </c>
      <c r="D389" s="6">
        <f t="shared" si="6"/>
        <v>-2.6950097091028184E-2</v>
      </c>
    </row>
    <row r="390" spans="1:4" x14ac:dyDescent="0.35">
      <c r="A390">
        <v>678708.31259122095</v>
      </c>
      <c r="B390">
        <v>9.9677538563344497E-4</v>
      </c>
      <c r="C390">
        <v>-0.51067962531467403</v>
      </c>
      <c r="D390" s="6">
        <f t="shared" si="6"/>
        <v>-2.805390036659712E-2</v>
      </c>
    </row>
    <row r="391" spans="1:4" x14ac:dyDescent="0.35">
      <c r="A391">
        <v>694359.14292143902</v>
      </c>
      <c r="B391">
        <v>9.9664413176506705E-4</v>
      </c>
      <c r="C391">
        <v>-0.51974899800389895</v>
      </c>
      <c r="D391" s="6">
        <f t="shared" si="6"/>
        <v>-2.9197720427549083E-2</v>
      </c>
    </row>
    <row r="392" spans="1:4" x14ac:dyDescent="0.35">
      <c r="A392">
        <v>710370.877170883</v>
      </c>
      <c r="B392">
        <v>9.9650819334383195E-4</v>
      </c>
      <c r="C392">
        <v>-0.52886586492054499</v>
      </c>
      <c r="D392" s="6">
        <f t="shared" si="6"/>
        <v>-3.0382523125644594E-2</v>
      </c>
    </row>
    <row r="393" spans="1:4" x14ac:dyDescent="0.35">
      <c r="A393">
        <v>726751.83768642996</v>
      </c>
      <c r="B393">
        <v>9.9636746452094402E-4</v>
      </c>
      <c r="C393">
        <v>-0.53802296696767804</v>
      </c>
      <c r="D393" s="6">
        <f t="shared" si="6"/>
        <v>-3.1609247955873214E-2</v>
      </c>
    </row>
    <row r="394" spans="1:4" x14ac:dyDescent="0.35">
      <c r="A394">
        <v>743510.53872602596</v>
      </c>
      <c r="B394">
        <v>9.9622184185436296E-4</v>
      </c>
      <c r="C394">
        <v>-0.54721258034504605</v>
      </c>
      <c r="D394" s="6">
        <f t="shared" si="6"/>
        <v>-3.287881455339476E-2</v>
      </c>
    </row>
    <row r="395" spans="1:4" x14ac:dyDescent="0.35">
      <c r="A395">
        <v>760655.69088410598</v>
      </c>
      <c r="B395">
        <v>9.9607122433786411E-4</v>
      </c>
      <c r="C395">
        <v>-0.55642650881102096</v>
      </c>
      <c r="D395" s="6">
        <f t="shared" si="6"/>
        <v>-3.4192122470347808E-2</v>
      </c>
    </row>
    <row r="396" spans="1:4" x14ac:dyDescent="0.35">
      <c r="A396">
        <v>778196.20561905997</v>
      </c>
      <c r="B396">
        <v>9.9591551573787991E-4</v>
      </c>
      <c r="C396">
        <v>-0.56565608014000601</v>
      </c>
      <c r="D396" s="6">
        <f t="shared" si="6"/>
        <v>-3.5550030824561124E-2</v>
      </c>
    </row>
    <row r="397" spans="1:4" x14ac:dyDescent="0.35">
      <c r="A397">
        <v>796141.19988510106</v>
      </c>
      <c r="B397">
        <v>9.9575462269705902E-4</v>
      </c>
      <c r="C397">
        <v>-0.57489213963934205</v>
      </c>
      <c r="D397" s="6">
        <f t="shared" si="6"/>
        <v>-3.6953374854452686E-2</v>
      </c>
    </row>
    <row r="398" spans="1:4" x14ac:dyDescent="0.35">
      <c r="A398">
        <v>814500.00087094202</v>
      </c>
      <c r="B398">
        <v>9.9558845899045691E-4</v>
      </c>
      <c r="C398">
        <v>-0.58412505270508097</v>
      </c>
      <c r="D398" s="6">
        <f t="shared" si="6"/>
        <v>-3.8402928810292267E-2</v>
      </c>
    </row>
    <row r="399" spans="1:4" x14ac:dyDescent="0.35">
      <c r="A399">
        <v>833282.15084774897</v>
      </c>
      <c r="B399">
        <v>9.9541694208901406E-4</v>
      </c>
      <c r="C399">
        <v>-0.59334470066968203</v>
      </c>
      <c r="D399" s="6">
        <f t="shared" si="6"/>
        <v>-3.98994359316426E-2</v>
      </c>
    </row>
    <row r="400" spans="1:4" x14ac:dyDescent="0.35">
      <c r="A400">
        <v>852497.41212888202</v>
      </c>
      <c r="B400">
        <v>9.9523999549006102E-4</v>
      </c>
      <c r="C400">
        <v>-0.60254048566561602</v>
      </c>
      <c r="D400" s="6">
        <f t="shared" si="6"/>
        <v>-4.1443588121173887E-2</v>
      </c>
    </row>
    <row r="401" spans="1:4" x14ac:dyDescent="0.35">
      <c r="A401">
        <v>872155.77214401204</v>
      </c>
      <c r="B401">
        <v>9.9505755065797097E-4</v>
      </c>
      <c r="C401">
        <v>-0.61170133782316904</v>
      </c>
      <c r="D401" s="6">
        <f t="shared" si="6"/>
        <v>-4.3036008997213514E-2</v>
      </c>
    </row>
    <row r="402" spans="1:4" x14ac:dyDescent="0.35">
      <c r="A402">
        <v>892267.44863023795</v>
      </c>
      <c r="B402">
        <v>9.9486954588903407E-4</v>
      </c>
      <c r="C402">
        <v>-0.62081572146305397</v>
      </c>
      <c r="D402" s="6">
        <f t="shared" si="6"/>
        <v>-4.467726377695698E-2</v>
      </c>
    </row>
    <row r="403" spans="1:4" x14ac:dyDescent="0.35">
      <c r="A403">
        <v>912842.89494291495</v>
      </c>
      <c r="B403">
        <v>9.946759270950871E-4</v>
      </c>
      <c r="C403">
        <v>-0.629871646532844</v>
      </c>
      <c r="D403" s="6">
        <f t="shared" si="6"/>
        <v>-4.6367852410616466E-2</v>
      </c>
    </row>
    <row r="404" spans="1:4" x14ac:dyDescent="0.35">
      <c r="A404">
        <v>933892.80548895197</v>
      </c>
      <c r="B404">
        <v>9.9447664935008E-4</v>
      </c>
      <c r="C404">
        <v>-0.638856684243024</v>
      </c>
      <c r="D404" s="6">
        <f t="shared" si="6"/>
        <v>-4.810819603909644E-2</v>
      </c>
    </row>
    <row r="405" spans="1:4" x14ac:dyDescent="0.35">
      <c r="A405">
        <v>955428.12128538999</v>
      </c>
      <c r="B405">
        <v>9.9427167766377397E-4</v>
      </c>
      <c r="C405">
        <v>-0.64775798508964</v>
      </c>
      <c r="D405" s="6">
        <f t="shared" si="6"/>
        <v>-4.989863018131778E-2</v>
      </c>
    </row>
    <row r="406" spans="1:4" x14ac:dyDescent="0.35">
      <c r="A406">
        <v>977460.035646167</v>
      </c>
      <c r="B406">
        <v>9.9406098660116205E-4</v>
      </c>
      <c r="C406">
        <v>-0.65656229875332395</v>
      </c>
      <c r="D406" s="6">
        <f t="shared" si="6"/>
        <v>-5.1739407992107356E-2</v>
      </c>
    </row>
    <row r="407" spans="1:4" x14ac:dyDescent="0.35">
      <c r="A407">
        <v>1000000.00000002</v>
      </c>
      <c r="B407">
        <v>9.9384456143123702E-4</v>
      </c>
      <c r="C407">
        <v>-0.66525599960859305</v>
      </c>
      <c r="D407" s="6">
        <f t="shared" si="6"/>
        <v>-5.3630690151016971E-2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L13" sqref="L13"/>
    </sheetView>
  </sheetViews>
  <sheetFormatPr defaultColWidth="9.1328125" defaultRowHeight="12.75" x14ac:dyDescent="0.35"/>
  <cols>
    <col min="1" max="1" width="10.1328125" style="2" bestFit="1" customWidth="1"/>
    <col min="2" max="2" width="13.73046875" style="2" bestFit="1" customWidth="1"/>
  </cols>
  <sheetData>
    <row r="1" spans="1:3" x14ac:dyDescent="0.35">
      <c r="A1" s="2" t="s">
        <v>29</v>
      </c>
      <c r="B1" s="2" t="s">
        <v>31</v>
      </c>
      <c r="C1" s="7" t="s">
        <v>32</v>
      </c>
    </row>
    <row r="2" spans="1:3" x14ac:dyDescent="0.35">
      <c r="A2" s="2" t="s">
        <v>1</v>
      </c>
      <c r="B2" s="2" t="s">
        <v>1</v>
      </c>
      <c r="C2" s="3" t="s">
        <v>1</v>
      </c>
    </row>
    <row r="3" spans="1:3" x14ac:dyDescent="0.35">
      <c r="A3" s="2">
        <v>-5</v>
      </c>
      <c r="B3" s="37">
        <v>-5.0065600000000003</v>
      </c>
      <c r="C3" s="37">
        <v>-4.6602800000000002</v>
      </c>
    </row>
    <row r="4" spans="1:3" x14ac:dyDescent="0.35">
      <c r="A4" s="2">
        <v>-4.5</v>
      </c>
      <c r="B4" s="37">
        <v>-4.5053999999999998</v>
      </c>
      <c r="C4" s="37">
        <v>-4.6608199999999904</v>
      </c>
    </row>
    <row r="5" spans="1:3" x14ac:dyDescent="0.35">
      <c r="A5" s="2">
        <v>-4</v>
      </c>
      <c r="B5" s="37">
        <v>-4.0042799999999996</v>
      </c>
      <c r="C5" s="37">
        <v>-4.5359800000000003</v>
      </c>
    </row>
    <row r="6" spans="1:3" x14ac:dyDescent="0.35">
      <c r="A6" s="2">
        <v>-3.5</v>
      </c>
      <c r="B6" s="37">
        <v>-3.5036200000000002</v>
      </c>
      <c r="C6" s="37">
        <v>-4.0751999999999997</v>
      </c>
    </row>
    <row r="7" spans="1:3" x14ac:dyDescent="0.35">
      <c r="A7" s="2">
        <v>-3</v>
      </c>
      <c r="B7" s="37">
        <v>-3.0020600000000002</v>
      </c>
      <c r="C7" s="37">
        <v>-3.5902400000000001</v>
      </c>
    </row>
    <row r="8" spans="1:3" x14ac:dyDescent="0.35">
      <c r="A8" s="2">
        <v>-2.5</v>
      </c>
      <c r="B8" s="37">
        <v>-2.5005600000000001</v>
      </c>
      <c r="C8" s="37">
        <v>-3.09368</v>
      </c>
    </row>
    <row r="9" spans="1:3" x14ac:dyDescent="0.35">
      <c r="A9" s="2">
        <v>-2</v>
      </c>
      <c r="B9" s="37">
        <v>-2.0021800000000001</v>
      </c>
      <c r="C9" s="37">
        <v>-2.5951599999999999</v>
      </c>
    </row>
    <row r="10" spans="1:3" x14ac:dyDescent="0.35">
      <c r="A10" s="2">
        <v>-1.5</v>
      </c>
      <c r="B10" s="37">
        <v>-1.50454</v>
      </c>
      <c r="C10" s="37">
        <v>-2.09362</v>
      </c>
    </row>
    <row r="11" spans="1:3" x14ac:dyDescent="0.35">
      <c r="A11" s="2">
        <v>-1</v>
      </c>
      <c r="B11" s="37">
        <v>-1.00405999999999</v>
      </c>
      <c r="C11" s="37">
        <v>-1.5934999999999999</v>
      </c>
    </row>
    <row r="12" spans="1:3" x14ac:dyDescent="0.35">
      <c r="A12" s="2">
        <v>-0.5</v>
      </c>
      <c r="B12" s="37">
        <v>-0.50249999999999995</v>
      </c>
      <c r="C12" s="37">
        <v>-1.09338</v>
      </c>
    </row>
    <row r="13" spans="1:3" x14ac:dyDescent="0.35">
      <c r="A13" s="2">
        <v>0</v>
      </c>
      <c r="B13" s="37">
        <v>-1.1999999999999999E-3</v>
      </c>
      <c r="C13" s="37">
        <v>-0.59350000000000003</v>
      </c>
    </row>
    <row r="14" spans="1:3" x14ac:dyDescent="0.35">
      <c r="A14" s="2">
        <v>0.5</v>
      </c>
      <c r="B14" s="37">
        <v>0.50237999999999905</v>
      </c>
      <c r="C14" s="37">
        <v>-9.3640000000000001E-2</v>
      </c>
    </row>
    <row r="15" spans="1:3" x14ac:dyDescent="0.35">
      <c r="A15" s="2">
        <v>1</v>
      </c>
      <c r="B15" s="37">
        <v>1.00156</v>
      </c>
      <c r="C15" s="37">
        <v>0.40551999999999999</v>
      </c>
    </row>
    <row r="16" spans="1:3" x14ac:dyDescent="0.35">
      <c r="A16" s="2">
        <v>1.5</v>
      </c>
      <c r="B16" s="37">
        <v>1.5027200000000001</v>
      </c>
      <c r="C16" s="37">
        <v>0.90639999999999998</v>
      </c>
    </row>
    <row r="17" spans="1:3" x14ac:dyDescent="0.35">
      <c r="A17" s="2">
        <v>2</v>
      </c>
      <c r="B17" s="37">
        <v>2.0032800000000002</v>
      </c>
      <c r="C17" s="37">
        <v>1.4064000000000001</v>
      </c>
    </row>
    <row r="18" spans="1:3" x14ac:dyDescent="0.35">
      <c r="A18" s="2">
        <v>2.5</v>
      </c>
      <c r="B18" s="37">
        <v>2.5017800000000001</v>
      </c>
      <c r="C18" s="37">
        <v>1.90696</v>
      </c>
    </row>
    <row r="19" spans="1:3" x14ac:dyDescent="0.35">
      <c r="A19" s="2">
        <v>3</v>
      </c>
      <c r="B19" s="37">
        <v>3.0021200000000001</v>
      </c>
      <c r="C19" s="37">
        <v>2.4090199999999999</v>
      </c>
    </row>
    <row r="20" spans="1:3" x14ac:dyDescent="0.35">
      <c r="A20" s="2">
        <v>3.5</v>
      </c>
      <c r="B20" s="37">
        <v>3.50312</v>
      </c>
      <c r="C20" s="37">
        <v>2.9084599999999998</v>
      </c>
    </row>
    <row r="21" spans="1:3" x14ac:dyDescent="0.35">
      <c r="A21" s="2">
        <v>4</v>
      </c>
      <c r="B21" s="37">
        <v>4.0037399999999996</v>
      </c>
      <c r="C21" s="37">
        <v>3.40916</v>
      </c>
    </row>
    <row r="22" spans="1:3" x14ac:dyDescent="0.35">
      <c r="A22" s="2">
        <v>4.5</v>
      </c>
      <c r="B22" s="37">
        <v>4.5021599999999999</v>
      </c>
      <c r="C22" s="37">
        <v>3.9087800000000001</v>
      </c>
    </row>
    <row r="23" spans="1:3" x14ac:dyDescent="0.35">
      <c r="A23" s="2">
        <v>5</v>
      </c>
      <c r="B23" s="37">
        <v>5.0033799999999999</v>
      </c>
      <c r="C23" s="37">
        <v>4.4066999999999998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2" sqref="D2"/>
    </sheetView>
  </sheetViews>
  <sheetFormatPr defaultColWidth="9.1328125" defaultRowHeight="12.75" x14ac:dyDescent="0.35"/>
  <cols>
    <col min="1" max="1" width="21.73046875" bestFit="1" customWidth="1"/>
    <col min="2" max="2" width="20.265625" bestFit="1" customWidth="1"/>
    <col min="3" max="3" width="18.59765625" bestFit="1" customWidth="1"/>
    <col min="4" max="4" width="12.73046875" bestFit="1" customWidth="1"/>
  </cols>
  <sheetData>
    <row r="1" spans="1:5" ht="13.15" x14ac:dyDescent="0.4">
      <c r="A1" s="16" t="s">
        <v>36</v>
      </c>
      <c r="B1" s="16" t="s">
        <v>37</v>
      </c>
      <c r="C1" s="21" t="s">
        <v>30</v>
      </c>
      <c r="D1" s="21"/>
      <c r="E1" s="21"/>
    </row>
    <row r="2" spans="1:5" x14ac:dyDescent="0.35">
      <c r="A2" s="4">
        <v>1.8174904949999999E-3</v>
      </c>
      <c r="B2" s="4">
        <v>1.9863497999999999E-3</v>
      </c>
      <c r="C2" s="15">
        <f>20*LOG10(B2/A2)</f>
        <v>0.77167165385987291</v>
      </c>
      <c r="D2" s="6"/>
      <c r="E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3"/>
  <sheetViews>
    <sheetView zoomScaleNormal="100" workbookViewId="0">
      <selection activeCell="B93" sqref="B93"/>
    </sheetView>
  </sheetViews>
  <sheetFormatPr defaultRowHeight="12.75" x14ac:dyDescent="0.35"/>
  <cols>
    <col min="1" max="2" width="9" style="2" customWidth="1"/>
    <col min="5" max="5" width="10" customWidth="1"/>
  </cols>
  <sheetData>
    <row r="1" spans="1:6" s="14" customFormat="1" ht="25.15" customHeight="1" x14ac:dyDescent="0.35">
      <c r="A1" s="10" t="s">
        <v>3</v>
      </c>
      <c r="B1" s="11" t="s">
        <v>4</v>
      </c>
      <c r="C1" s="12" t="s">
        <v>14</v>
      </c>
      <c r="D1" s="12" t="s">
        <v>13</v>
      </c>
      <c r="E1" s="13" t="s">
        <v>21</v>
      </c>
      <c r="F1" s="12" t="s">
        <v>20</v>
      </c>
    </row>
    <row r="2" spans="1:6" x14ac:dyDescent="0.35">
      <c r="A2" s="3" t="s">
        <v>0</v>
      </c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 x14ac:dyDescent="0.35">
      <c r="A3">
        <v>1E-4</v>
      </c>
      <c r="B3">
        <v>1.03899866358502E-4</v>
      </c>
      <c r="C3">
        <v>4.4231660083785496</v>
      </c>
      <c r="D3">
        <v>-3.9610013364149799</v>
      </c>
      <c r="E3" s="6">
        <f>5-C3</f>
        <v>0.57683399162145044</v>
      </c>
      <c r="F3" s="6">
        <f t="shared" ref="F3:F66" si="0">5-D3</f>
        <v>8.9610013364149808</v>
      </c>
    </row>
    <row r="4" spans="1:6" x14ac:dyDescent="0.35">
      <c r="A4">
        <v>1.1E-4</v>
      </c>
      <c r="B4">
        <v>1.14232697198359E-4</v>
      </c>
      <c r="C4">
        <v>4.4197900915450097</v>
      </c>
      <c r="D4">
        <v>-3.8576730280164102</v>
      </c>
      <c r="E4" s="6">
        <f t="shared" ref="E4:E67" si="1">5-C4</f>
        <v>0.58020990845499032</v>
      </c>
      <c r="F4" s="6">
        <f t="shared" si="0"/>
        <v>8.8576730280164107</v>
      </c>
    </row>
    <row r="5" spans="1:6" x14ac:dyDescent="0.35">
      <c r="A5">
        <v>1.2E-4</v>
      </c>
      <c r="B5">
        <v>1.2455254307089001E-4</v>
      </c>
      <c r="C5">
        <v>4.4167084324145698</v>
      </c>
      <c r="D5">
        <v>-3.7544745692911001</v>
      </c>
      <c r="E5" s="6">
        <f t="shared" si="1"/>
        <v>0.58329156758543022</v>
      </c>
      <c r="F5" s="6">
        <f t="shared" si="0"/>
        <v>8.7544745692910997</v>
      </c>
    </row>
    <row r="6" spans="1:6" x14ac:dyDescent="0.35">
      <c r="A6">
        <v>1.2999999999999999E-4</v>
      </c>
      <c r="B6">
        <v>1.34859263350483E-4</v>
      </c>
      <c r="C6">
        <v>4.4138728187295504</v>
      </c>
      <c r="D6">
        <v>-3.6514073664951701</v>
      </c>
      <c r="E6" s="6">
        <f t="shared" si="1"/>
        <v>0.5861271812704496</v>
      </c>
      <c r="F6" s="6">
        <f t="shared" si="0"/>
        <v>8.6514073664951709</v>
      </c>
    </row>
    <row r="7" spans="1:6" x14ac:dyDescent="0.35">
      <c r="A7">
        <v>1.3999999999999999E-4</v>
      </c>
      <c r="B7">
        <v>1.4515275122160999E-4</v>
      </c>
      <c r="C7">
        <v>4.4112470655143801</v>
      </c>
      <c r="D7">
        <v>-3.5484724877838998</v>
      </c>
      <c r="E7" s="6">
        <f t="shared" si="1"/>
        <v>0.58875293448561994</v>
      </c>
      <c r="F7" s="6">
        <f t="shared" si="0"/>
        <v>8.5484724877839007</v>
      </c>
    </row>
    <row r="8" spans="1:6" x14ac:dyDescent="0.35">
      <c r="A8">
        <v>1.4999999999999999E-4</v>
      </c>
      <c r="B8">
        <v>1.55432919375286E-4</v>
      </c>
      <c r="C8">
        <v>4.4088021823072703</v>
      </c>
      <c r="D8">
        <v>-3.44567080624714</v>
      </c>
      <c r="E8" s="6">
        <f t="shared" si="1"/>
        <v>0.59119781769272972</v>
      </c>
      <c r="F8" s="6">
        <f t="shared" si="0"/>
        <v>8.44567080624714</v>
      </c>
    </row>
    <row r="9" spans="1:6" x14ac:dyDescent="0.35">
      <c r="A9">
        <v>1.6000000000000001E-4</v>
      </c>
      <c r="B9">
        <v>1.65699697132255E-4</v>
      </c>
      <c r="C9">
        <v>4.4065147993797904</v>
      </c>
      <c r="D9">
        <v>-3.3430030286774501</v>
      </c>
      <c r="E9" s="6">
        <f t="shared" si="1"/>
        <v>0.5934852006202096</v>
      </c>
      <c r="F9" s="6">
        <f t="shared" si="0"/>
        <v>8.343003028677451</v>
      </c>
    </row>
    <row r="10" spans="1:6" x14ac:dyDescent="0.35">
      <c r="A10">
        <v>1.7000000000000001E-4</v>
      </c>
      <c r="B10">
        <v>1.7595302714548301E-4</v>
      </c>
      <c r="C10">
        <v>4.4043658025465398</v>
      </c>
      <c r="D10">
        <v>-3.24046972854517</v>
      </c>
      <c r="E10" s="6">
        <f t="shared" si="1"/>
        <v>0.59563419745346025</v>
      </c>
      <c r="F10" s="6">
        <f t="shared" si="0"/>
        <v>8.24046972854517</v>
      </c>
    </row>
    <row r="11" spans="1:6" x14ac:dyDescent="0.35">
      <c r="A11">
        <v>1.8000000000000001E-4</v>
      </c>
      <c r="B11">
        <v>1.8619286290001301E-4</v>
      </c>
      <c r="C11">
        <v>4.4023393588305897</v>
      </c>
      <c r="D11">
        <v>-3.13807137099987</v>
      </c>
      <c r="E11" s="6">
        <f t="shared" si="1"/>
        <v>0.59766064116941031</v>
      </c>
      <c r="F11" s="6">
        <f t="shared" si="0"/>
        <v>8.1380713709998709</v>
      </c>
    </row>
    <row r="12" spans="1:6" x14ac:dyDescent="0.35">
      <c r="A12">
        <v>1.9000000000000001E-4</v>
      </c>
      <c r="B12">
        <v>1.9641916679479499E-4</v>
      </c>
      <c r="C12">
        <v>4.4004222059413198</v>
      </c>
      <c r="D12">
        <v>-3.0358083320520501</v>
      </c>
      <c r="E12" s="6">
        <f t="shared" si="1"/>
        <v>0.59957779405868017</v>
      </c>
      <c r="F12" s="6">
        <f t="shared" si="0"/>
        <v>8.0358083320520493</v>
      </c>
    </row>
    <row r="13" spans="1:6" x14ac:dyDescent="0.35">
      <c r="A13">
        <v>2.0000000000000001E-4</v>
      </c>
      <c r="B13">
        <v>2.0663190866117301E-4</v>
      </c>
      <c r="C13">
        <v>4.39860312423267</v>
      </c>
      <c r="D13">
        <v>-2.9336809133882702</v>
      </c>
      <c r="E13" s="6">
        <f t="shared" si="1"/>
        <v>0.60139687576733003</v>
      </c>
      <c r="F13" s="6">
        <f t="shared" si="0"/>
        <v>7.9336809133882706</v>
      </c>
    </row>
    <row r="14" spans="1:6" x14ac:dyDescent="0.35">
      <c r="A14">
        <v>2.1000000000000001E-4</v>
      </c>
      <c r="B14">
        <v>2.1683106456687199E-4</v>
      </c>
      <c r="C14">
        <v>4.3968725376468401</v>
      </c>
      <c r="D14">
        <v>-2.8316893543312802</v>
      </c>
      <c r="E14" s="6">
        <f t="shared" si="1"/>
        <v>0.60312746235315995</v>
      </c>
      <c r="F14" s="6">
        <f t="shared" si="0"/>
        <v>7.8316893543312798</v>
      </c>
    </row>
    <row r="15" spans="1:6" x14ac:dyDescent="0.35">
      <c r="A15">
        <v>2.2000000000000001E-4</v>
      </c>
      <c r="B15">
        <v>2.2701661587917499E-4</v>
      </c>
      <c r="C15">
        <v>4.3952222075826803</v>
      </c>
      <c r="D15">
        <v>-2.7298338412082499</v>
      </c>
      <c r="E15" s="6">
        <f t="shared" si="1"/>
        <v>0.60477779241731966</v>
      </c>
      <c r="F15" s="6">
        <f t="shared" si="0"/>
        <v>7.7298338412082499</v>
      </c>
    </row>
    <row r="16" spans="1:6" x14ac:dyDescent="0.35">
      <c r="A16">
        <v>2.3000000000000001E-4</v>
      </c>
      <c r="B16">
        <v>2.3718854849230601E-4</v>
      </c>
      <c r="C16">
        <v>4.3936449948791898</v>
      </c>
      <c r="D16">
        <v>-2.6281145150769398</v>
      </c>
      <c r="E16" s="6">
        <f t="shared" si="1"/>
        <v>0.6063550051208102</v>
      </c>
      <c r="F16" s="6">
        <f t="shared" si="0"/>
        <v>7.6281145150769394</v>
      </c>
    </row>
    <row r="17" spans="1:6" x14ac:dyDescent="0.35">
      <c r="A17">
        <v>2.4000000000000001E-4</v>
      </c>
      <c r="B17">
        <v>2.4734685220427E-4</v>
      </c>
      <c r="C17">
        <v>4.3921346724966197</v>
      </c>
      <c r="D17">
        <v>-2.52653147795731</v>
      </c>
      <c r="E17" s="6">
        <f t="shared" si="1"/>
        <v>0.60786532750338029</v>
      </c>
      <c r="F17" s="6">
        <f t="shared" si="0"/>
        <v>7.5265314779573096</v>
      </c>
    </row>
    <row r="18" spans="1:6" x14ac:dyDescent="0.35">
      <c r="A18">
        <v>2.5000000000000001E-4</v>
      </c>
      <c r="B18">
        <v>2.5749152019495302E-4</v>
      </c>
      <c r="C18">
        <v>4.3906857764667198</v>
      </c>
      <c r="D18">
        <v>-2.4250847980504702</v>
      </c>
      <c r="E18" s="6">
        <f t="shared" si="1"/>
        <v>0.60931422353328024</v>
      </c>
      <c r="F18" s="6">
        <f t="shared" si="0"/>
        <v>7.4250847980504702</v>
      </c>
    </row>
    <row r="19" spans="1:6" x14ac:dyDescent="0.35">
      <c r="A19">
        <v>2.5999999999999998E-4</v>
      </c>
      <c r="B19">
        <v>2.6762254859055001E-4</v>
      </c>
      <c r="C19">
        <v>4.3892934860965296</v>
      </c>
      <c r="D19">
        <v>-2.3237745140945001</v>
      </c>
      <c r="E19" s="6">
        <f t="shared" si="1"/>
        <v>0.61070651390347042</v>
      </c>
      <c r="F19" s="6">
        <f t="shared" si="0"/>
        <v>7.3237745140945005</v>
      </c>
    </row>
    <row r="20" spans="1:6" x14ac:dyDescent="0.35">
      <c r="A20">
        <v>2.7E-4</v>
      </c>
      <c r="B20">
        <v>2.7773993610506699E-4</v>
      </c>
      <c r="C20">
        <v>4.3879535267947798</v>
      </c>
      <c r="D20">
        <v>-2.2226006389493298</v>
      </c>
      <c r="E20" s="6">
        <f t="shared" si="1"/>
        <v>0.61204647320522021</v>
      </c>
      <c r="F20" s="6">
        <f t="shared" si="0"/>
        <v>7.2226006389493298</v>
      </c>
    </row>
    <row r="21" spans="1:6" x14ac:dyDescent="0.35">
      <c r="A21">
        <v>2.7999999999999998E-4</v>
      </c>
      <c r="B21">
        <v>2.8784368373187703E-4</v>
      </c>
      <c r="C21">
        <v>4.3866620905814599</v>
      </c>
      <c r="D21">
        <v>-2.1215631626812299</v>
      </c>
      <c r="E21" s="6">
        <f t="shared" si="1"/>
        <v>0.61333790941854005</v>
      </c>
      <c r="F21" s="6">
        <f t="shared" si="0"/>
        <v>7.1215631626812304</v>
      </c>
    </row>
    <row r="22" spans="1:6" x14ac:dyDescent="0.35">
      <c r="A22">
        <v>2.9E-4</v>
      </c>
      <c r="B22">
        <v>2.9793379447870999E-4</v>
      </c>
      <c r="C22">
        <v>4.3854157705544496</v>
      </c>
      <c r="D22">
        <v>-2.0206620552129002</v>
      </c>
      <c r="E22" s="6">
        <f t="shared" si="1"/>
        <v>0.61458422944555036</v>
      </c>
      <c r="F22" s="6">
        <f t="shared" si="0"/>
        <v>7.0206620552129007</v>
      </c>
    </row>
    <row r="23" spans="1:6" x14ac:dyDescent="0.35">
      <c r="A23">
        <v>2.9999999999999997E-4</v>
      </c>
      <c r="B23">
        <v>3.0801027314916399E-4</v>
      </c>
      <c r="C23">
        <v>4.38421150647053</v>
      </c>
      <c r="D23">
        <v>-1.91989726850836</v>
      </c>
      <c r="E23" s="6">
        <f t="shared" si="1"/>
        <v>0.61578849352946996</v>
      </c>
      <c r="F23" s="6">
        <f t="shared" si="0"/>
        <v>6.9198972685083602</v>
      </c>
    </row>
    <row r="24" spans="1:6" x14ac:dyDescent="0.35">
      <c r="A24">
        <v>3.1E-4</v>
      </c>
      <c r="B24">
        <v>3.1807312614280198E-4</v>
      </c>
      <c r="C24">
        <v>4.3830465392551101</v>
      </c>
      <c r="D24">
        <v>-1.8192687385719799</v>
      </c>
      <c r="E24" s="6">
        <f t="shared" si="1"/>
        <v>0.61695346074488988</v>
      </c>
      <c r="F24" s="6">
        <f t="shared" si="0"/>
        <v>6.8192687385719797</v>
      </c>
    </row>
    <row r="25" spans="1:6" x14ac:dyDescent="0.35">
      <c r="A25">
        <v>3.2000000000000003E-4</v>
      </c>
      <c r="B25">
        <v>3.2812236129169001E-4</v>
      </c>
      <c r="C25">
        <v>4.3819183727363002</v>
      </c>
      <c r="D25">
        <v>-1.7187763870831001</v>
      </c>
      <c r="E25" s="6">
        <f t="shared" si="1"/>
        <v>0.61808162726369975</v>
      </c>
      <c r="F25" s="6">
        <f t="shared" si="0"/>
        <v>6.7187763870830999</v>
      </c>
    </row>
    <row r="26" spans="1:6" x14ac:dyDescent="0.35">
      <c r="A26">
        <v>3.3E-4</v>
      </c>
      <c r="B26">
        <v>3.3815798787251898E-4</v>
      </c>
      <c r="C26">
        <v>4.3808247245605196</v>
      </c>
      <c r="D26">
        <v>-1.6184201212748099</v>
      </c>
      <c r="E26" s="6">
        <f t="shared" si="1"/>
        <v>0.61917527543948037</v>
      </c>
      <c r="F26" s="6">
        <f t="shared" si="0"/>
        <v>6.6184201212748102</v>
      </c>
    </row>
    <row r="27" spans="1:6" x14ac:dyDescent="0.35">
      <c r="A27">
        <v>3.4000000000000002E-4</v>
      </c>
      <c r="B27">
        <v>3.4818001568832701E-4</v>
      </c>
      <c r="C27">
        <v>4.3797635821995602</v>
      </c>
      <c r="D27">
        <v>-1.5181998431167301</v>
      </c>
      <c r="E27" s="6">
        <f t="shared" si="1"/>
        <v>0.62023641780043981</v>
      </c>
      <c r="F27" s="6">
        <f t="shared" si="0"/>
        <v>6.5181998431167303</v>
      </c>
    </row>
    <row r="28" spans="1:6" x14ac:dyDescent="0.35">
      <c r="A28">
        <v>3.5E-4</v>
      </c>
      <c r="B28">
        <v>3.5818845653291001E-4</v>
      </c>
      <c r="C28">
        <v>4.3787330121223897</v>
      </c>
      <c r="D28">
        <v>-1.4181154346709</v>
      </c>
      <c r="E28" s="6">
        <f t="shared" si="1"/>
        <v>0.62126698787761025</v>
      </c>
      <c r="F28" s="6">
        <f t="shared" si="0"/>
        <v>6.4181154346709004</v>
      </c>
    </row>
    <row r="29" spans="1:6" x14ac:dyDescent="0.35">
      <c r="A29">
        <v>3.6000000000000002E-4</v>
      </c>
      <c r="B29">
        <v>3.68183322674096E-4</v>
      </c>
      <c r="C29">
        <v>4.3777313012141796</v>
      </c>
      <c r="D29">
        <v>-1.3181667732590401</v>
      </c>
      <c r="E29" s="6">
        <f t="shared" si="1"/>
        <v>0.62226869878582036</v>
      </c>
      <c r="F29" s="6">
        <f t="shared" si="0"/>
        <v>6.3181667732590405</v>
      </c>
    </row>
    <row r="30" spans="1:6" x14ac:dyDescent="0.35">
      <c r="A30">
        <v>3.6999999999999999E-4</v>
      </c>
      <c r="B30">
        <v>3.78164626797347E-4</v>
      </c>
      <c r="C30">
        <v>4.3767568858291401</v>
      </c>
      <c r="D30">
        <v>-1.2183537320265301</v>
      </c>
      <c r="E30" s="6">
        <f t="shared" si="1"/>
        <v>0.62324311417085987</v>
      </c>
      <c r="F30" s="6">
        <f t="shared" si="0"/>
        <v>6.2183537320265305</v>
      </c>
    </row>
    <row r="31" spans="1:6" x14ac:dyDescent="0.35">
      <c r="A31">
        <v>3.8000000000000002E-4</v>
      </c>
      <c r="B31">
        <v>3.8813238325729902E-4</v>
      </c>
      <c r="C31">
        <v>4.3758082910802099</v>
      </c>
      <c r="D31">
        <v>-1.11867616742701</v>
      </c>
      <c r="E31" s="6">
        <f t="shared" si="1"/>
        <v>0.62419170891979014</v>
      </c>
      <c r="F31" s="6">
        <f t="shared" si="0"/>
        <v>6.1186761674270098</v>
      </c>
    </row>
    <row r="32" spans="1:6" x14ac:dyDescent="0.35">
      <c r="A32">
        <v>3.8999999999999999E-4</v>
      </c>
      <c r="B32">
        <v>3.9808660674554099E-4</v>
      </c>
      <c r="C32">
        <v>4.3748841663076101</v>
      </c>
      <c r="D32">
        <v>-1.0191339325445901</v>
      </c>
      <c r="E32" s="6">
        <f t="shared" si="1"/>
        <v>0.62511583369238988</v>
      </c>
      <c r="F32" s="6">
        <f t="shared" si="0"/>
        <v>6.0191339325445901</v>
      </c>
    </row>
    <row r="33" spans="1:6" x14ac:dyDescent="0.35">
      <c r="A33">
        <v>4.0000000000000002E-4</v>
      </c>
      <c r="B33">
        <v>4.0802731192830398E-4</v>
      </c>
      <c r="C33">
        <v>4.37398331782037</v>
      </c>
      <c r="D33">
        <v>-0.91972688071695796</v>
      </c>
      <c r="E33" s="6">
        <f t="shared" si="1"/>
        <v>0.62601668217963002</v>
      </c>
      <c r="F33" s="6">
        <f t="shared" si="0"/>
        <v>5.9197268807169579</v>
      </c>
    </row>
    <row r="34" spans="1:6" x14ac:dyDescent="0.35">
      <c r="A34">
        <v>4.0999999999999999E-4</v>
      </c>
      <c r="B34">
        <v>4.1795451527767502E-4</v>
      </c>
      <c r="C34">
        <v>4.3731045484779196</v>
      </c>
      <c r="D34">
        <v>-0.82045484722325501</v>
      </c>
      <c r="E34" s="6">
        <f t="shared" si="1"/>
        <v>0.62689545152208037</v>
      </c>
      <c r="F34" s="6">
        <f t="shared" si="0"/>
        <v>5.8204548472232549</v>
      </c>
    </row>
    <row r="35" spans="1:6" x14ac:dyDescent="0.35">
      <c r="A35">
        <v>4.2000000000000002E-4</v>
      </c>
      <c r="B35">
        <v>4.2786823304247099E-4</v>
      </c>
      <c r="C35">
        <v>4.3722468141602304</v>
      </c>
      <c r="D35">
        <v>-0.72131766957528898</v>
      </c>
      <c r="E35" s="6">
        <f t="shared" si="1"/>
        <v>0.62775318583976958</v>
      </c>
      <c r="F35" s="6">
        <f t="shared" si="0"/>
        <v>5.7213176695752885</v>
      </c>
    </row>
    <row r="36" spans="1:6" x14ac:dyDescent="0.35">
      <c r="A36">
        <v>4.2999999999999999E-4</v>
      </c>
      <c r="B36">
        <v>4.3776848299817498E-4</v>
      </c>
      <c r="C36">
        <v>4.3714091087049596</v>
      </c>
      <c r="D36">
        <v>-0.62231517001824699</v>
      </c>
      <c r="E36" s="6">
        <f t="shared" si="1"/>
        <v>0.62859089129504042</v>
      </c>
      <c r="F36" s="6">
        <f t="shared" si="0"/>
        <v>5.622315170018247</v>
      </c>
    </row>
    <row r="37" spans="1:6" x14ac:dyDescent="0.35">
      <c r="A37">
        <v>4.4000000000000099E-4</v>
      </c>
      <c r="B37">
        <v>4.4765527997597202E-4</v>
      </c>
      <c r="C37">
        <v>4.3705905447440099</v>
      </c>
      <c r="D37">
        <v>-0.52344720024028002</v>
      </c>
      <c r="E37" s="6">
        <f t="shared" si="1"/>
        <v>0.62940945525599012</v>
      </c>
      <c r="F37" s="6">
        <f t="shared" si="0"/>
        <v>5.5234472002402804</v>
      </c>
    </row>
    <row r="38" spans="1:6" x14ac:dyDescent="0.35">
      <c r="A38">
        <v>4.5000000000000102E-4</v>
      </c>
      <c r="B38">
        <v>4.5752864453198102E-4</v>
      </c>
      <c r="C38">
        <v>4.36979022880631</v>
      </c>
      <c r="D38">
        <v>-0.42471355468019001</v>
      </c>
      <c r="E38" s="6">
        <f t="shared" si="1"/>
        <v>0.63020977119369004</v>
      </c>
      <c r="F38" s="6">
        <f t="shared" si="0"/>
        <v>5.4247135546801903</v>
      </c>
    </row>
    <row r="39" spans="1:6" x14ac:dyDescent="0.35">
      <c r="A39">
        <v>4.6000000000000099E-4</v>
      </c>
      <c r="B39">
        <v>4.6738859388652801E-4</v>
      </c>
      <c r="C39">
        <v>4.3690073726728196</v>
      </c>
      <c r="D39">
        <v>-0.32611406113472402</v>
      </c>
      <c r="E39" s="6">
        <f t="shared" si="1"/>
        <v>0.63099262732718042</v>
      </c>
      <c r="F39" s="6">
        <f t="shared" si="0"/>
        <v>5.3261140611347244</v>
      </c>
    </row>
    <row r="40" spans="1:6" x14ac:dyDescent="0.35">
      <c r="A40">
        <v>4.7000000000000102E-4</v>
      </c>
      <c r="B40">
        <v>4.7723523987138199E-4</v>
      </c>
      <c r="C40">
        <v>4.36824121435839</v>
      </c>
      <c r="D40">
        <v>-0.227647601286178</v>
      </c>
      <c r="E40" s="6">
        <f t="shared" si="1"/>
        <v>0.63175878564161003</v>
      </c>
      <c r="F40" s="6">
        <f t="shared" si="0"/>
        <v>5.2276476012861783</v>
      </c>
    </row>
    <row r="41" spans="1:6" x14ac:dyDescent="0.35">
      <c r="A41">
        <v>4.8000000000000099E-4</v>
      </c>
      <c r="B41">
        <v>4.8706827352827702E-4</v>
      </c>
      <c r="C41">
        <v>4.36749107312699</v>
      </c>
      <c r="D41">
        <v>-0.12931726471722901</v>
      </c>
      <c r="E41" s="6">
        <f t="shared" si="1"/>
        <v>0.63250892687300997</v>
      </c>
      <c r="F41" s="6">
        <f t="shared" si="0"/>
        <v>5.1293172647172289</v>
      </c>
    </row>
    <row r="42" spans="1:6" x14ac:dyDescent="0.35">
      <c r="A42">
        <v>4.9000000000000096E-4</v>
      </c>
      <c r="B42">
        <v>4.9688814661648297E-4</v>
      </c>
      <c r="C42">
        <v>4.3667562665108699</v>
      </c>
      <c r="D42">
        <v>-3.11185338351757E-2</v>
      </c>
      <c r="E42" s="6">
        <f t="shared" si="1"/>
        <v>0.6332437334891301</v>
      </c>
      <c r="F42" s="6">
        <f t="shared" si="0"/>
        <v>5.0311185338351754</v>
      </c>
    </row>
    <row r="43" spans="1:6" x14ac:dyDescent="0.35">
      <c r="A43">
        <v>5.0000000000000099E-4</v>
      </c>
      <c r="B43">
        <v>5.0669461311715603E-4</v>
      </c>
      <c r="C43">
        <v>4.3660361839198503</v>
      </c>
      <c r="D43">
        <v>6.6946131171558607E-2</v>
      </c>
      <c r="E43" s="6">
        <f t="shared" si="1"/>
        <v>0.63396381608014973</v>
      </c>
      <c r="F43" s="6">
        <f t="shared" si="0"/>
        <v>4.9330538688284413</v>
      </c>
    </row>
    <row r="44" spans="1:6" x14ac:dyDescent="0.35">
      <c r="A44">
        <v>5.1000000000000101E-4</v>
      </c>
      <c r="B44">
        <v>5.1648781854992103E-4</v>
      </c>
      <c r="C44">
        <v>4.3653302336762003</v>
      </c>
      <c r="D44">
        <v>0.16487818549920599</v>
      </c>
      <c r="E44" s="6">
        <f t="shared" si="1"/>
        <v>0.63466976632379968</v>
      </c>
      <c r="F44" s="6">
        <f t="shared" si="0"/>
        <v>4.8351218145007939</v>
      </c>
    </row>
    <row r="45" spans="1:6" x14ac:dyDescent="0.35">
      <c r="A45">
        <v>5.2000000000000104E-4</v>
      </c>
      <c r="B45">
        <v>5.2626762864075498E-4</v>
      </c>
      <c r="C45">
        <v>4.3646378859047896</v>
      </c>
      <c r="D45">
        <v>0.26267628640755297</v>
      </c>
      <c r="E45" s="6">
        <f t="shared" si="1"/>
        <v>0.63536211409521037</v>
      </c>
      <c r="F45" s="6">
        <f t="shared" si="0"/>
        <v>4.7373237135924473</v>
      </c>
    </row>
    <row r="46" spans="1:6" x14ac:dyDescent="0.35">
      <c r="A46">
        <v>5.3000000000000096E-4</v>
      </c>
      <c r="B46">
        <v>5.3603422014271603E-4</v>
      </c>
      <c r="C46">
        <v>4.3639586032993796</v>
      </c>
      <c r="D46">
        <v>0.360342201427159</v>
      </c>
      <c r="E46" s="6">
        <f t="shared" si="1"/>
        <v>0.63604139670062043</v>
      </c>
      <c r="F46" s="6">
        <f t="shared" si="0"/>
        <v>4.6396577985728413</v>
      </c>
    </row>
    <row r="47" spans="1:6" x14ac:dyDescent="0.35">
      <c r="A47">
        <v>5.4000000000000098E-4</v>
      </c>
      <c r="B47">
        <v>5.4578750747418902E-4</v>
      </c>
      <c r="C47">
        <v>4.3632919057353803</v>
      </c>
      <c r="D47">
        <v>0.45787507474188599</v>
      </c>
      <c r="E47" s="6">
        <f t="shared" si="1"/>
        <v>0.63670809426461972</v>
      </c>
      <c r="F47" s="6">
        <f t="shared" si="0"/>
        <v>4.542124925258114</v>
      </c>
    </row>
    <row r="48" spans="1:6" x14ac:dyDescent="0.35">
      <c r="A48">
        <v>5.5000000000000101E-4</v>
      </c>
      <c r="B48">
        <v>5.5552740423403296E-4</v>
      </c>
      <c r="C48">
        <v>4.3626373266732097</v>
      </c>
      <c r="D48">
        <v>0.55527404234033095</v>
      </c>
      <c r="E48" s="6">
        <f t="shared" si="1"/>
        <v>0.63736267332679031</v>
      </c>
      <c r="F48" s="6">
        <f t="shared" si="0"/>
        <v>4.4447259576596689</v>
      </c>
    </row>
    <row r="49" spans="1:6" x14ac:dyDescent="0.35">
      <c r="A49">
        <v>5.6000000000000104E-4</v>
      </c>
      <c r="B49">
        <v>5.6525447449979596E-4</v>
      </c>
      <c r="C49">
        <v>4.3619944371877999</v>
      </c>
      <c r="D49">
        <v>0.652544744997958</v>
      </c>
      <c r="E49" s="6">
        <f t="shared" si="1"/>
        <v>0.63800556281220011</v>
      </c>
      <c r="F49" s="6">
        <f t="shared" si="0"/>
        <v>4.3474552550020418</v>
      </c>
    </row>
    <row r="50" spans="1:6" x14ac:dyDescent="0.35">
      <c r="A50">
        <v>5.7000000000000095E-4</v>
      </c>
      <c r="B50">
        <v>5.74968031772859E-4</v>
      </c>
      <c r="C50">
        <v>4.3613628160234903</v>
      </c>
      <c r="D50">
        <v>0.74968031772859001</v>
      </c>
      <c r="E50" s="6">
        <f t="shared" si="1"/>
        <v>0.6386371839765097</v>
      </c>
      <c r="F50" s="6">
        <f t="shared" si="0"/>
        <v>4.2503196822714102</v>
      </c>
    </row>
    <row r="51" spans="1:6" x14ac:dyDescent="0.35">
      <c r="A51">
        <v>5.8000000000000098E-4</v>
      </c>
      <c r="B51">
        <v>5.8466838177341398E-4</v>
      </c>
      <c r="C51">
        <v>4.3607420731228403</v>
      </c>
      <c r="D51">
        <v>0.84668381773414203</v>
      </c>
      <c r="E51" s="6">
        <f t="shared" si="1"/>
        <v>0.63925792687715965</v>
      </c>
      <c r="F51" s="6">
        <f t="shared" si="0"/>
        <v>4.1533161822658577</v>
      </c>
    </row>
    <row r="52" spans="1:6" x14ac:dyDescent="0.35">
      <c r="A52">
        <v>5.9000000000000101E-4</v>
      </c>
      <c r="B52">
        <v>5.9435612927082298E-4</v>
      </c>
      <c r="C52">
        <v>4.3601318289472797</v>
      </c>
      <c r="D52">
        <v>0.94356129270822897</v>
      </c>
      <c r="E52" s="6">
        <f t="shared" si="1"/>
        <v>0.63986817105272031</v>
      </c>
      <c r="F52" s="6">
        <f t="shared" si="0"/>
        <v>4.0564387072917709</v>
      </c>
    </row>
    <row r="53" spans="1:6" x14ac:dyDescent="0.35">
      <c r="A53">
        <v>6.0000000000000103E-4</v>
      </c>
      <c r="B53">
        <v>6.0403018159366803E-4</v>
      </c>
      <c r="C53">
        <v>4.3595317568614398</v>
      </c>
      <c r="D53">
        <v>1.0403018159366899</v>
      </c>
      <c r="E53" s="6">
        <f t="shared" si="1"/>
        <v>0.64046824313856021</v>
      </c>
      <c r="F53" s="6">
        <f t="shared" si="0"/>
        <v>3.9596981840633099</v>
      </c>
    </row>
    <row r="54" spans="1:6" x14ac:dyDescent="0.35">
      <c r="A54">
        <v>6.1000000000000095E-4</v>
      </c>
      <c r="B54">
        <v>6.1369131716088705E-4</v>
      </c>
      <c r="C54">
        <v>4.35894148925719</v>
      </c>
      <c r="D54">
        <v>1.1369131716088701</v>
      </c>
      <c r="E54" s="6">
        <f t="shared" si="1"/>
        <v>0.64105851074280995</v>
      </c>
      <c r="F54" s="6">
        <f t="shared" si="0"/>
        <v>3.8630868283911299</v>
      </c>
    </row>
    <row r="55" spans="1:6" x14ac:dyDescent="0.35">
      <c r="A55">
        <v>6.2000000000000098E-4</v>
      </c>
      <c r="B55">
        <v>6.2333921602903601E-4</v>
      </c>
      <c r="C55">
        <v>4.3583607199975196</v>
      </c>
      <c r="D55">
        <v>1.2333921602903599</v>
      </c>
      <c r="E55" s="6">
        <f t="shared" si="1"/>
        <v>0.64163928000248038</v>
      </c>
      <c r="F55" s="6">
        <f t="shared" si="0"/>
        <v>3.7666078397096401</v>
      </c>
    </row>
    <row r="56" spans="1:6" x14ac:dyDescent="0.35">
      <c r="A56">
        <v>6.30000000000001E-4</v>
      </c>
      <c r="B56">
        <v>6.3297432954170102E-4</v>
      </c>
      <c r="C56">
        <v>4.3577891506994604</v>
      </c>
      <c r="D56">
        <v>1.3297432954170101</v>
      </c>
      <c r="E56" s="6">
        <f t="shared" si="1"/>
        <v>0.64221084930053962</v>
      </c>
      <c r="F56" s="6">
        <f t="shared" si="0"/>
        <v>3.6702567045829899</v>
      </c>
    </row>
    <row r="57" spans="1:6" x14ac:dyDescent="0.35">
      <c r="A57">
        <v>6.4000000000000103E-4</v>
      </c>
      <c r="B57">
        <v>6.4259604235930102E-4</v>
      </c>
      <c r="C57">
        <v>4.3572264897363802</v>
      </c>
      <c r="D57">
        <v>1.4259604235930099</v>
      </c>
      <c r="E57" s="6">
        <f t="shared" si="1"/>
        <v>0.64277351026361984</v>
      </c>
      <c r="F57" s="6">
        <f t="shared" si="0"/>
        <v>3.5740395764069901</v>
      </c>
    </row>
    <row r="58" spans="1:6" x14ac:dyDescent="0.35">
      <c r="A58">
        <v>6.5000000000000095E-4</v>
      </c>
      <c r="B58">
        <v>6.5220475666868504E-4</v>
      </c>
      <c r="C58">
        <v>4.3566724530290601</v>
      </c>
      <c r="D58">
        <v>1.52204756668685</v>
      </c>
      <c r="E58" s="6">
        <f t="shared" si="1"/>
        <v>0.64332754697093986</v>
      </c>
      <c r="F58" s="6">
        <f t="shared" si="0"/>
        <v>3.47795243331315</v>
      </c>
    </row>
    <row r="59" spans="1:6" x14ac:dyDescent="0.35">
      <c r="A59">
        <v>6.6000000000000097E-4</v>
      </c>
      <c r="B59">
        <v>6.6180054510705903E-4</v>
      </c>
      <c r="C59">
        <v>4.3561267823557204</v>
      </c>
      <c r="D59">
        <v>1.6180054510705899</v>
      </c>
      <c r="E59" s="6">
        <f t="shared" si="1"/>
        <v>0.64387321764427963</v>
      </c>
      <c r="F59" s="6">
        <f t="shared" si="0"/>
        <v>3.3819945489294101</v>
      </c>
    </row>
    <row r="60" spans="1:6" x14ac:dyDescent="0.35">
      <c r="A60">
        <v>6.70000000000001E-4</v>
      </c>
      <c r="B60">
        <v>6.7138350448804596E-4</v>
      </c>
      <c r="C60">
        <v>4.35558922419873</v>
      </c>
      <c r="D60">
        <v>1.71383504488046</v>
      </c>
      <c r="E60" s="6">
        <f t="shared" si="1"/>
        <v>0.64441077580127004</v>
      </c>
      <c r="F60" s="6">
        <f t="shared" si="0"/>
        <v>3.2861649551195402</v>
      </c>
    </row>
    <row r="61" spans="1:6" x14ac:dyDescent="0.35">
      <c r="A61">
        <v>6.8000000000000102E-4</v>
      </c>
      <c r="B61">
        <v>6.8095359072781398E-4</v>
      </c>
      <c r="C61">
        <v>4.3550595387906004</v>
      </c>
      <c r="D61">
        <v>1.8095359072781401</v>
      </c>
      <c r="E61" s="6">
        <f t="shared" si="1"/>
        <v>0.64494046120939963</v>
      </c>
      <c r="F61" s="6">
        <f t="shared" si="0"/>
        <v>3.1904640927218599</v>
      </c>
    </row>
    <row r="62" spans="1:6" x14ac:dyDescent="0.35">
      <c r="A62">
        <v>6.9000000000000105E-4</v>
      </c>
      <c r="B62">
        <v>6.9051075969895498E-4</v>
      </c>
      <c r="C62">
        <v>4.3545374918207198</v>
      </c>
      <c r="D62">
        <v>1.9051075969895499</v>
      </c>
      <c r="E62" s="6">
        <f t="shared" si="1"/>
        <v>0.64546250817928019</v>
      </c>
      <c r="F62" s="6">
        <f t="shared" si="0"/>
        <v>3.0948924030104501</v>
      </c>
    </row>
    <row r="63" spans="1:6" x14ac:dyDescent="0.35">
      <c r="A63">
        <v>7.0000000000000097E-4</v>
      </c>
      <c r="B63">
        <v>7.00054505636553E-4</v>
      </c>
      <c r="C63">
        <v>4.3540228790375801</v>
      </c>
      <c r="D63">
        <v>2.0005450563655298</v>
      </c>
      <c r="E63" s="6">
        <f t="shared" si="1"/>
        <v>0.64597712096241988</v>
      </c>
      <c r="F63" s="6">
        <f t="shared" si="0"/>
        <v>2.9994549436344702</v>
      </c>
    </row>
    <row r="64" spans="1:6" x14ac:dyDescent="0.35">
      <c r="A64">
        <v>7.1000000000000099E-4</v>
      </c>
      <c r="B64">
        <v>7.0958596777804096E-4</v>
      </c>
      <c r="C64">
        <v>4.3535154709628499</v>
      </c>
      <c r="D64">
        <v>2.0958596777804099</v>
      </c>
      <c r="E64" s="6">
        <f t="shared" si="1"/>
        <v>0.64648452903715015</v>
      </c>
      <c r="F64" s="6">
        <f t="shared" si="0"/>
        <v>2.9041403222195901</v>
      </c>
    </row>
    <row r="65" spans="1:6" x14ac:dyDescent="0.35">
      <c r="A65">
        <v>7.2000000000000102E-4</v>
      </c>
      <c r="B65">
        <v>7.1910420367717704E-4</v>
      </c>
      <c r="C65">
        <v>4.3530150732411297</v>
      </c>
      <c r="D65">
        <v>2.19104203677177</v>
      </c>
      <c r="E65" s="6">
        <f t="shared" si="1"/>
        <v>0.64698492675887032</v>
      </c>
      <c r="F65" s="6">
        <f t="shared" si="0"/>
        <v>2.80895796322823</v>
      </c>
    </row>
    <row r="66" spans="1:6" x14ac:dyDescent="0.35">
      <c r="A66">
        <v>7.3000000000000105E-4</v>
      </c>
      <c r="B66">
        <v>7.2860980938547495E-4</v>
      </c>
      <c r="C66">
        <v>4.3525214961989001</v>
      </c>
      <c r="D66">
        <v>2.2860980938547502</v>
      </c>
      <c r="E66" s="6">
        <f t="shared" si="1"/>
        <v>0.64747850380109995</v>
      </c>
      <c r="F66" s="6">
        <f t="shared" si="0"/>
        <v>2.7139019061452498</v>
      </c>
    </row>
    <row r="67" spans="1:6" x14ac:dyDescent="0.35">
      <c r="A67">
        <v>7.4000000000000097E-4</v>
      </c>
      <c r="B67">
        <v>7.3810216661352802E-4</v>
      </c>
      <c r="C67">
        <v>4.3520345536527101</v>
      </c>
      <c r="D67">
        <v>2.3810216661352799</v>
      </c>
      <c r="E67" s="6">
        <f t="shared" si="1"/>
        <v>0.64796544634728992</v>
      </c>
      <c r="F67" s="6">
        <f t="shared" ref="F67:F93" si="2">5-D67</f>
        <v>2.6189783338647201</v>
      </c>
    </row>
    <row r="68" spans="1:6" x14ac:dyDescent="0.35">
      <c r="A68">
        <v>7.5000000000000099E-4</v>
      </c>
      <c r="B68">
        <v>7.4758221178879104E-4</v>
      </c>
      <c r="C68">
        <v>4.3515540639972397</v>
      </c>
      <c r="D68">
        <v>2.4758221178879101</v>
      </c>
      <c r="E68" s="6">
        <f t="shared" ref="E68:E93" si="3">5-C68</f>
        <v>0.64844593600276035</v>
      </c>
      <c r="F68" s="6">
        <f t="shared" si="2"/>
        <v>2.5241778821120899</v>
      </c>
    </row>
    <row r="69" spans="1:6" x14ac:dyDescent="0.35">
      <c r="A69">
        <v>7.6000000000000102E-4</v>
      </c>
      <c r="B69">
        <v>7.5704922005442096E-4</v>
      </c>
      <c r="C69">
        <v>4.3510798508504704</v>
      </c>
      <c r="D69">
        <v>2.5704922005442099</v>
      </c>
      <c r="E69" s="6">
        <f t="shared" si="3"/>
        <v>0.64892014914952956</v>
      </c>
      <c r="F69" s="6">
        <f t="shared" si="2"/>
        <v>2.4295077994557901</v>
      </c>
    </row>
    <row r="70" spans="1:6" x14ac:dyDescent="0.35">
      <c r="A70">
        <v>7.7000000000000104E-4</v>
      </c>
      <c r="B70">
        <v>7.6650359274459405E-4</v>
      </c>
      <c r="C70">
        <v>4.3506117652106804</v>
      </c>
      <c r="D70">
        <v>2.6650359274459401</v>
      </c>
      <c r="E70" s="6">
        <f t="shared" si="3"/>
        <v>0.64938823478931962</v>
      </c>
      <c r="F70" s="6">
        <f t="shared" si="2"/>
        <v>2.3349640725540599</v>
      </c>
    </row>
    <row r="71" spans="1:6" x14ac:dyDescent="0.35">
      <c r="A71">
        <v>7.8000000000000096E-4</v>
      </c>
      <c r="B71">
        <v>7.7594497094602105E-4</v>
      </c>
      <c r="C71">
        <v>4.3501496338046302</v>
      </c>
      <c r="D71">
        <v>2.7594497094602102</v>
      </c>
      <c r="E71" s="6">
        <f t="shared" si="3"/>
        <v>0.64985036619536984</v>
      </c>
      <c r="F71" s="6">
        <f t="shared" si="2"/>
        <v>2.2405502905397898</v>
      </c>
    </row>
    <row r="72" spans="1:6" x14ac:dyDescent="0.35">
      <c r="A72">
        <v>7.9000000000000099E-4</v>
      </c>
      <c r="B72">
        <v>7.8537403808832105E-4</v>
      </c>
      <c r="C72">
        <v>4.3496933152797697</v>
      </c>
      <c r="D72">
        <v>2.85374038088321</v>
      </c>
      <c r="E72" s="6">
        <f t="shared" si="3"/>
        <v>0.65030668472023034</v>
      </c>
      <c r="F72" s="6">
        <f t="shared" si="2"/>
        <v>2.14625961911679</v>
      </c>
    </row>
    <row r="73" spans="1:6" x14ac:dyDescent="0.35">
      <c r="A73">
        <v>8.0000000000000101E-4</v>
      </c>
      <c r="B73">
        <v>7.9479014529860602E-4</v>
      </c>
      <c r="C73">
        <v>4.3492426531305499</v>
      </c>
      <c r="D73">
        <v>2.9479014529860601</v>
      </c>
      <c r="E73" s="6">
        <f t="shared" si="3"/>
        <v>0.65075734686945008</v>
      </c>
      <c r="F73" s="6">
        <f t="shared" si="2"/>
        <v>2.0520985470139399</v>
      </c>
    </row>
    <row r="74" spans="1:6" x14ac:dyDescent="0.35">
      <c r="A74">
        <v>8.1000000000000104E-4</v>
      </c>
      <c r="B74">
        <v>8.0419372839733499E-4</v>
      </c>
      <c r="C74">
        <v>4.3487975215129397</v>
      </c>
      <c r="D74">
        <v>3.0419372839733501</v>
      </c>
      <c r="E74" s="6">
        <f t="shared" si="3"/>
        <v>0.65120247848706025</v>
      </c>
      <c r="F74" s="6">
        <f t="shared" si="2"/>
        <v>1.9580627160266499</v>
      </c>
    </row>
    <row r="75" spans="1:6" x14ac:dyDescent="0.35">
      <c r="A75">
        <v>8.2000000000000204E-4</v>
      </c>
      <c r="B75">
        <v>8.1358439399145904E-4</v>
      </c>
      <c r="C75">
        <v>4.3483577699772296</v>
      </c>
      <c r="D75">
        <v>3.1358439399145901</v>
      </c>
      <c r="E75" s="6">
        <f t="shared" si="3"/>
        <v>0.65164223002277044</v>
      </c>
      <c r="F75" s="6">
        <f t="shared" si="2"/>
        <v>1.8641560600854099</v>
      </c>
    </row>
    <row r="76" spans="1:6" x14ac:dyDescent="0.35">
      <c r="A76">
        <v>8.3000000000000196E-4</v>
      </c>
      <c r="B76">
        <v>8.2296284447967998E-4</v>
      </c>
      <c r="C76">
        <v>4.3479232785177597</v>
      </c>
      <c r="D76">
        <v>3.2296284447967998</v>
      </c>
      <c r="E76" s="6">
        <f t="shared" si="3"/>
        <v>0.65207672148224027</v>
      </c>
      <c r="F76" s="6">
        <f t="shared" si="2"/>
        <v>1.7703715552032002</v>
      </c>
    </row>
    <row r="77" spans="1:6" x14ac:dyDescent="0.35">
      <c r="A77">
        <v>8.4000000000000199E-4</v>
      </c>
      <c r="B77">
        <v>8.3232841260706398E-4</v>
      </c>
      <c r="C77">
        <v>4.3474939107950696</v>
      </c>
      <c r="D77">
        <v>3.3232841260706398</v>
      </c>
      <c r="E77" s="6">
        <f t="shared" si="3"/>
        <v>0.65250608920493036</v>
      </c>
      <c r="F77" s="6">
        <f t="shared" si="2"/>
        <v>1.6767158739293602</v>
      </c>
    </row>
    <row r="78" spans="1:6" x14ac:dyDescent="0.35">
      <c r="A78">
        <v>8.5000000000000201E-4</v>
      </c>
      <c r="B78">
        <v>8.4168156728619105E-4</v>
      </c>
      <c r="C78">
        <v>4.3470695598838702</v>
      </c>
      <c r="D78">
        <v>3.4168156728619099</v>
      </c>
      <c r="E78" s="6">
        <f t="shared" si="3"/>
        <v>0.65293044011612977</v>
      </c>
      <c r="F78" s="6">
        <f t="shared" si="2"/>
        <v>1.5831843271380901</v>
      </c>
    </row>
    <row r="79" spans="1:6" x14ac:dyDescent="0.35">
      <c r="A79">
        <v>8.6000000000000204E-4</v>
      </c>
      <c r="B79">
        <v>8.51022134356558E-4</v>
      </c>
      <c r="C79">
        <v>4.3466500941383703</v>
      </c>
      <c r="D79">
        <v>3.51022134356558</v>
      </c>
      <c r="E79" s="6">
        <f t="shared" si="3"/>
        <v>0.65334990586162967</v>
      </c>
      <c r="F79" s="6">
        <f t="shared" si="2"/>
        <v>1.48977865643442</v>
      </c>
    </row>
    <row r="80" spans="1:6" x14ac:dyDescent="0.35">
      <c r="A80">
        <v>8.7000000000000196E-4</v>
      </c>
      <c r="B80">
        <v>8.6035007094459499E-4</v>
      </c>
      <c r="C80">
        <v>4.34623541083121</v>
      </c>
      <c r="D80">
        <v>3.6035007094459499</v>
      </c>
      <c r="E80" s="6">
        <f t="shared" si="3"/>
        <v>0.65376458916878999</v>
      </c>
      <c r="F80" s="6">
        <f t="shared" si="2"/>
        <v>1.3964992905540501</v>
      </c>
    </row>
    <row r="81" spans="1:6" x14ac:dyDescent="0.35">
      <c r="A81">
        <v>8.8000000000000198E-4</v>
      </c>
      <c r="B81">
        <v>8.6966558839907397E-4</v>
      </c>
      <c r="C81">
        <v>4.3458253905333999</v>
      </c>
      <c r="D81">
        <v>3.69665588399074</v>
      </c>
      <c r="E81" s="6">
        <f t="shared" si="3"/>
        <v>0.65417460946660011</v>
      </c>
      <c r="F81" s="6">
        <f t="shared" si="2"/>
        <v>1.30334411600926</v>
      </c>
    </row>
    <row r="82" spans="1:6" x14ac:dyDescent="0.35">
      <c r="A82">
        <v>8.9000000000000201E-4</v>
      </c>
      <c r="B82">
        <v>8.7896855712449697E-4</v>
      </c>
      <c r="C82">
        <v>4.3454199417071404</v>
      </c>
      <c r="D82">
        <v>3.78968557124497</v>
      </c>
      <c r="E82" s="6">
        <f t="shared" si="3"/>
        <v>0.65458005829285959</v>
      </c>
      <c r="F82" s="6">
        <f t="shared" si="2"/>
        <v>1.21031442875503</v>
      </c>
    </row>
    <row r="83" spans="1:6" x14ac:dyDescent="0.35">
      <c r="A83">
        <v>9.0000000000000204E-4</v>
      </c>
      <c r="B83">
        <v>8.8825911192595502E-4</v>
      </c>
      <c r="C83">
        <v>4.3450189483155697</v>
      </c>
      <c r="D83">
        <v>3.8825911192595499</v>
      </c>
      <c r="E83" s="6">
        <f t="shared" si="3"/>
        <v>0.65498105168443033</v>
      </c>
      <c r="F83" s="6">
        <f t="shared" si="2"/>
        <v>1.1174088807404501</v>
      </c>
    </row>
    <row r="84" spans="1:6" x14ac:dyDescent="0.35">
      <c r="A84">
        <v>9.1000000000000195E-4</v>
      </c>
      <c r="B84">
        <v>8.9753718515358702E-4</v>
      </c>
      <c r="C84">
        <v>4.3446223221920199</v>
      </c>
      <c r="D84">
        <v>3.9753718515358698</v>
      </c>
      <c r="E84" s="6">
        <f t="shared" si="3"/>
        <v>0.65537767780798006</v>
      </c>
      <c r="F84" s="6">
        <f t="shared" si="2"/>
        <v>1.0246281484641302</v>
      </c>
    </row>
    <row r="85" spans="1:6" x14ac:dyDescent="0.35">
      <c r="A85">
        <v>9.2000000000000198E-4</v>
      </c>
      <c r="B85">
        <v>9.0680294812135395E-4</v>
      </c>
      <c r="C85">
        <v>4.3442299577463102</v>
      </c>
      <c r="D85">
        <v>4.0680294812135402</v>
      </c>
      <c r="E85" s="6">
        <f t="shared" si="3"/>
        <v>0.65577004225368984</v>
      </c>
      <c r="F85" s="6">
        <f t="shared" si="2"/>
        <v>0.93197051878645976</v>
      </c>
    </row>
    <row r="86" spans="1:6" x14ac:dyDescent="0.35">
      <c r="A86">
        <v>9.3000000000000201E-4</v>
      </c>
      <c r="B86">
        <v>9.1605609945215598E-4</v>
      </c>
      <c r="C86">
        <v>4.3438417768411002</v>
      </c>
      <c r="D86">
        <v>4.1605609945215596</v>
      </c>
      <c r="E86" s="6">
        <f t="shared" si="3"/>
        <v>0.65615822315889982</v>
      </c>
      <c r="F86" s="6">
        <f t="shared" si="2"/>
        <v>0.83943900547844041</v>
      </c>
    </row>
    <row r="87" spans="1:6" x14ac:dyDescent="0.35">
      <c r="A87">
        <v>9.4000000000000203E-4</v>
      </c>
      <c r="B87">
        <v>9.2529684610687005E-4</v>
      </c>
      <c r="C87">
        <v>4.3434576794341799</v>
      </c>
      <c r="D87">
        <v>4.2529684610686997</v>
      </c>
      <c r="E87" s="6">
        <f t="shared" si="3"/>
        <v>0.65654232056582007</v>
      </c>
      <c r="F87" s="6">
        <f t="shared" si="2"/>
        <v>0.74703153893130025</v>
      </c>
    </row>
    <row r="88" spans="1:6" x14ac:dyDescent="0.35">
      <c r="A88">
        <v>9.5000000000000195E-4</v>
      </c>
      <c r="B88">
        <v>9.3452392062649196E-4</v>
      </c>
      <c r="C88">
        <v>4.34307760841057</v>
      </c>
      <c r="D88">
        <v>4.3452392062649201</v>
      </c>
      <c r="E88" s="6">
        <f t="shared" si="3"/>
        <v>0.65692239158943</v>
      </c>
      <c r="F88" s="6">
        <f t="shared" si="2"/>
        <v>0.65476079373507989</v>
      </c>
    </row>
    <row r="89" spans="1:6" x14ac:dyDescent="0.35">
      <c r="A89">
        <v>9.6000000000000198E-4</v>
      </c>
      <c r="B89">
        <v>9.4373101610315403E-4</v>
      </c>
      <c r="C89">
        <v>4.3427015900352801</v>
      </c>
      <c r="D89">
        <v>4.4373101610315402</v>
      </c>
      <c r="E89" s="6">
        <f t="shared" si="3"/>
        <v>0.65729840996471989</v>
      </c>
      <c r="F89" s="6">
        <f t="shared" si="2"/>
        <v>0.56268983896845981</v>
      </c>
    </row>
    <row r="90" spans="1:6" x14ac:dyDescent="0.35">
      <c r="A90">
        <v>9.70000000000002E-4</v>
      </c>
      <c r="B90">
        <v>9.5287601167002298E-4</v>
      </c>
      <c r="C90">
        <v>4.3423303088426799</v>
      </c>
      <c r="D90">
        <v>4.52876011670023</v>
      </c>
      <c r="E90" s="6">
        <f t="shared" si="3"/>
        <v>0.6576696911573201</v>
      </c>
      <c r="F90" s="6">
        <f t="shared" si="2"/>
        <v>0.47123988329976996</v>
      </c>
    </row>
    <row r="91" spans="1:6" x14ac:dyDescent="0.35">
      <c r="A91">
        <v>9.8000000000000192E-4</v>
      </c>
      <c r="B91">
        <v>9.6171648364217898E-4</v>
      </c>
      <c r="C91">
        <v>4.3419679545224499</v>
      </c>
      <c r="D91">
        <v>4.6171648364217903</v>
      </c>
      <c r="E91" s="6">
        <f t="shared" si="3"/>
        <v>0.65803204547755012</v>
      </c>
      <c r="F91" s="6">
        <f t="shared" si="2"/>
        <v>0.38283516357820968</v>
      </c>
    </row>
    <row r="92" spans="1:6" x14ac:dyDescent="0.35">
      <c r="A92">
        <v>9.9000000000000195E-4</v>
      </c>
      <c r="B92">
        <v>9.6932577580702804E-4</v>
      </c>
      <c r="C92">
        <v>4.34163035009135</v>
      </c>
      <c r="D92">
        <v>4.6932577580702803</v>
      </c>
      <c r="E92" s="6">
        <f t="shared" si="3"/>
        <v>0.65836964990864999</v>
      </c>
      <c r="F92" s="6">
        <f t="shared" si="2"/>
        <v>0.30674224192971966</v>
      </c>
    </row>
    <row r="93" spans="1:6" x14ac:dyDescent="0.35">
      <c r="A93">
        <v>1E-3</v>
      </c>
      <c r="B93">
        <v>9.7460681056500795E-4</v>
      </c>
      <c r="C93">
        <v>4.3413351044225701</v>
      </c>
      <c r="D93">
        <v>4.74606810565008</v>
      </c>
      <c r="E93" s="6">
        <f t="shared" si="3"/>
        <v>0.65866489557742991</v>
      </c>
      <c r="F93" s="6">
        <f t="shared" si="2"/>
        <v>0.25393189434992003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3"/>
  <sheetViews>
    <sheetView workbookViewId="0">
      <selection activeCell="D3" sqref="D3:D103"/>
    </sheetView>
  </sheetViews>
  <sheetFormatPr defaultColWidth="9" defaultRowHeight="12.75" x14ac:dyDescent="0.35"/>
  <cols>
    <col min="1" max="2" width="9" style="2" customWidth="1"/>
    <col min="5" max="5" width="10" customWidth="1"/>
  </cols>
  <sheetData>
    <row r="1" spans="1:6" ht="25.5" x14ac:dyDescent="0.35">
      <c r="A1" s="10" t="s">
        <v>3</v>
      </c>
      <c r="B1" s="11" t="s">
        <v>4</v>
      </c>
      <c r="C1" s="12" t="s">
        <v>14</v>
      </c>
      <c r="D1" s="12" t="s">
        <v>13</v>
      </c>
      <c r="E1" s="13" t="s">
        <v>21</v>
      </c>
      <c r="F1" s="12" t="s">
        <v>20</v>
      </c>
    </row>
    <row r="2" spans="1:6" x14ac:dyDescent="0.35">
      <c r="A2" s="3" t="s">
        <v>0</v>
      </c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 x14ac:dyDescent="0.35">
      <c r="A3" s="31">
        <v>8.5000000000000006E-5</v>
      </c>
      <c r="B3" s="31">
        <v>8.8376654033066497E-5</v>
      </c>
      <c r="C3">
        <v>4.4289208551546997</v>
      </c>
      <c r="D3">
        <v>-4.1162334596693304</v>
      </c>
      <c r="E3" s="6">
        <f>5-C3</f>
        <v>0.57107914484530031</v>
      </c>
      <c r="F3" s="6">
        <f t="shared" ref="F3:F66" si="0">5-D3</f>
        <v>9.1162334596693313</v>
      </c>
    </row>
    <row r="4" spans="1:6" x14ac:dyDescent="0.35">
      <c r="A4" s="31">
        <v>8.5099999999999995E-5</v>
      </c>
      <c r="B4" s="31">
        <v>8.8480235965167199E-5</v>
      </c>
      <c r="C4">
        <v>4.4288792243631399</v>
      </c>
      <c r="D4">
        <v>-4.1151976403483301</v>
      </c>
      <c r="E4" s="6">
        <f t="shared" ref="E4:F67" si="1">5-C4</f>
        <v>0.57112077563686015</v>
      </c>
      <c r="F4" s="6">
        <f t="shared" si="0"/>
        <v>9.115197640348331</v>
      </c>
    </row>
    <row r="5" spans="1:6" x14ac:dyDescent="0.35">
      <c r="A5" s="31">
        <v>8.5199999999999997E-5</v>
      </c>
      <c r="B5" s="31">
        <v>8.8583816649853402E-5</v>
      </c>
      <c r="C5">
        <v>4.4288376422809002</v>
      </c>
      <c r="D5">
        <v>-4.1141618335014698</v>
      </c>
      <c r="E5" s="6">
        <f t="shared" si="1"/>
        <v>0.57116235771909984</v>
      </c>
      <c r="F5" s="6">
        <f t="shared" si="0"/>
        <v>9.1141618335014698</v>
      </c>
    </row>
    <row r="6" spans="1:6" x14ac:dyDescent="0.35">
      <c r="A6" s="31">
        <v>8.53E-5</v>
      </c>
      <c r="B6" s="31">
        <v>8.86873960862129E-5</v>
      </c>
      <c r="C6">
        <v>4.4287961088024099</v>
      </c>
      <c r="D6">
        <v>-4.1131260391378701</v>
      </c>
      <c r="E6" s="6">
        <f t="shared" si="1"/>
        <v>0.57120389119759007</v>
      </c>
      <c r="F6" s="6">
        <f t="shared" si="0"/>
        <v>9.113126039137871</v>
      </c>
    </row>
    <row r="7" spans="1:6" x14ac:dyDescent="0.35">
      <c r="A7" s="31">
        <v>8.5400000000000002E-5</v>
      </c>
      <c r="B7" s="31">
        <v>8.8790974275490507E-5</v>
      </c>
      <c r="C7">
        <v>4.4287546238212903</v>
      </c>
      <c r="D7">
        <v>-4.1120902572450904</v>
      </c>
      <c r="E7" s="6">
        <f t="shared" si="1"/>
        <v>0.57124537617870974</v>
      </c>
      <c r="F7" s="6">
        <f t="shared" si="0"/>
        <v>9.1120902572450895</v>
      </c>
    </row>
    <row r="8" spans="1:6" x14ac:dyDescent="0.35">
      <c r="A8" s="31">
        <v>8.5500000000000005E-5</v>
      </c>
      <c r="B8" s="31">
        <v>8.8894551216569398E-5</v>
      </c>
      <c r="C8">
        <v>4.4287131872324697</v>
      </c>
      <c r="D8">
        <v>-4.11105448783431</v>
      </c>
      <c r="E8" s="6">
        <f t="shared" si="1"/>
        <v>0.57128681276753035</v>
      </c>
      <c r="F8" s="6">
        <f t="shared" si="0"/>
        <v>9.1110544878343092</v>
      </c>
    </row>
    <row r="9" spans="1:6" x14ac:dyDescent="0.35">
      <c r="A9" s="31">
        <v>8.5599999999999994E-5</v>
      </c>
      <c r="B9" s="31">
        <v>8.8998126908140901E-5</v>
      </c>
      <c r="C9">
        <v>4.42867179893104</v>
      </c>
      <c r="D9">
        <v>-4.1100187309185898</v>
      </c>
      <c r="E9" s="6">
        <f t="shared" si="1"/>
        <v>0.57132820106895998</v>
      </c>
      <c r="F9" s="6">
        <f t="shared" si="0"/>
        <v>9.1100187309185898</v>
      </c>
    </row>
    <row r="10" spans="1:6" x14ac:dyDescent="0.35">
      <c r="A10" s="31">
        <v>8.5699999999999996E-5</v>
      </c>
      <c r="B10" s="31">
        <v>8.9101701351179904E-5</v>
      </c>
      <c r="C10">
        <v>4.4286304588113401</v>
      </c>
      <c r="D10">
        <v>-4.1089829864881997</v>
      </c>
      <c r="E10" s="6">
        <f t="shared" si="1"/>
        <v>0.5713695411886599</v>
      </c>
      <c r="F10" s="6">
        <f t="shared" si="0"/>
        <v>9.1089829864882006</v>
      </c>
    </row>
    <row r="11" spans="1:6" x14ac:dyDescent="0.35">
      <c r="A11" s="31">
        <v>8.5799999999999998E-5</v>
      </c>
      <c r="B11" s="31">
        <v>8.9205274545513003E-5</v>
      </c>
      <c r="C11">
        <v>4.4285891667683801</v>
      </c>
      <c r="D11">
        <v>-4.1079472545448699</v>
      </c>
      <c r="E11" s="6">
        <f t="shared" si="1"/>
        <v>0.5714108332316199</v>
      </c>
      <c r="F11" s="6">
        <f t="shared" si="0"/>
        <v>9.1079472545448699</v>
      </c>
    </row>
    <row r="12" spans="1:6" x14ac:dyDescent="0.35">
      <c r="A12" s="31">
        <v>8.5900000000000001E-5</v>
      </c>
      <c r="B12" s="31">
        <v>8.9308846491003804E-5</v>
      </c>
      <c r="C12">
        <v>4.4285479226972697</v>
      </c>
      <c r="D12">
        <v>-4.1069115350899601</v>
      </c>
      <c r="E12" s="6">
        <f t="shared" si="1"/>
        <v>0.57145207730273029</v>
      </c>
      <c r="F12" s="6">
        <f t="shared" si="0"/>
        <v>9.1069115350899601</v>
      </c>
    </row>
    <row r="13" spans="1:6" x14ac:dyDescent="0.35">
      <c r="A13" s="31">
        <v>8.6000000000000003E-5</v>
      </c>
      <c r="B13" s="31">
        <v>8.9412417186039705E-5</v>
      </c>
      <c r="C13">
        <v>4.4285067264940201</v>
      </c>
      <c r="D13">
        <v>-4.1058758281395997</v>
      </c>
      <c r="E13" s="6">
        <f t="shared" si="1"/>
        <v>0.57149327350597989</v>
      </c>
      <c r="F13" s="6">
        <f t="shared" si="0"/>
        <v>9.1058758281395988</v>
      </c>
    </row>
    <row r="14" spans="1:6" x14ac:dyDescent="0.35">
      <c r="A14" s="31">
        <v>8.6100000000000006E-5</v>
      </c>
      <c r="B14" s="31">
        <v>8.9515986632355499E-5</v>
      </c>
      <c r="C14">
        <v>4.42846557805328</v>
      </c>
      <c r="D14">
        <v>-4.1048401336764497</v>
      </c>
      <c r="E14" s="6">
        <f t="shared" si="1"/>
        <v>0.57153442194671999</v>
      </c>
      <c r="F14" s="6">
        <f t="shared" si="0"/>
        <v>9.1048401336764506</v>
      </c>
    </row>
    <row r="15" spans="1:6" x14ac:dyDescent="0.35">
      <c r="A15" s="31">
        <v>8.6199999999999995E-5</v>
      </c>
      <c r="B15" s="31">
        <v>8.9619554828368399E-5</v>
      </c>
      <c r="C15">
        <v>4.4284244772713697</v>
      </c>
      <c r="D15">
        <v>-4.1038044517163197</v>
      </c>
      <c r="E15" s="6">
        <f t="shared" si="1"/>
        <v>0.57157552272863033</v>
      </c>
      <c r="F15" s="6">
        <f t="shared" si="0"/>
        <v>9.1038044517163197</v>
      </c>
    </row>
    <row r="16" spans="1:6" x14ac:dyDescent="0.35">
      <c r="A16" s="31">
        <v>8.6299999999999997E-5</v>
      </c>
      <c r="B16" s="31">
        <v>8.9723121773578398E-5</v>
      </c>
      <c r="C16">
        <v>4.42838342404435</v>
      </c>
      <c r="D16">
        <v>-4.1027687822642198</v>
      </c>
      <c r="E16" s="6">
        <f t="shared" si="1"/>
        <v>0.57161657595564996</v>
      </c>
      <c r="F16" s="6">
        <f t="shared" si="0"/>
        <v>9.1027687822642207</v>
      </c>
    </row>
    <row r="17" spans="1:6" x14ac:dyDescent="0.35">
      <c r="A17" s="31">
        <v>8.6399999999999999E-5</v>
      </c>
      <c r="B17" s="31">
        <v>8.9826687469545406E-5</v>
      </c>
      <c r="C17">
        <v>4.4283424182673796</v>
      </c>
      <c r="D17">
        <v>-4.1017331253045501</v>
      </c>
      <c r="E17" s="6">
        <f t="shared" si="1"/>
        <v>0.57165758173262038</v>
      </c>
      <c r="F17" s="6">
        <f t="shared" si="0"/>
        <v>9.1017331253045501</v>
      </c>
    </row>
    <row r="18" spans="1:6" x14ac:dyDescent="0.35">
      <c r="A18" s="31">
        <v>8.6500000000000002E-5</v>
      </c>
      <c r="B18" s="31">
        <v>8.9930251913713605E-5</v>
      </c>
      <c r="C18">
        <v>4.4283014598377699</v>
      </c>
      <c r="D18">
        <v>-4.10069748086286</v>
      </c>
      <c r="E18" s="6">
        <f t="shared" si="1"/>
        <v>0.5716985401622301</v>
      </c>
      <c r="F18" s="6">
        <f t="shared" si="0"/>
        <v>9.1006974808628591</v>
      </c>
    </row>
    <row r="19" spans="1:6" x14ac:dyDescent="0.35">
      <c r="A19" s="31">
        <v>8.6600000000000004E-5</v>
      </c>
      <c r="B19" s="31">
        <v>9.0033815106622806E-5</v>
      </c>
      <c r="C19">
        <v>4.4282605486515001</v>
      </c>
      <c r="D19">
        <v>-4.0996618489337697</v>
      </c>
      <c r="E19" s="6">
        <f t="shared" si="1"/>
        <v>0.57173945134849991</v>
      </c>
      <c r="F19" s="6">
        <f t="shared" si="0"/>
        <v>9.0996618489337706</v>
      </c>
    </row>
    <row r="20" spans="1:6" x14ac:dyDescent="0.35">
      <c r="A20" s="31">
        <v>8.6700000000000007E-5</v>
      </c>
      <c r="B20" s="31">
        <v>9.0137377048855403E-5</v>
      </c>
      <c r="C20">
        <v>4.4282196846049802</v>
      </c>
      <c r="D20">
        <v>-4.0986262295114502</v>
      </c>
      <c r="E20" s="6">
        <f t="shared" si="1"/>
        <v>0.57178031539501983</v>
      </c>
      <c r="F20" s="6">
        <f t="shared" si="0"/>
        <v>9.0986262295114493</v>
      </c>
    </row>
    <row r="21" spans="1:6" x14ac:dyDescent="0.35">
      <c r="A21" s="31">
        <v>8.6799999999999996E-5</v>
      </c>
      <c r="B21" s="31">
        <v>9.0240937739834802E-5</v>
      </c>
      <c r="C21">
        <v>4.4281788675950002</v>
      </c>
      <c r="D21">
        <v>-4.0975906226016496</v>
      </c>
      <c r="E21" s="6">
        <f t="shared" si="1"/>
        <v>0.57182113240499977</v>
      </c>
      <c r="F21" s="6">
        <f t="shared" si="0"/>
        <v>9.0975906226016505</v>
      </c>
    </row>
    <row r="22" spans="1:6" x14ac:dyDescent="0.35">
      <c r="A22" s="31">
        <v>8.6900000000000106E-5</v>
      </c>
      <c r="B22" s="31">
        <v>9.0344497177637196E-5</v>
      </c>
      <c r="C22">
        <v>4.4281380975191</v>
      </c>
      <c r="D22">
        <v>-4.09655502822363</v>
      </c>
      <c r="E22" s="6">
        <f t="shared" si="1"/>
        <v>0.57186190248089996</v>
      </c>
      <c r="F22" s="6">
        <f t="shared" si="0"/>
        <v>9.09655502822363</v>
      </c>
    </row>
    <row r="23" spans="1:6" x14ac:dyDescent="0.35">
      <c r="A23" s="31">
        <v>8.7000000000000095E-5</v>
      </c>
      <c r="B23" s="31">
        <v>9.0448055365639697E-5</v>
      </c>
      <c r="C23">
        <v>4.4280973742731096</v>
      </c>
      <c r="D23">
        <v>-4.0955194463435998</v>
      </c>
      <c r="E23" s="6">
        <f t="shared" si="1"/>
        <v>0.57190262572689043</v>
      </c>
      <c r="F23" s="6">
        <f t="shared" si="0"/>
        <v>9.0955194463435998</v>
      </c>
    </row>
    <row r="24" spans="1:6" x14ac:dyDescent="0.35">
      <c r="A24" s="31">
        <v>8.7100000000000098E-5</v>
      </c>
      <c r="B24" s="31">
        <v>9.0551612300401294E-5</v>
      </c>
      <c r="C24">
        <v>4.4280566977554301</v>
      </c>
      <c r="D24">
        <v>-4.0944838769959899</v>
      </c>
      <c r="E24" s="6">
        <f t="shared" si="1"/>
        <v>0.57194330224456991</v>
      </c>
      <c r="F24" s="6">
        <f t="shared" si="0"/>
        <v>9.0944838769959908</v>
      </c>
    </row>
    <row r="25" spans="1:6" x14ac:dyDescent="0.35">
      <c r="A25" s="31">
        <v>8.72000000000001E-5</v>
      </c>
      <c r="B25" s="31">
        <v>9.0655167982576896E-5</v>
      </c>
      <c r="C25">
        <v>4.4280160678631404</v>
      </c>
      <c r="D25">
        <v>-4.0934483201742298</v>
      </c>
      <c r="E25" s="6">
        <f t="shared" si="1"/>
        <v>0.57198393213685961</v>
      </c>
      <c r="F25" s="6">
        <f t="shared" si="0"/>
        <v>9.0934483201742289</v>
      </c>
    </row>
    <row r="26" spans="1:6" x14ac:dyDescent="0.35">
      <c r="A26" s="31">
        <v>8.7300000000000103E-5</v>
      </c>
      <c r="B26" s="31">
        <v>9.0758722486655694E-5</v>
      </c>
      <c r="C26">
        <v>4.4279755024075298</v>
      </c>
      <c r="D26">
        <v>-4.0924127751334396</v>
      </c>
      <c r="E26" s="6">
        <f t="shared" si="1"/>
        <v>0.5720244975924702</v>
      </c>
      <c r="F26" s="6">
        <f t="shared" si="0"/>
        <v>9.0924127751334396</v>
      </c>
    </row>
    <row r="27" spans="1:6" x14ac:dyDescent="0.35">
      <c r="A27" s="31">
        <v>8.7400000000000105E-5</v>
      </c>
      <c r="B27" s="31">
        <v>9.0862275596670199E-5</v>
      </c>
      <c r="C27">
        <v>4.4279349496905098</v>
      </c>
      <c r="D27">
        <v>-4.0913772440332998</v>
      </c>
      <c r="E27" s="6">
        <f t="shared" si="1"/>
        <v>0.57206505030949018</v>
      </c>
      <c r="F27" s="6">
        <f t="shared" si="0"/>
        <v>9.0913772440332998</v>
      </c>
    </row>
    <row r="28" spans="1:6" x14ac:dyDescent="0.35">
      <c r="A28" s="31">
        <v>8.7500000000000094E-5</v>
      </c>
      <c r="B28" s="31">
        <v>9.0965827596313102E-5</v>
      </c>
      <c r="C28">
        <v>4.4278944770137398</v>
      </c>
      <c r="D28">
        <v>-4.09034172403687</v>
      </c>
      <c r="E28" s="6">
        <f t="shared" si="1"/>
        <v>0.57210552298626016</v>
      </c>
      <c r="F28" s="6">
        <f t="shared" si="0"/>
        <v>9.09034172403687</v>
      </c>
    </row>
    <row r="29" spans="1:6" x14ac:dyDescent="0.35">
      <c r="A29" s="31">
        <v>8.7600000000000096E-5</v>
      </c>
      <c r="B29" s="31">
        <v>9.1069378270278793E-5</v>
      </c>
      <c r="C29">
        <v>4.4278540336646799</v>
      </c>
      <c r="D29">
        <v>-4.0893062172972101</v>
      </c>
      <c r="E29" s="6">
        <f t="shared" si="1"/>
        <v>0.57214596633532011</v>
      </c>
      <c r="F29" s="6">
        <f t="shared" si="0"/>
        <v>9.0893062172972101</v>
      </c>
    </row>
    <row r="30" spans="1:6" x14ac:dyDescent="0.35">
      <c r="A30" s="31">
        <v>8.7700000000000099E-5</v>
      </c>
      <c r="B30" s="31">
        <v>9.1172927690394095E-5</v>
      </c>
      <c r="C30">
        <v>4.4278136364065999</v>
      </c>
      <c r="D30">
        <v>-4.08827072309606</v>
      </c>
      <c r="E30" s="6">
        <f t="shared" si="1"/>
        <v>0.57218636359340014</v>
      </c>
      <c r="F30" s="6">
        <f t="shared" si="0"/>
        <v>9.0882707230960591</v>
      </c>
    </row>
    <row r="31" spans="1:6" x14ac:dyDescent="0.35">
      <c r="A31" s="31">
        <v>8.7800000000000101E-5</v>
      </c>
      <c r="B31" s="31">
        <v>9.1276475857098E-5</v>
      </c>
      <c r="C31">
        <v>4.4277732851339797</v>
      </c>
      <c r="D31">
        <v>-4.0872352414290196</v>
      </c>
      <c r="E31" s="6">
        <f t="shared" si="1"/>
        <v>0.57222671486602028</v>
      </c>
      <c r="F31" s="6">
        <f t="shared" si="0"/>
        <v>9.0872352414290205</v>
      </c>
    </row>
    <row r="32" spans="1:6" x14ac:dyDescent="0.35">
      <c r="A32" s="31">
        <v>8.7900000000000104E-5</v>
      </c>
      <c r="B32" s="31">
        <v>9.1380022768181094E-5</v>
      </c>
      <c r="C32">
        <v>4.4277329797428102</v>
      </c>
      <c r="D32">
        <v>-4.0861997723181904</v>
      </c>
      <c r="E32" s="6">
        <f t="shared" si="1"/>
        <v>0.57226702025718978</v>
      </c>
      <c r="F32" s="6">
        <f t="shared" si="0"/>
        <v>9.0861997723181904</v>
      </c>
    </row>
    <row r="33" spans="1:6" x14ac:dyDescent="0.35">
      <c r="A33" s="31">
        <v>8.8000000000000106E-5</v>
      </c>
      <c r="B33" s="31">
        <v>9.1483568426283505E-5</v>
      </c>
      <c r="C33">
        <v>4.42769272012724</v>
      </c>
      <c r="D33">
        <v>-4.0851643157371704</v>
      </c>
      <c r="E33" s="6">
        <f t="shared" si="1"/>
        <v>0.57230727987275998</v>
      </c>
      <c r="F33" s="6">
        <f t="shared" si="0"/>
        <v>9.0851643157371704</v>
      </c>
    </row>
    <row r="34" spans="1:6" x14ac:dyDescent="0.35">
      <c r="A34" s="31">
        <v>8.8100000000000095E-5</v>
      </c>
      <c r="B34" s="31">
        <v>9.1587112828107306E-5</v>
      </c>
      <c r="C34">
        <v>4.4276525061837697</v>
      </c>
      <c r="D34">
        <v>-4.0841288717189297</v>
      </c>
      <c r="E34" s="6">
        <f t="shared" si="1"/>
        <v>0.57234749381623029</v>
      </c>
      <c r="F34" s="6">
        <f t="shared" si="0"/>
        <v>9.0841288717189297</v>
      </c>
    </row>
    <row r="35" spans="1:6" x14ac:dyDescent="0.35">
      <c r="A35" s="31">
        <v>8.8200000000000097E-5</v>
      </c>
      <c r="B35" s="31">
        <v>9.1690655974662797E-5</v>
      </c>
      <c r="C35">
        <v>4.4276123378076502</v>
      </c>
      <c r="D35">
        <v>-4.0830934402533696</v>
      </c>
      <c r="E35" s="6">
        <f t="shared" si="1"/>
        <v>0.57238766219234982</v>
      </c>
      <c r="F35" s="6">
        <f t="shared" si="0"/>
        <v>9.0830934402533696</v>
      </c>
    </row>
    <row r="36" spans="1:6" x14ac:dyDescent="0.35">
      <c r="A36" s="31">
        <v>8.83000000000001E-5</v>
      </c>
      <c r="B36" s="31">
        <v>9.1794197867409099E-5</v>
      </c>
      <c r="C36">
        <v>4.4275722148939396</v>
      </c>
      <c r="D36">
        <v>-4.0820580213259099</v>
      </c>
      <c r="E36" s="6">
        <f t="shared" si="1"/>
        <v>0.5724277851060604</v>
      </c>
      <c r="F36" s="6">
        <f t="shared" si="0"/>
        <v>9.0820580213259099</v>
      </c>
    </row>
    <row r="37" spans="1:6" x14ac:dyDescent="0.35">
      <c r="A37" s="31">
        <v>8.8400000000000102E-5</v>
      </c>
      <c r="B37" s="31">
        <v>9.1897738501997298E-5</v>
      </c>
      <c r="C37">
        <v>4.42753213734035</v>
      </c>
      <c r="D37">
        <v>-4.0810226149800304</v>
      </c>
      <c r="E37" s="6">
        <f t="shared" si="1"/>
        <v>0.57246786265965</v>
      </c>
      <c r="F37" s="6">
        <f t="shared" si="0"/>
        <v>9.0810226149800304</v>
      </c>
    </row>
    <row r="38" spans="1:6" x14ac:dyDescent="0.35">
      <c r="A38" s="31">
        <v>8.8500000000000105E-5</v>
      </c>
      <c r="B38" s="31">
        <v>9.2001277882977997E-5</v>
      </c>
      <c r="C38">
        <v>4.4274921050410097</v>
      </c>
      <c r="D38">
        <v>-4.0799872211702199</v>
      </c>
      <c r="E38" s="6">
        <f t="shared" si="1"/>
        <v>0.57250789495899035</v>
      </c>
      <c r="F38" s="6">
        <f t="shared" si="0"/>
        <v>9.0799872211702208</v>
      </c>
    </row>
    <row r="39" spans="1:6" x14ac:dyDescent="0.35">
      <c r="A39" s="31">
        <v>8.8600000000000094E-5</v>
      </c>
      <c r="B39" s="31">
        <v>9.2104816006472704E-5</v>
      </c>
      <c r="C39">
        <v>4.4274521178937798</v>
      </c>
      <c r="D39">
        <v>-4.0789518399352698</v>
      </c>
      <c r="E39" s="6">
        <f t="shared" si="1"/>
        <v>0.57254788210622021</v>
      </c>
      <c r="F39" s="6">
        <f t="shared" si="0"/>
        <v>9.0789518399352698</v>
      </c>
    </row>
    <row r="40" spans="1:6" x14ac:dyDescent="0.35">
      <c r="A40" s="31">
        <v>8.8700000000000096E-5</v>
      </c>
      <c r="B40" s="31">
        <v>9.2208352873438906E-5</v>
      </c>
      <c r="C40">
        <v>4.4274121757946396</v>
      </c>
      <c r="D40">
        <v>-4.0779164712656097</v>
      </c>
      <c r="E40" s="6">
        <f t="shared" si="1"/>
        <v>0.57258782420536036</v>
      </c>
      <c r="F40" s="6">
        <f t="shared" si="0"/>
        <v>9.0779164712656097</v>
      </c>
    </row>
    <row r="41" spans="1:6" x14ac:dyDescent="0.35">
      <c r="A41" s="31">
        <v>8.8800000000000098E-5</v>
      </c>
      <c r="B41" s="31">
        <v>9.2311888483440294E-5</v>
      </c>
      <c r="C41">
        <v>4.4273722786404601</v>
      </c>
      <c r="D41">
        <v>-4.0768811151655999</v>
      </c>
      <c r="E41" s="6">
        <f t="shared" si="1"/>
        <v>0.57262772135953988</v>
      </c>
      <c r="F41" s="6">
        <f t="shared" si="0"/>
        <v>9.0768811151655999</v>
      </c>
    </row>
    <row r="42" spans="1:6" x14ac:dyDescent="0.35">
      <c r="A42" s="31">
        <v>8.8900000000000101E-5</v>
      </c>
      <c r="B42" s="31">
        <v>9.2415422837063894E-5</v>
      </c>
      <c r="C42">
        <v>4.4273324263277303</v>
      </c>
      <c r="D42">
        <v>-4.0758457716293597</v>
      </c>
      <c r="E42" s="6">
        <f t="shared" si="1"/>
        <v>0.57266757367226973</v>
      </c>
      <c r="F42" s="6">
        <f t="shared" si="0"/>
        <v>9.0758457716293606</v>
      </c>
    </row>
    <row r="43" spans="1:6" x14ac:dyDescent="0.35">
      <c r="A43" s="31">
        <v>8.9000000000000103E-5</v>
      </c>
      <c r="B43" s="31">
        <v>9.2518955933201301E-5</v>
      </c>
      <c r="C43">
        <v>4.4272926187537402</v>
      </c>
      <c r="D43">
        <v>-4.0748104406679904</v>
      </c>
      <c r="E43" s="6">
        <f t="shared" si="1"/>
        <v>0.57270738124625975</v>
      </c>
      <c r="F43" s="6">
        <f t="shared" si="0"/>
        <v>9.0748104406679904</v>
      </c>
    </row>
    <row r="44" spans="1:6" x14ac:dyDescent="0.35">
      <c r="A44" s="31">
        <v>8.9100000000000106E-5</v>
      </c>
      <c r="B44" s="31">
        <v>9.26224877715018E-5</v>
      </c>
      <c r="C44">
        <v>4.4272528558159596</v>
      </c>
      <c r="D44">
        <v>-4.0737751222849798</v>
      </c>
      <c r="E44" s="6">
        <f t="shared" si="1"/>
        <v>0.57274714418404038</v>
      </c>
      <c r="F44" s="6">
        <f t="shared" si="0"/>
        <v>9.0737751222849798</v>
      </c>
    </row>
    <row r="45" spans="1:6" x14ac:dyDescent="0.35">
      <c r="A45" s="31">
        <v>8.9200000000000095E-5</v>
      </c>
      <c r="B45" s="31">
        <v>9.27260183522465E-5</v>
      </c>
      <c r="C45">
        <v>4.4272131374114103</v>
      </c>
      <c r="D45">
        <v>-4.0727398164775304</v>
      </c>
      <c r="E45" s="6">
        <f t="shared" si="1"/>
        <v>0.57278686258858968</v>
      </c>
      <c r="F45" s="6">
        <f t="shared" si="0"/>
        <v>9.0727398164775295</v>
      </c>
    </row>
    <row r="46" spans="1:6" x14ac:dyDescent="0.35">
      <c r="A46" s="31">
        <v>8.9300000000000097E-5</v>
      </c>
      <c r="B46" s="31">
        <v>9.2829547673928196E-5</v>
      </c>
      <c r="C46">
        <v>4.4271734634381801</v>
      </c>
      <c r="D46">
        <v>-4.0717045232607196</v>
      </c>
      <c r="E46" s="6">
        <f t="shared" si="1"/>
        <v>0.57282653656181992</v>
      </c>
      <c r="F46" s="6">
        <f t="shared" si="0"/>
        <v>9.0717045232607205</v>
      </c>
    </row>
    <row r="47" spans="1:6" x14ac:dyDescent="0.35">
      <c r="A47" s="31">
        <v>8.94000000000001E-5</v>
      </c>
      <c r="B47" s="31">
        <v>9.2933075738285705E-5</v>
      </c>
      <c r="C47">
        <v>4.4271338337933397</v>
      </c>
      <c r="D47">
        <v>-4.0706692426171402</v>
      </c>
      <c r="E47" s="6">
        <f t="shared" si="1"/>
        <v>0.57286616620666031</v>
      </c>
      <c r="F47" s="6">
        <f t="shared" si="0"/>
        <v>9.0706692426171394</v>
      </c>
    </row>
    <row r="48" spans="1:6" x14ac:dyDescent="0.35">
      <c r="A48" s="31">
        <v>8.9500000000000102E-5</v>
      </c>
      <c r="B48" s="31">
        <v>9.3036602544344506E-5</v>
      </c>
      <c r="C48">
        <v>4.4270942483751199</v>
      </c>
      <c r="D48">
        <v>-4.0696339745565604</v>
      </c>
      <c r="E48" s="6">
        <f t="shared" si="1"/>
        <v>0.57290575162488011</v>
      </c>
      <c r="F48" s="6">
        <f t="shared" si="0"/>
        <v>9.0696339745565595</v>
      </c>
    </row>
    <row r="49" spans="1:6" x14ac:dyDescent="0.35">
      <c r="A49" s="31">
        <v>8.9600000000000104E-5</v>
      </c>
      <c r="B49" s="31">
        <v>9.3140128089804394E-5</v>
      </c>
      <c r="C49">
        <v>4.4270547070823199</v>
      </c>
      <c r="D49">
        <v>-4.0685987191019599</v>
      </c>
      <c r="E49" s="6">
        <f t="shared" si="1"/>
        <v>0.57294529291768015</v>
      </c>
      <c r="F49" s="6">
        <f t="shared" si="0"/>
        <v>9.0685987191019599</v>
      </c>
    </row>
    <row r="50" spans="1:6" x14ac:dyDescent="0.35">
      <c r="A50" s="31">
        <v>8.9700000000000093E-5</v>
      </c>
      <c r="B50" s="31">
        <v>9.32436523779643E-5</v>
      </c>
      <c r="C50">
        <v>4.4270152098118798</v>
      </c>
      <c r="D50">
        <v>-4.0675634762203599</v>
      </c>
      <c r="E50" s="6">
        <f t="shared" si="1"/>
        <v>0.57298479018812021</v>
      </c>
      <c r="F50" s="6">
        <f t="shared" si="0"/>
        <v>9.0675634762203607</v>
      </c>
    </row>
    <row r="51" spans="1:6" x14ac:dyDescent="0.35">
      <c r="A51" s="31">
        <v>8.9800000000000096E-5</v>
      </c>
      <c r="B51" s="31">
        <v>9.3347175405711399E-5</v>
      </c>
      <c r="C51">
        <v>4.4269757564634196</v>
      </c>
      <c r="D51">
        <v>-4.06652824594289</v>
      </c>
      <c r="E51" s="6">
        <f t="shared" si="1"/>
        <v>0.57302424353658044</v>
      </c>
      <c r="F51" s="6">
        <f t="shared" si="0"/>
        <v>9.0665282459428909</v>
      </c>
    </row>
    <row r="52" spans="1:6" x14ac:dyDescent="0.35">
      <c r="A52" s="31">
        <v>8.9900000000000098E-5</v>
      </c>
      <c r="B52" s="31">
        <v>9.3450697174457902E-5</v>
      </c>
      <c r="C52">
        <v>4.4269363469348697</v>
      </c>
      <c r="D52">
        <v>-4.0654930282554202</v>
      </c>
      <c r="E52" s="6">
        <f t="shared" si="1"/>
        <v>0.5730636530651303</v>
      </c>
      <c r="F52" s="6">
        <f t="shared" si="0"/>
        <v>9.0654930282554211</v>
      </c>
    </row>
    <row r="53" spans="1:6" x14ac:dyDescent="0.35">
      <c r="A53" s="31">
        <v>9.0000000000000101E-5</v>
      </c>
      <c r="B53" s="31">
        <v>9.3554217682506006E-5</v>
      </c>
      <c r="C53">
        <v>4.4268969811255801</v>
      </c>
      <c r="D53">
        <v>-4.0644578231749398</v>
      </c>
      <c r="E53" s="6">
        <f t="shared" si="1"/>
        <v>0.57310301887441994</v>
      </c>
      <c r="F53" s="6">
        <f t="shared" si="0"/>
        <v>9.0644578231749406</v>
      </c>
    </row>
    <row r="54" spans="1:6" x14ac:dyDescent="0.35">
      <c r="A54" s="31">
        <v>9.0100000000000103E-5</v>
      </c>
      <c r="B54" s="31">
        <v>9.3657736930328895E-5</v>
      </c>
      <c r="C54">
        <v>4.4268576589343303</v>
      </c>
      <c r="D54">
        <v>-4.0634226306967101</v>
      </c>
      <c r="E54" s="6">
        <f t="shared" si="1"/>
        <v>0.57314234106566975</v>
      </c>
      <c r="F54" s="6">
        <f t="shared" si="0"/>
        <v>9.0634226306967101</v>
      </c>
    </row>
    <row r="55" spans="1:6" x14ac:dyDescent="0.35">
      <c r="A55" s="31">
        <v>9.0200000000000105E-5</v>
      </c>
      <c r="B55" s="31">
        <v>9.37612549170641E-5</v>
      </c>
      <c r="C55">
        <v>4.4268183802605199</v>
      </c>
      <c r="D55">
        <v>-4.0623874508293598</v>
      </c>
      <c r="E55" s="6">
        <f t="shared" si="1"/>
        <v>0.57318161973948012</v>
      </c>
      <c r="F55" s="6">
        <f t="shared" si="0"/>
        <v>9.0623874508293589</v>
      </c>
    </row>
    <row r="56" spans="1:6" x14ac:dyDescent="0.35">
      <c r="A56" s="31">
        <v>9.0300000000000094E-5</v>
      </c>
      <c r="B56" s="31">
        <v>9.3864771644820098E-5</v>
      </c>
      <c r="C56">
        <v>4.42677914500248</v>
      </c>
      <c r="D56">
        <v>-4.0613522835518001</v>
      </c>
      <c r="E56" s="6">
        <f t="shared" si="1"/>
        <v>0.57322085499751996</v>
      </c>
      <c r="F56" s="6">
        <f t="shared" si="0"/>
        <v>9.0613522835518001</v>
      </c>
    </row>
    <row r="57" spans="1:6" x14ac:dyDescent="0.35">
      <c r="A57" s="31">
        <v>9.0400000000000097E-5</v>
      </c>
      <c r="B57" s="31">
        <v>9.3968287110162798E-5</v>
      </c>
      <c r="C57">
        <v>4.4267399530610803</v>
      </c>
      <c r="D57">
        <v>-4.0603171288983697</v>
      </c>
      <c r="E57" s="6">
        <f t="shared" si="1"/>
        <v>0.57326004693891974</v>
      </c>
      <c r="F57" s="6">
        <f t="shared" si="0"/>
        <v>9.0603171288983688</v>
      </c>
    </row>
    <row r="58" spans="1:6" x14ac:dyDescent="0.35">
      <c r="A58" s="31">
        <v>9.0500000000000099E-5</v>
      </c>
      <c r="B58" s="31">
        <v>9.4071801313929098E-5</v>
      </c>
      <c r="C58">
        <v>4.4267008043354101</v>
      </c>
      <c r="D58">
        <v>-4.05928198686071</v>
      </c>
      <c r="E58" s="6">
        <f t="shared" si="1"/>
        <v>0.57329919566458987</v>
      </c>
      <c r="F58" s="6">
        <f t="shared" si="0"/>
        <v>9.0592819868607108</v>
      </c>
    </row>
    <row r="59" spans="1:6" x14ac:dyDescent="0.35">
      <c r="A59" s="31">
        <v>9.0600000000000102E-5</v>
      </c>
      <c r="B59" s="31">
        <v>9.4175314257112099E-5</v>
      </c>
      <c r="C59">
        <v>4.4266616987249199</v>
      </c>
      <c r="D59">
        <v>-4.0582468574288804</v>
      </c>
      <c r="E59" s="6">
        <f t="shared" si="1"/>
        <v>0.57333830127508012</v>
      </c>
      <c r="F59" s="6">
        <f t="shared" si="0"/>
        <v>9.0582468574288804</v>
      </c>
    </row>
    <row r="60" spans="1:6" x14ac:dyDescent="0.35">
      <c r="A60" s="31">
        <v>9.0700000000000104E-5</v>
      </c>
      <c r="B60" s="31">
        <v>9.42788259380667E-5</v>
      </c>
      <c r="C60">
        <v>4.4266226361302197</v>
      </c>
      <c r="D60">
        <v>-4.05721174061933</v>
      </c>
      <c r="E60" s="6">
        <f t="shared" si="1"/>
        <v>0.57337736386978033</v>
      </c>
      <c r="F60" s="6">
        <f t="shared" si="0"/>
        <v>9.05721174061933</v>
      </c>
    </row>
    <row r="61" spans="1:6" x14ac:dyDescent="0.35">
      <c r="A61" s="31">
        <v>9.0800000000000106E-5</v>
      </c>
      <c r="B61" s="31">
        <v>9.4382336357111006E-5</v>
      </c>
      <c r="C61">
        <v>4.4265836164511301</v>
      </c>
      <c r="D61">
        <v>-4.0561766364288898</v>
      </c>
      <c r="E61" s="6">
        <f t="shared" si="1"/>
        <v>0.57341638354886992</v>
      </c>
      <c r="F61" s="6">
        <f t="shared" si="0"/>
        <v>9.0561766364288907</v>
      </c>
    </row>
    <row r="62" spans="1:6" x14ac:dyDescent="0.35">
      <c r="A62" s="31">
        <v>9.0900000000000095E-5</v>
      </c>
      <c r="B62" s="31">
        <v>9.4485845514549001E-5</v>
      </c>
      <c r="C62">
        <v>4.4265446395880197</v>
      </c>
      <c r="D62">
        <v>-4.0551415448545098</v>
      </c>
      <c r="E62" s="6">
        <f t="shared" si="1"/>
        <v>0.57345536041198031</v>
      </c>
      <c r="F62" s="6">
        <f t="shared" si="0"/>
        <v>9.0551415448545107</v>
      </c>
    </row>
    <row r="63" spans="1:6" x14ac:dyDescent="0.35">
      <c r="A63" s="31">
        <v>9.1000000000000206E-5</v>
      </c>
      <c r="B63" s="31">
        <v>9.4589353408265406E-5</v>
      </c>
      <c r="C63">
        <v>4.4265057054420396</v>
      </c>
      <c r="D63">
        <v>-4.05410646591735</v>
      </c>
      <c r="E63" s="6">
        <f t="shared" si="1"/>
        <v>0.57349429455796042</v>
      </c>
      <c r="F63" s="6">
        <f t="shared" si="0"/>
        <v>9.05410646591735</v>
      </c>
    </row>
    <row r="64" spans="1:6" x14ac:dyDescent="0.35">
      <c r="A64" s="31">
        <v>9.1100000000000195E-5</v>
      </c>
      <c r="B64" s="31">
        <v>9.4692860039040006E-5</v>
      </c>
      <c r="C64">
        <v>4.4264668139134802</v>
      </c>
      <c r="D64">
        <v>-4.0530713996095997</v>
      </c>
      <c r="E64" s="6">
        <f t="shared" si="1"/>
        <v>0.57353318608651982</v>
      </c>
      <c r="F64" s="6">
        <f t="shared" si="0"/>
        <v>9.0530713996095997</v>
      </c>
    </row>
    <row r="65" spans="1:6" x14ac:dyDescent="0.35">
      <c r="A65" s="31">
        <v>9.1200000000000197E-5</v>
      </c>
      <c r="B65" s="31">
        <v>9.4796365407061995E-5</v>
      </c>
      <c r="C65">
        <v>4.4264279649030502</v>
      </c>
      <c r="D65">
        <v>-4.0520363459293796</v>
      </c>
      <c r="E65" s="6">
        <f t="shared" si="1"/>
        <v>0.57357203509694976</v>
      </c>
      <c r="F65" s="6">
        <f t="shared" si="0"/>
        <v>9.0520363459293804</v>
      </c>
    </row>
    <row r="66" spans="1:6" x14ac:dyDescent="0.35">
      <c r="A66" s="31">
        <v>9.13000000000002E-5</v>
      </c>
      <c r="B66" s="31">
        <v>9.4899869512244501E-5</v>
      </c>
      <c r="C66">
        <v>4.4263891583117898</v>
      </c>
      <c r="D66">
        <v>-4.0510013048775599</v>
      </c>
      <c r="E66" s="6">
        <f t="shared" si="1"/>
        <v>0.57361084168821019</v>
      </c>
      <c r="F66" s="6">
        <f t="shared" si="0"/>
        <v>9.0510013048775591</v>
      </c>
    </row>
    <row r="67" spans="1:6" x14ac:dyDescent="0.35">
      <c r="A67" s="31">
        <v>9.1400000000000202E-5</v>
      </c>
      <c r="B67" s="31">
        <v>9.5003372353715107E-5</v>
      </c>
      <c r="C67">
        <v>4.4263503940411404</v>
      </c>
      <c r="D67">
        <v>-4.0499662764628503</v>
      </c>
      <c r="E67" s="6">
        <f t="shared" si="1"/>
        <v>0.57364960595885961</v>
      </c>
      <c r="F67" s="6">
        <f t="shared" si="1"/>
        <v>9.0499662764628503</v>
      </c>
    </row>
    <row r="68" spans="1:6" x14ac:dyDescent="0.35">
      <c r="A68" s="31">
        <v>9.1500000000000205E-5</v>
      </c>
      <c r="B68" s="31">
        <v>9.5106873929995097E-5</v>
      </c>
      <c r="C68">
        <v>4.426311671993</v>
      </c>
      <c r="D68">
        <v>-4.0489312607000496</v>
      </c>
      <c r="E68" s="6">
        <f t="shared" ref="E68:F93" si="2">5-C68</f>
        <v>0.57368832800699998</v>
      </c>
      <c r="F68" s="6">
        <f t="shared" si="2"/>
        <v>9.0489312607000496</v>
      </c>
    </row>
    <row r="69" spans="1:6" x14ac:dyDescent="0.35">
      <c r="A69" s="31">
        <v>9.1600000000000194E-5</v>
      </c>
      <c r="B69" s="31">
        <v>9.5210374242493703E-5</v>
      </c>
      <c r="C69">
        <v>4.4262729920682196</v>
      </c>
      <c r="D69">
        <v>-4.0478962575750597</v>
      </c>
      <c r="E69" s="6">
        <f t="shared" si="2"/>
        <v>0.57372700793178044</v>
      </c>
      <c r="F69" s="6">
        <f t="shared" si="2"/>
        <v>9.0478962575750597</v>
      </c>
    </row>
    <row r="70" spans="1:6" x14ac:dyDescent="0.35">
      <c r="A70" s="31">
        <v>9.1700000000000196E-5</v>
      </c>
      <c r="B70" s="31">
        <v>9.5313873363868896E-5</v>
      </c>
      <c r="C70">
        <v>4.4262343731786897</v>
      </c>
      <c r="D70">
        <v>-4.0468612663613097</v>
      </c>
      <c r="E70" s="6">
        <f t="shared" si="2"/>
        <v>0.57376562682131027</v>
      </c>
      <c r="F70" s="6">
        <f t="shared" si="2"/>
        <v>9.0468612663613097</v>
      </c>
    </row>
    <row r="71" spans="1:6" x14ac:dyDescent="0.35">
      <c r="A71" s="31">
        <v>9.1800000000000198E-5</v>
      </c>
      <c r="B71" s="31">
        <v>9.5417371153950494E-5</v>
      </c>
      <c r="C71">
        <v>4.4261957791211097</v>
      </c>
      <c r="D71">
        <v>-4.0458262884604901</v>
      </c>
      <c r="E71" s="6">
        <f t="shared" si="2"/>
        <v>0.57380422087889027</v>
      </c>
      <c r="F71" s="6">
        <f t="shared" si="2"/>
        <v>9.0458262884604892</v>
      </c>
    </row>
    <row r="72" spans="1:6" x14ac:dyDescent="0.35">
      <c r="A72" s="31">
        <v>9.1900000000000201E-5</v>
      </c>
      <c r="B72" s="31">
        <v>9.5520867680435606E-5</v>
      </c>
      <c r="C72">
        <v>4.4261572270320499</v>
      </c>
      <c r="D72">
        <v>-4.0447913231956401</v>
      </c>
      <c r="E72" s="6">
        <f t="shared" si="2"/>
        <v>0.57384277296795005</v>
      </c>
      <c r="F72" s="6">
        <f t="shared" si="2"/>
        <v>9.0447913231956392</v>
      </c>
    </row>
    <row r="73" spans="1:6" x14ac:dyDescent="0.35">
      <c r="A73" s="31">
        <v>9.2000000000000203E-5</v>
      </c>
      <c r="B73" s="31">
        <v>9.5624362942075297E-5</v>
      </c>
      <c r="C73">
        <v>4.4261187168203904</v>
      </c>
      <c r="D73">
        <v>-4.0437563705792501</v>
      </c>
      <c r="E73" s="6">
        <f t="shared" si="2"/>
        <v>0.57388128317960962</v>
      </c>
      <c r="F73" s="6">
        <f t="shared" si="2"/>
        <v>9.0437563705792492</v>
      </c>
    </row>
    <row r="74" spans="1:6" x14ac:dyDescent="0.35">
      <c r="A74" s="31">
        <v>9.2100000000000206E-5</v>
      </c>
      <c r="B74" s="31">
        <v>9.5727856939845297E-5</v>
      </c>
      <c r="C74">
        <v>4.42608024839428</v>
      </c>
      <c r="D74">
        <v>-4.0427214306015502</v>
      </c>
      <c r="E74" s="6">
        <f t="shared" si="2"/>
        <v>0.57391975160571995</v>
      </c>
      <c r="F74" s="6">
        <f t="shared" si="2"/>
        <v>9.0427214306015493</v>
      </c>
    </row>
    <row r="75" spans="1:6" x14ac:dyDescent="0.35">
      <c r="A75" s="31">
        <v>9.2200000000000195E-5</v>
      </c>
      <c r="B75" s="31">
        <v>9.5831349671117702E-5</v>
      </c>
      <c r="C75">
        <v>4.4260418216635804</v>
      </c>
      <c r="D75">
        <v>-4.0416865032888198</v>
      </c>
      <c r="E75" s="6">
        <f t="shared" si="2"/>
        <v>0.5739581783364196</v>
      </c>
      <c r="F75" s="6">
        <f t="shared" si="2"/>
        <v>9.041686503288819</v>
      </c>
    </row>
    <row r="76" spans="1:6" x14ac:dyDescent="0.35">
      <c r="A76" s="31">
        <v>9.2300000000000197E-5</v>
      </c>
      <c r="B76" s="31">
        <v>9.5934841138021803E-5</v>
      </c>
      <c r="C76">
        <v>4.4260034365362797</v>
      </c>
      <c r="D76">
        <v>-4.04065158861978</v>
      </c>
      <c r="E76" s="6">
        <f t="shared" si="2"/>
        <v>0.5739965634637203</v>
      </c>
      <c r="F76" s="6">
        <f t="shared" si="2"/>
        <v>9.0406515886197809</v>
      </c>
    </row>
    <row r="77" spans="1:6" x14ac:dyDescent="0.35">
      <c r="A77" s="31">
        <v>9.24000000000002E-5</v>
      </c>
      <c r="B77" s="31">
        <v>9.6038331339043406E-5</v>
      </c>
      <c r="C77">
        <v>4.42596509292198</v>
      </c>
      <c r="D77">
        <v>-4.0396166866095697</v>
      </c>
      <c r="E77" s="6">
        <f t="shared" si="2"/>
        <v>0.57403490707801996</v>
      </c>
      <c r="F77" s="6">
        <f t="shared" si="2"/>
        <v>9.0396166866095697</v>
      </c>
    </row>
    <row r="78" spans="1:6" x14ac:dyDescent="0.35">
      <c r="A78" s="31">
        <v>9.2500000000000202E-5</v>
      </c>
      <c r="B78" s="31">
        <v>9.6141820273059898E-5</v>
      </c>
      <c r="C78">
        <v>4.4259267907303297</v>
      </c>
      <c r="D78">
        <v>-4.0385817972693996</v>
      </c>
      <c r="E78" s="6">
        <f t="shared" si="2"/>
        <v>0.57407320926967031</v>
      </c>
      <c r="F78" s="6">
        <f t="shared" si="2"/>
        <v>9.0385817972693996</v>
      </c>
    </row>
    <row r="79" spans="1:6" x14ac:dyDescent="0.35">
      <c r="A79" s="31">
        <v>9.2600000000000204E-5</v>
      </c>
      <c r="B79" s="31">
        <v>9.6245307942007801E-5</v>
      </c>
      <c r="C79">
        <v>4.4258885298699404</v>
      </c>
      <c r="D79">
        <v>-4.0375469205799197</v>
      </c>
      <c r="E79" s="6">
        <f t="shared" si="2"/>
        <v>0.57411147013005959</v>
      </c>
      <c r="F79" s="6">
        <f t="shared" si="2"/>
        <v>9.0375469205799206</v>
      </c>
    </row>
    <row r="80" spans="1:6" x14ac:dyDescent="0.35">
      <c r="A80" s="31">
        <v>9.2700000000000193E-5</v>
      </c>
      <c r="B80" s="31">
        <v>9.6348794344456497E-5</v>
      </c>
      <c r="C80">
        <v>4.4258503102508797</v>
      </c>
      <c r="D80">
        <v>-4.0365120565554404</v>
      </c>
      <c r="E80" s="6">
        <f t="shared" si="2"/>
        <v>0.57414968974912028</v>
      </c>
      <c r="F80" s="6">
        <f t="shared" si="2"/>
        <v>9.0365120565554413</v>
      </c>
    </row>
    <row r="81" spans="1:6" x14ac:dyDescent="0.35">
      <c r="A81" s="31">
        <v>9.2800000000000196E-5</v>
      </c>
      <c r="B81" s="31">
        <v>9.6452279480458406E-5</v>
      </c>
      <c r="C81">
        <v>4.42581213178266</v>
      </c>
      <c r="D81">
        <v>-4.03547720519542</v>
      </c>
      <c r="E81" s="6">
        <f t="shared" si="2"/>
        <v>0.57418786821734003</v>
      </c>
      <c r="F81" s="6">
        <f t="shared" si="2"/>
        <v>9.03547720519542</v>
      </c>
    </row>
    <row r="82" spans="1:6" x14ac:dyDescent="0.35">
      <c r="A82" s="31">
        <v>9.2900000000000198E-5</v>
      </c>
      <c r="B82" s="31">
        <v>9.6555763348949697E-5</v>
      </c>
      <c r="C82">
        <v>4.4257739943755103</v>
      </c>
      <c r="D82">
        <v>-4.0344423665104996</v>
      </c>
      <c r="E82" s="6">
        <f t="shared" si="2"/>
        <v>0.57422600562448967</v>
      </c>
      <c r="F82" s="6">
        <f t="shared" si="2"/>
        <v>9.0344423665105005</v>
      </c>
    </row>
    <row r="83" spans="1:6" x14ac:dyDescent="0.35">
      <c r="A83" s="31">
        <v>9.3000000000000201E-5</v>
      </c>
      <c r="B83" s="31">
        <v>9.6659245951399205E-5</v>
      </c>
      <c r="C83">
        <v>4.4257358979388899</v>
      </c>
      <c r="D83">
        <v>-4.0334075404860101</v>
      </c>
      <c r="E83" s="6">
        <f t="shared" si="2"/>
        <v>0.57426410206111012</v>
      </c>
      <c r="F83" s="6">
        <f t="shared" si="2"/>
        <v>9.0334075404860101</v>
      </c>
    </row>
    <row r="84" spans="1:6" x14ac:dyDescent="0.35">
      <c r="A84" s="31">
        <v>9.3100000000000203E-5</v>
      </c>
      <c r="B84" s="31">
        <v>9.6762727285883203E-5</v>
      </c>
      <c r="C84">
        <v>4.4256978423834497</v>
      </c>
      <c r="D84">
        <v>-4.03237272714117</v>
      </c>
      <c r="E84" s="6">
        <f t="shared" si="2"/>
        <v>0.57430215761655035</v>
      </c>
      <c r="F84" s="6">
        <f t="shared" si="2"/>
        <v>9.0323727271411691</v>
      </c>
    </row>
    <row r="85" spans="1:6" x14ac:dyDescent="0.35">
      <c r="A85" s="31">
        <v>9.3200000000000205E-5</v>
      </c>
      <c r="B85" s="31">
        <v>9.6866207353257005E-5</v>
      </c>
      <c r="C85">
        <v>4.4256598276192598</v>
      </c>
      <c r="D85">
        <v>-4.0313379264674296</v>
      </c>
      <c r="E85" s="6">
        <f t="shared" si="2"/>
        <v>0.5743401723807402</v>
      </c>
      <c r="F85" s="6">
        <f t="shared" si="2"/>
        <v>9.0313379264674296</v>
      </c>
    </row>
    <row r="86" spans="1:6" x14ac:dyDescent="0.35">
      <c r="A86" s="31">
        <v>9.3300000000000194E-5</v>
      </c>
      <c r="B86" s="31">
        <v>9.6969686152027502E-5</v>
      </c>
      <c r="C86">
        <v>4.4256218535571303</v>
      </c>
      <c r="D86">
        <v>-4.0303031384797299</v>
      </c>
      <c r="E86" s="6">
        <f t="shared" si="2"/>
        <v>0.57437814644286966</v>
      </c>
      <c r="F86" s="6">
        <f t="shared" si="2"/>
        <v>9.0303031384797308</v>
      </c>
    </row>
    <row r="87" spans="1:6" x14ac:dyDescent="0.35">
      <c r="A87" s="31">
        <v>9.3400000000000197E-5</v>
      </c>
      <c r="B87" s="31">
        <v>9.7073163683287204E-5</v>
      </c>
      <c r="C87">
        <v>4.4255839201072096</v>
      </c>
      <c r="D87">
        <v>-4.0292683631671302</v>
      </c>
      <c r="E87" s="6">
        <f t="shared" si="2"/>
        <v>0.57441607989279042</v>
      </c>
      <c r="F87" s="6">
        <f t="shared" si="2"/>
        <v>9.0292683631671302</v>
      </c>
    </row>
    <row r="88" spans="1:6" x14ac:dyDescent="0.35">
      <c r="A88" s="31">
        <v>9.3500000000000199E-5</v>
      </c>
      <c r="B88" s="31">
        <v>9.7176639946268794E-5</v>
      </c>
      <c r="C88">
        <v>4.4255460271804301</v>
      </c>
      <c r="D88">
        <v>-4.0282336005373098</v>
      </c>
      <c r="E88" s="6">
        <f t="shared" si="2"/>
        <v>0.57445397281956989</v>
      </c>
      <c r="F88" s="6">
        <f t="shared" si="2"/>
        <v>9.0282336005373089</v>
      </c>
    </row>
    <row r="89" spans="1:6" x14ac:dyDescent="0.35">
      <c r="A89" s="31">
        <v>9.3600000000000202E-5</v>
      </c>
      <c r="B89" s="31">
        <v>9.7280114941155705E-5</v>
      </c>
      <c r="C89">
        <v>4.4255081746875797</v>
      </c>
      <c r="D89">
        <v>-4.02719885058844</v>
      </c>
      <c r="E89" s="6">
        <f t="shared" si="2"/>
        <v>0.57449182531242027</v>
      </c>
      <c r="F89" s="6">
        <f t="shared" si="2"/>
        <v>9.0271988505884408</v>
      </c>
    </row>
    <row r="90" spans="1:6" x14ac:dyDescent="0.35">
      <c r="A90" s="31">
        <v>9.3700000000000204E-5</v>
      </c>
      <c r="B90" s="31">
        <v>9.7383588666939195E-5</v>
      </c>
      <c r="C90">
        <v>4.4254703625400396</v>
      </c>
      <c r="D90">
        <v>-4.0261641133306103</v>
      </c>
      <c r="E90" s="6">
        <f t="shared" si="2"/>
        <v>0.57452963745996044</v>
      </c>
      <c r="F90" s="6">
        <f t="shared" si="2"/>
        <v>9.0261641133306103</v>
      </c>
    </row>
    <row r="91" spans="1:6" x14ac:dyDescent="0.35">
      <c r="A91" s="31">
        <v>9.3800000000000206E-5</v>
      </c>
      <c r="B91" s="31">
        <v>9.7487061123600901E-5</v>
      </c>
      <c r="C91">
        <v>4.4254325906487999</v>
      </c>
      <c r="D91">
        <v>-4.0251293887639896</v>
      </c>
      <c r="E91" s="6">
        <f t="shared" si="2"/>
        <v>0.5745674093512001</v>
      </c>
      <c r="F91" s="6">
        <f t="shared" si="2"/>
        <v>9.0251293887639896</v>
      </c>
    </row>
    <row r="92" spans="1:6" x14ac:dyDescent="0.35">
      <c r="A92" s="31">
        <v>9.3900000000000195E-5</v>
      </c>
      <c r="B92" s="31">
        <v>9.7590532311234201E-5</v>
      </c>
      <c r="C92">
        <v>4.4253948589252197</v>
      </c>
      <c r="D92">
        <v>-4.0240946768876604</v>
      </c>
      <c r="E92" s="6">
        <f t="shared" si="2"/>
        <v>0.57460514107478033</v>
      </c>
      <c r="F92" s="6">
        <f t="shared" si="2"/>
        <v>9.0240946768876604</v>
      </c>
    </row>
    <row r="93" spans="1:6" x14ac:dyDescent="0.35">
      <c r="A93" s="31">
        <v>9.4000000000000198E-5</v>
      </c>
      <c r="B93" s="31">
        <v>9.7694002229339397E-5</v>
      </c>
      <c r="C93">
        <v>4.4253571672807404</v>
      </c>
      <c r="D93">
        <v>-4.0230599777066098</v>
      </c>
      <c r="E93" s="6">
        <f t="shared" si="2"/>
        <v>0.57464283271925964</v>
      </c>
      <c r="F93" s="6">
        <f t="shared" si="2"/>
        <v>9.0230599777066089</v>
      </c>
    </row>
    <row r="94" spans="1:6" x14ac:dyDescent="0.35">
      <c r="A94" s="31">
        <v>9.41000000000002E-5</v>
      </c>
      <c r="B94" s="31">
        <v>9.7797470877788407E-5</v>
      </c>
      <c r="C94">
        <v>4.4253195156270797</v>
      </c>
      <c r="D94">
        <v>-4.0220252912221204</v>
      </c>
      <c r="E94" s="6">
        <f t="shared" ref="E94:E103" si="3">5-C94</f>
        <v>0.5746804843729203</v>
      </c>
      <c r="F94" s="6">
        <f t="shared" ref="F94:F103" si="4">5-D94</f>
        <v>9.0220252912221213</v>
      </c>
    </row>
    <row r="95" spans="1:6" x14ac:dyDescent="0.35">
      <c r="A95" s="31">
        <v>9.4200000000000203E-5</v>
      </c>
      <c r="B95" s="31">
        <v>9.7900938256707796E-5</v>
      </c>
      <c r="C95">
        <v>4.4252819038758497</v>
      </c>
      <c r="D95">
        <v>-4.0209906174329202</v>
      </c>
      <c r="E95" s="6">
        <f t="shared" si="3"/>
        <v>0.57471809612415026</v>
      </c>
      <c r="F95" s="6">
        <f t="shared" si="4"/>
        <v>9.0209906174329202</v>
      </c>
    </row>
    <row r="96" spans="1:6" x14ac:dyDescent="0.35">
      <c r="A96" s="31">
        <v>9.4300000000000205E-5</v>
      </c>
      <c r="B96" s="31">
        <v>9.8004404365188203E-5</v>
      </c>
      <c r="C96">
        <v>4.4252443319391599</v>
      </c>
      <c r="D96">
        <v>-4.0199559563481202</v>
      </c>
      <c r="E96" s="6">
        <f t="shared" si="3"/>
        <v>0.57475566806084011</v>
      </c>
      <c r="F96" s="6">
        <f t="shared" si="4"/>
        <v>9.0199559563481202</v>
      </c>
    </row>
    <row r="97" spans="1:6" x14ac:dyDescent="0.35">
      <c r="A97" s="31">
        <v>9.4400000000000194E-5</v>
      </c>
      <c r="B97" s="31">
        <v>9.8107869203107399E-5</v>
      </c>
      <c r="C97">
        <v>4.4252067997290796</v>
      </c>
      <c r="D97">
        <v>-4.0189213079689301</v>
      </c>
      <c r="E97" s="6">
        <f t="shared" si="3"/>
        <v>0.5747932002709204</v>
      </c>
      <c r="F97" s="6">
        <f t="shared" si="4"/>
        <v>9.018921307968931</v>
      </c>
    </row>
    <row r="98" spans="1:6" x14ac:dyDescent="0.35">
      <c r="A98" s="31">
        <v>9.4500000000000196E-5</v>
      </c>
      <c r="B98" s="31">
        <v>9.8211332770732694E-5</v>
      </c>
      <c r="C98">
        <v>4.4251693071576703</v>
      </c>
      <c r="D98">
        <v>-4.0178866722926703</v>
      </c>
      <c r="E98" s="6">
        <f t="shared" si="3"/>
        <v>0.57483069284232968</v>
      </c>
      <c r="F98" s="6">
        <f t="shared" si="4"/>
        <v>9.0178866722926703</v>
      </c>
    </row>
    <row r="99" spans="1:6" x14ac:dyDescent="0.35">
      <c r="A99" s="31">
        <v>9.4600000000000199E-5</v>
      </c>
      <c r="B99" s="31">
        <v>9.8314795067018198E-5</v>
      </c>
      <c r="C99">
        <v>4.4251318541376197</v>
      </c>
      <c r="D99">
        <v>-4.0168520493298203</v>
      </c>
      <c r="E99" s="6">
        <f t="shared" si="3"/>
        <v>0.57486814586238033</v>
      </c>
      <c r="F99" s="6">
        <f t="shared" si="4"/>
        <v>9.0168520493298203</v>
      </c>
    </row>
    <row r="100" spans="1:6" x14ac:dyDescent="0.35">
      <c r="A100" s="31">
        <v>9.4700000000000201E-5</v>
      </c>
      <c r="B100" s="31">
        <v>9.8418256092183001E-5</v>
      </c>
      <c r="C100">
        <v>4.4250944405811303</v>
      </c>
      <c r="D100">
        <v>-4.0158174390781696</v>
      </c>
      <c r="E100" s="6">
        <f t="shared" si="3"/>
        <v>0.57490555941886967</v>
      </c>
      <c r="F100" s="6">
        <f t="shared" si="4"/>
        <v>9.0158174390781696</v>
      </c>
    </row>
    <row r="101" spans="1:6" x14ac:dyDescent="0.35">
      <c r="A101" s="31">
        <v>9.4800000000000204E-5</v>
      </c>
      <c r="B101" s="31">
        <v>9.8521715846681303E-5</v>
      </c>
      <c r="C101">
        <v>4.4250570664006199</v>
      </c>
      <c r="D101">
        <v>-4.0147828415331901</v>
      </c>
      <c r="E101" s="6">
        <f t="shared" si="3"/>
        <v>0.57494293359938009</v>
      </c>
      <c r="F101" s="6">
        <f t="shared" si="4"/>
        <v>9.0147828415331901</v>
      </c>
    </row>
    <row r="102" spans="1:6" x14ac:dyDescent="0.35">
      <c r="A102" s="31">
        <v>9.4900000000000206E-5</v>
      </c>
      <c r="B102" s="31">
        <v>9.8625174329410904E-5</v>
      </c>
      <c r="C102">
        <v>4.4250197315093098</v>
      </c>
      <c r="D102">
        <v>-4.01374825670589</v>
      </c>
      <c r="E102" s="6">
        <f t="shared" si="3"/>
        <v>0.57498026849069017</v>
      </c>
      <c r="F102" s="6">
        <f t="shared" si="4"/>
        <v>9.01374825670589</v>
      </c>
    </row>
    <row r="103" spans="1:6" x14ac:dyDescent="0.35">
      <c r="A103" s="31">
        <v>9.5000000000000195E-5</v>
      </c>
      <c r="B103" s="31">
        <v>9.87286315398831E-5</v>
      </c>
      <c r="C103">
        <v>4.4249824358201604</v>
      </c>
      <c r="D103">
        <v>-4.0127136846011702</v>
      </c>
      <c r="E103" s="6">
        <f t="shared" si="3"/>
        <v>0.57501756417983962</v>
      </c>
      <c r="F103" s="6">
        <f t="shared" si="4"/>
        <v>9.0127136846011702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topLeftCell="B1" workbookViewId="0">
      <selection activeCell="G8" sqref="G8"/>
    </sheetView>
  </sheetViews>
  <sheetFormatPr defaultRowHeight="12.75" x14ac:dyDescent="0.35"/>
  <cols>
    <col min="1" max="1" width="12.46484375" style="2" customWidth="1"/>
    <col min="2" max="2" width="14.3984375" style="2" bestFit="1" customWidth="1"/>
    <col min="3" max="3" width="14.796875" style="2" bestFit="1" customWidth="1"/>
    <col min="4" max="4" width="13.9296875" style="2" bestFit="1" customWidth="1"/>
    <col min="5" max="5" width="14.33203125" style="2" bestFit="1" customWidth="1"/>
    <col min="6" max="6" width="26.73046875" style="2" bestFit="1" customWidth="1"/>
    <col min="7" max="7" width="23.53125" style="2" bestFit="1" customWidth="1"/>
    <col min="8" max="8" width="10.1328125" style="2" customWidth="1"/>
  </cols>
  <sheetData>
    <row r="1" spans="1:9" s="12" customFormat="1" x14ac:dyDescent="0.35">
      <c r="A1" s="12" t="s">
        <v>5</v>
      </c>
      <c r="B1" s="12" t="s">
        <v>42</v>
      </c>
      <c r="C1" s="12" t="s">
        <v>41</v>
      </c>
      <c r="D1" s="12" t="s">
        <v>44</v>
      </c>
      <c r="E1" s="12" t="s">
        <v>43</v>
      </c>
      <c r="F1" s="30" t="s">
        <v>39</v>
      </c>
      <c r="G1" s="30" t="s">
        <v>40</v>
      </c>
    </row>
    <row r="2" spans="1:9" x14ac:dyDescent="0.35">
      <c r="A2" s="12" t="s">
        <v>6</v>
      </c>
      <c r="B2" s="12" t="s">
        <v>1</v>
      </c>
      <c r="C2" s="12" t="s">
        <v>45</v>
      </c>
      <c r="D2" s="12" t="s">
        <v>0</v>
      </c>
      <c r="E2" s="12" t="s">
        <v>45</v>
      </c>
      <c r="F2" s="34" t="s">
        <v>2</v>
      </c>
      <c r="G2" s="34" t="s">
        <v>7</v>
      </c>
      <c r="H2" s="14"/>
      <c r="I2" s="14"/>
    </row>
    <row r="3" spans="1:9" x14ac:dyDescent="0.35">
      <c r="A3" s="2">
        <v>100</v>
      </c>
      <c r="B3">
        <v>3.8911761432242498E-4</v>
      </c>
      <c r="C3">
        <v>-3.69427803928331E-4</v>
      </c>
      <c r="D3" s="31">
        <v>1.04161682692431E-6</v>
      </c>
      <c r="E3">
        <v>179.99958549064499</v>
      </c>
      <c r="F3" s="32">
        <f t="shared" ref="F3:F13" si="0">B3/0.000001</f>
        <v>389.11761432242503</v>
      </c>
      <c r="G3" s="32">
        <f>D3/0.000001</f>
        <v>1.04161682692431</v>
      </c>
      <c r="H3"/>
    </row>
    <row r="4" spans="1:9" x14ac:dyDescent="0.35">
      <c r="A4" s="2">
        <v>110</v>
      </c>
      <c r="B4">
        <v>3.8911761432069302E-4</v>
      </c>
      <c r="C4">
        <v>-4.0637058431924498E-4</v>
      </c>
      <c r="D4" s="31">
        <v>1.04161682691972E-6</v>
      </c>
      <c r="E4">
        <v>179.99954430561999</v>
      </c>
      <c r="F4" s="32">
        <f t="shared" si="0"/>
        <v>389.11761432069306</v>
      </c>
      <c r="G4" s="32">
        <f t="shared" ref="G4:G13" si="1">D4/0.000001</f>
        <v>1.0416168269197201</v>
      </c>
      <c r="H4"/>
    </row>
    <row r="5" spans="1:9" x14ac:dyDescent="0.35">
      <c r="A5" s="2">
        <v>120</v>
      </c>
      <c r="B5">
        <v>3.8911761431880299E-4</v>
      </c>
      <c r="C5">
        <v>-4.4331336470981799E-4</v>
      </c>
      <c r="D5" s="31">
        <v>1.04161682691471E-6</v>
      </c>
      <c r="E5">
        <v>179.99950312059499</v>
      </c>
      <c r="F5" s="32">
        <f t="shared" si="0"/>
        <v>389.11761431880302</v>
      </c>
      <c r="G5" s="32">
        <f t="shared" si="1"/>
        <v>1.0416168269147101</v>
      </c>
      <c r="H5"/>
    </row>
    <row r="6" spans="1:9" x14ac:dyDescent="0.35">
      <c r="A6" s="2">
        <v>130</v>
      </c>
      <c r="B6">
        <v>3.8911761431674197E-4</v>
      </c>
      <c r="C6">
        <v>-4.8025614510000702E-4</v>
      </c>
      <c r="D6" s="31">
        <v>1.04161682690926E-6</v>
      </c>
      <c r="E6">
        <v>179.99946193557099</v>
      </c>
      <c r="F6" s="32">
        <f t="shared" si="0"/>
        <v>389.11761431674199</v>
      </c>
      <c r="G6" s="32">
        <f t="shared" si="1"/>
        <v>1.0416168269092601</v>
      </c>
      <c r="H6"/>
    </row>
    <row r="7" spans="1:9" s="8" customFormat="1" x14ac:dyDescent="0.35">
      <c r="A7" s="2">
        <v>140</v>
      </c>
      <c r="B7">
        <v>3.89117614314516E-4</v>
      </c>
      <c r="C7">
        <v>-5.1719892548978297E-4</v>
      </c>
      <c r="D7" s="31">
        <v>1.04161682690336E-6</v>
      </c>
      <c r="E7">
        <v>179.99942075054599</v>
      </c>
      <c r="F7" s="32">
        <f t="shared" si="0"/>
        <v>389.117614314516</v>
      </c>
      <c r="G7" s="32">
        <f t="shared" si="1"/>
        <v>1.0416168269033601</v>
      </c>
      <c r="H7"/>
      <c r="I7"/>
    </row>
    <row r="8" spans="1:9" x14ac:dyDescent="0.35">
      <c r="A8" s="2">
        <v>150</v>
      </c>
      <c r="B8">
        <v>3.89117614312132E-4</v>
      </c>
      <c r="C8">
        <v>-5.5414170587912703E-4</v>
      </c>
      <c r="D8" s="31">
        <v>1.04161682689705E-6</v>
      </c>
      <c r="E8">
        <v>179.999379565521</v>
      </c>
      <c r="F8" s="32">
        <f t="shared" si="0"/>
        <v>389.11761431213199</v>
      </c>
      <c r="G8" s="32">
        <f t="shared" si="1"/>
        <v>1.04161682689705</v>
      </c>
      <c r="H8"/>
    </row>
    <row r="9" spans="1:9" x14ac:dyDescent="0.35">
      <c r="A9" s="2">
        <v>160</v>
      </c>
      <c r="B9">
        <v>3.8911761430958201E-4</v>
      </c>
      <c r="C9">
        <v>-5.9108448626799697E-4</v>
      </c>
      <c r="D9" s="31">
        <v>1.0416168268903E-6</v>
      </c>
      <c r="E9">
        <v>179.99933838049699</v>
      </c>
      <c r="F9" s="32">
        <f t="shared" si="0"/>
        <v>389.11761430958205</v>
      </c>
      <c r="G9" s="32">
        <f t="shared" si="1"/>
        <v>1.0416168268903001</v>
      </c>
      <c r="H9"/>
    </row>
    <row r="10" spans="1:9" x14ac:dyDescent="0.35">
      <c r="A10" s="2">
        <v>170</v>
      </c>
      <c r="B10">
        <v>3.8911761430687498E-4</v>
      </c>
      <c r="C10">
        <v>-6.2802726665637403E-4</v>
      </c>
      <c r="D10" s="31">
        <v>1.0416168268831301E-6</v>
      </c>
      <c r="E10">
        <v>179.999297195472</v>
      </c>
      <c r="F10" s="32">
        <f t="shared" si="0"/>
        <v>389.117614306875</v>
      </c>
      <c r="G10" s="32">
        <f t="shared" si="1"/>
        <v>1.0416168268831301</v>
      </c>
      <c r="H10"/>
    </row>
    <row r="11" spans="1:9" x14ac:dyDescent="0.35">
      <c r="A11" s="2">
        <v>180</v>
      </c>
      <c r="B11">
        <v>3.8911761430398401E-4</v>
      </c>
      <c r="C11">
        <v>-6.6497004704418503E-4</v>
      </c>
      <c r="D11" s="31">
        <v>1.0416168268754801E-6</v>
      </c>
      <c r="E11">
        <v>179.99925601044799</v>
      </c>
      <c r="F11" s="32">
        <f t="shared" si="0"/>
        <v>389.117614303984</v>
      </c>
      <c r="G11" s="32">
        <f t="shared" si="1"/>
        <v>1.0416168268754802</v>
      </c>
      <c r="H11"/>
    </row>
    <row r="12" spans="1:9" x14ac:dyDescent="0.35">
      <c r="A12" s="2">
        <v>190</v>
      </c>
      <c r="B12">
        <v>3.8911761430094097E-4</v>
      </c>
      <c r="C12">
        <v>-7.0191282743144699E-4</v>
      </c>
      <c r="D12" s="31">
        <v>1.0416168268674199E-6</v>
      </c>
      <c r="E12">
        <v>179.999214825423</v>
      </c>
      <c r="F12" s="32">
        <f t="shared" si="0"/>
        <v>389.117614300941</v>
      </c>
      <c r="G12" s="32">
        <f t="shared" si="1"/>
        <v>1.04161682686742</v>
      </c>
      <c r="H12"/>
    </row>
    <row r="13" spans="1:9" x14ac:dyDescent="0.35">
      <c r="A13" s="2">
        <v>200</v>
      </c>
      <c r="B13">
        <v>3.8911761429773998E-4</v>
      </c>
      <c r="C13">
        <v>-7.3885560781812402E-4</v>
      </c>
      <c r="D13" s="31">
        <v>1.04161682685895E-6</v>
      </c>
      <c r="E13">
        <v>179.999173640398</v>
      </c>
      <c r="F13" s="32">
        <f t="shared" si="0"/>
        <v>389.11761429773998</v>
      </c>
      <c r="G13" s="32">
        <f t="shared" si="1"/>
        <v>1.0416168268589501</v>
      </c>
      <c r="H13"/>
    </row>
    <row r="14" spans="1:9" x14ac:dyDescent="0.35">
      <c r="A14"/>
      <c r="B14"/>
      <c r="C14"/>
      <c r="D14"/>
      <c r="E14" s="31"/>
      <c r="F14" s="32"/>
      <c r="G14" s="32"/>
      <c r="H14"/>
    </row>
    <row r="15" spans="1:9" x14ac:dyDescent="0.35">
      <c r="A15"/>
      <c r="B15"/>
      <c r="C15"/>
      <c r="D15"/>
      <c r="E15"/>
      <c r="F15"/>
      <c r="G15"/>
      <c r="H15"/>
    </row>
    <row r="16" spans="1:9" ht="13.15" x14ac:dyDescent="0.4">
      <c r="A16" s="9" t="s">
        <v>15</v>
      </c>
      <c r="B16"/>
      <c r="C16"/>
      <c r="D16"/>
      <c r="E16"/>
      <c r="F16"/>
      <c r="G16"/>
      <c r="H16"/>
    </row>
    <row r="17" spans="1:8" ht="13.15" x14ac:dyDescent="0.4">
      <c r="A17" s="9" t="s">
        <v>18</v>
      </c>
      <c r="B17"/>
      <c r="C17"/>
      <c r="D17"/>
      <c r="E17"/>
      <c r="F17"/>
      <c r="G17"/>
      <c r="H17"/>
    </row>
    <row r="18" spans="1:8" ht="13.15" x14ac:dyDescent="0.4">
      <c r="A18" s="9" t="s">
        <v>17</v>
      </c>
      <c r="B18"/>
      <c r="C18"/>
      <c r="D18"/>
      <c r="E18"/>
      <c r="F18"/>
      <c r="G18"/>
      <c r="H18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F13" sqref="F13"/>
    </sheetView>
  </sheetViews>
  <sheetFormatPr defaultColWidth="9" defaultRowHeight="12.75" x14ac:dyDescent="0.35"/>
  <cols>
    <col min="1" max="1" width="10.59765625" style="2" customWidth="1"/>
    <col min="2" max="2" width="11.1328125" style="2" bestFit="1" customWidth="1"/>
    <col min="3" max="3" width="12.3984375" style="2" bestFit="1" customWidth="1"/>
    <col min="4" max="4" width="15.3984375" style="2" bestFit="1" customWidth="1"/>
    <col min="5" max="5" width="15.265625" style="2" bestFit="1" customWidth="1"/>
    <col min="6" max="6" width="15.46484375" style="2" bestFit="1" customWidth="1"/>
    <col min="7" max="7" width="15" style="2" bestFit="1" customWidth="1"/>
    <col min="8" max="8" width="16.53125" style="2" bestFit="1" customWidth="1"/>
    <col min="9" max="9" width="10.1328125" style="2" customWidth="1"/>
  </cols>
  <sheetData>
    <row r="1" spans="1:9" x14ac:dyDescent="0.35">
      <c r="A1" s="12" t="s">
        <v>5</v>
      </c>
      <c r="B1" s="12" t="s">
        <v>42</v>
      </c>
      <c r="C1" s="12" t="s">
        <v>41</v>
      </c>
      <c r="D1" s="12" t="s">
        <v>44</v>
      </c>
      <c r="E1" s="12" t="s">
        <v>43</v>
      </c>
      <c r="F1" s="33" t="s">
        <v>8</v>
      </c>
      <c r="G1" s="33" t="s">
        <v>10</v>
      </c>
      <c r="H1" s="34" t="s">
        <v>11</v>
      </c>
      <c r="I1"/>
    </row>
    <row r="2" spans="1:9" x14ac:dyDescent="0.35">
      <c r="A2" s="12" t="s">
        <v>6</v>
      </c>
      <c r="B2" s="12" t="s">
        <v>1</v>
      </c>
      <c r="C2" s="12" t="s">
        <v>45</v>
      </c>
      <c r="D2" s="12" t="s">
        <v>0</v>
      </c>
      <c r="E2" s="12" t="s">
        <v>45</v>
      </c>
      <c r="F2" s="34" t="s">
        <v>9</v>
      </c>
      <c r="G2" s="34" t="s">
        <v>12</v>
      </c>
      <c r="H2" s="21" t="s">
        <v>2</v>
      </c>
      <c r="I2"/>
    </row>
    <row r="3" spans="1:9" x14ac:dyDescent="0.35">
      <c r="A3" s="12">
        <v>100</v>
      </c>
      <c r="B3" s="31">
        <v>7.0499537581428801E-13</v>
      </c>
      <c r="C3">
        <v>89.990316882889701</v>
      </c>
      <c r="D3" s="31">
        <v>1.00632241640841E-10</v>
      </c>
      <c r="E3">
        <v>179.99999734089101</v>
      </c>
      <c r="F3" s="4">
        <f t="shared" ref="F3:F13" si="0">B3/0.000001</f>
        <v>7.0499537581428801E-7</v>
      </c>
      <c r="G3" s="4">
        <f>D3/0.000001</f>
        <v>1.0063224164084101E-4</v>
      </c>
      <c r="H3" s="4">
        <f>1/(G3-1/10000)</f>
        <v>1581673.7389675903</v>
      </c>
      <c r="I3"/>
    </row>
    <row r="4" spans="1:9" x14ac:dyDescent="0.35">
      <c r="A4" s="12">
        <v>110</v>
      </c>
      <c r="B4" s="31">
        <v>7.7549491161583002E-13</v>
      </c>
      <c r="C4">
        <v>89.991125888163694</v>
      </c>
      <c r="D4" s="31">
        <v>1.00632241643721E-10</v>
      </c>
      <c r="E4">
        <v>179.99999734089101</v>
      </c>
      <c r="F4" s="4">
        <f t="shared" si="0"/>
        <v>7.7549491161583011E-7</v>
      </c>
      <c r="G4" s="4">
        <f t="shared" ref="G4:G13" si="1">D4/0.000001</f>
        <v>1.0063224164372101E-4</v>
      </c>
      <c r="H4" s="4">
        <f t="shared" ref="H4:H13" si="2">1/(G4-1/10000)</f>
        <v>1581673.7317627345</v>
      </c>
      <c r="I4"/>
    </row>
    <row r="5" spans="1:9" x14ac:dyDescent="0.35">
      <c r="A5" s="12">
        <v>120</v>
      </c>
      <c r="B5" s="31">
        <v>8.45994447557387E-13</v>
      </c>
      <c r="C5">
        <v>89.991793847090094</v>
      </c>
      <c r="D5" s="31">
        <v>1.00632241646842E-10</v>
      </c>
      <c r="E5">
        <v>179.99999734089101</v>
      </c>
      <c r="F5" s="4">
        <f t="shared" si="0"/>
        <v>8.4599444755738707E-7</v>
      </c>
      <c r="G5" s="4">
        <f t="shared" si="1"/>
        <v>1.00632241646842E-4</v>
      </c>
      <c r="H5" s="4">
        <f t="shared" si="2"/>
        <v>1581673.7239549598</v>
      </c>
      <c r="I5"/>
    </row>
    <row r="6" spans="1:9" s="8" customFormat="1" x14ac:dyDescent="0.35">
      <c r="A6" s="12">
        <v>130</v>
      </c>
      <c r="B6" s="31">
        <v>9.1649398360630995E-13</v>
      </c>
      <c r="C6">
        <v>89.992353308825301</v>
      </c>
      <c r="D6" s="31">
        <v>1.0063224165035E-10</v>
      </c>
      <c r="E6">
        <v>179.99999734089101</v>
      </c>
      <c r="F6" s="4">
        <f t="shared" si="0"/>
        <v>9.1649398360631001E-7</v>
      </c>
      <c r="G6" s="4">
        <f t="shared" si="1"/>
        <v>1.0063224165035001E-4</v>
      </c>
      <c r="H6" s="4">
        <f t="shared" si="2"/>
        <v>1581673.7151790154</v>
      </c>
    </row>
    <row r="7" spans="1:9" x14ac:dyDescent="0.35">
      <c r="A7" s="12">
        <v>140</v>
      </c>
      <c r="B7" s="31">
        <v>9.8699351973927795E-13</v>
      </c>
      <c r="C7">
        <v>89.992827522766902</v>
      </c>
      <c r="D7" s="31">
        <v>1.00632241653905E-10</v>
      </c>
      <c r="E7">
        <v>179.99999734089101</v>
      </c>
      <c r="F7" s="4">
        <f t="shared" si="0"/>
        <v>9.86993519739278E-7</v>
      </c>
      <c r="G7" s="4">
        <f t="shared" si="1"/>
        <v>1.0063224165390501E-4</v>
      </c>
      <c r="H7" s="4">
        <f t="shared" si="2"/>
        <v>1581673.7062854911</v>
      </c>
      <c r="I7"/>
    </row>
    <row r="8" spans="1:9" x14ac:dyDescent="0.35">
      <c r="A8" s="12">
        <v>150</v>
      </c>
      <c r="B8" s="31">
        <v>1.0574930559391799E-12</v>
      </c>
      <c r="C8">
        <v>89.993233538473305</v>
      </c>
      <c r="D8" s="31">
        <v>1.00632241657851E-10</v>
      </c>
      <c r="E8">
        <v>179.99999734089101</v>
      </c>
      <c r="F8" s="4">
        <f t="shared" si="0"/>
        <v>1.0574930559391799E-6</v>
      </c>
      <c r="G8" s="4">
        <f t="shared" si="1"/>
        <v>1.0063224165785101E-4</v>
      </c>
      <c r="H8" s="4">
        <f t="shared" si="2"/>
        <v>1581673.6964138295</v>
      </c>
      <c r="I8"/>
    </row>
    <row r="9" spans="1:9" x14ac:dyDescent="0.35">
      <c r="A9" s="12">
        <v>160</v>
      </c>
      <c r="B9" s="31">
        <v>1.1279925921931201E-12</v>
      </c>
      <c r="C9">
        <v>89.993584143113594</v>
      </c>
      <c r="D9" s="31">
        <v>1.0063224166214899E-10</v>
      </c>
      <c r="E9">
        <v>179.99999734089101</v>
      </c>
      <c r="F9" s="4">
        <f t="shared" si="0"/>
        <v>1.1279925921931202E-6</v>
      </c>
      <c r="G9" s="4">
        <f t="shared" si="1"/>
        <v>1.00632241662149E-4</v>
      </c>
      <c r="H9" s="4">
        <f t="shared" si="2"/>
        <v>1581673.6856615732</v>
      </c>
      <c r="I9"/>
    </row>
    <row r="10" spans="1:9" x14ac:dyDescent="0.35">
      <c r="A10" s="12">
        <v>170</v>
      </c>
      <c r="B10" s="31">
        <v>1.19849212849127E-12</v>
      </c>
      <c r="C10">
        <v>89.993889115110804</v>
      </c>
      <c r="D10" s="31">
        <v>1.00632241666654E-10</v>
      </c>
      <c r="E10">
        <v>179.99999734089101</v>
      </c>
      <c r="F10" s="4">
        <f t="shared" si="0"/>
        <v>1.1984921284912701E-6</v>
      </c>
      <c r="G10" s="4">
        <f t="shared" si="1"/>
        <v>1.0063224166665401E-4</v>
      </c>
      <c r="H10" s="4">
        <f t="shared" si="2"/>
        <v>1581673.6743914294</v>
      </c>
      <c r="I10"/>
    </row>
    <row r="11" spans="1:9" x14ac:dyDescent="0.35">
      <c r="A11" s="12">
        <v>180</v>
      </c>
      <c r="B11" s="31">
        <v>1.2689916648258499E-12</v>
      </c>
      <c r="C11">
        <v>89.994156059905507</v>
      </c>
      <c r="D11" s="31">
        <v>1.0063224167143701E-10</v>
      </c>
      <c r="E11">
        <v>179.99999734089101</v>
      </c>
      <c r="F11" s="4">
        <f t="shared" si="0"/>
        <v>1.26899166482585E-6</v>
      </c>
      <c r="G11" s="4">
        <f t="shared" si="1"/>
        <v>1.0063224167143701E-4</v>
      </c>
      <c r="H11" s="4">
        <f t="shared" si="2"/>
        <v>1581673.6624258424</v>
      </c>
    </row>
    <row r="12" spans="1:9" x14ac:dyDescent="0.35">
      <c r="A12" s="12">
        <v>190</v>
      </c>
      <c r="B12" s="31">
        <v>1.3394912011908699E-12</v>
      </c>
      <c r="C12">
        <v>89.994390981792804</v>
      </c>
      <c r="D12" s="31">
        <v>1.00632241676639E-10</v>
      </c>
      <c r="E12">
        <v>179.99999734089101</v>
      </c>
      <c r="F12" s="4">
        <f t="shared" si="0"/>
        <v>1.33949120119087E-6</v>
      </c>
      <c r="G12" s="4">
        <f t="shared" si="1"/>
        <v>1.0063224167663901E-4</v>
      </c>
      <c r="H12" s="4">
        <f t="shared" si="2"/>
        <v>1581673.6494120378</v>
      </c>
      <c r="I12"/>
    </row>
    <row r="13" spans="1:9" x14ac:dyDescent="0.35">
      <c r="A13" s="12">
        <v>200</v>
      </c>
      <c r="B13" s="31">
        <v>1.4099907375814201E-12</v>
      </c>
      <c r="C13">
        <v>89.994598684208597</v>
      </c>
      <c r="D13" s="31">
        <v>1.00632241681971E-10</v>
      </c>
      <c r="E13">
        <v>179.99999734089101</v>
      </c>
      <c r="F13" s="4">
        <f t="shared" si="0"/>
        <v>1.4099907375814202E-6</v>
      </c>
      <c r="G13" s="4">
        <f t="shared" si="1"/>
        <v>1.0063224168197099E-4</v>
      </c>
      <c r="H13" s="4">
        <f t="shared" si="2"/>
        <v>1581673.6360730578</v>
      </c>
    </row>
    <row r="14" spans="1:9" x14ac:dyDescent="0.35">
      <c r="A14" s="12"/>
      <c r="B14"/>
      <c r="C14"/>
      <c r="D14"/>
      <c r="E14"/>
      <c r="F14"/>
      <c r="G14"/>
      <c r="H14"/>
    </row>
    <row r="15" spans="1:9" x14ac:dyDescent="0.35">
      <c r="A15" s="12"/>
      <c r="B15"/>
      <c r="C15"/>
      <c r="D15"/>
      <c r="E15"/>
      <c r="F15"/>
      <c r="G15"/>
      <c r="H15"/>
    </row>
    <row r="16" spans="1:9" ht="13.15" x14ac:dyDescent="0.4">
      <c r="A16" s="9" t="s">
        <v>15</v>
      </c>
      <c r="B16"/>
      <c r="C16"/>
      <c r="D16"/>
      <c r="E16"/>
      <c r="F16"/>
      <c r="G16"/>
      <c r="H16"/>
    </row>
    <row r="17" spans="1:9" ht="13.15" x14ac:dyDescent="0.4">
      <c r="A17" s="9" t="s">
        <v>19</v>
      </c>
      <c r="B17"/>
      <c r="C17"/>
      <c r="D17"/>
      <c r="E17"/>
      <c r="F17"/>
      <c r="G17"/>
      <c r="H17"/>
    </row>
    <row r="18" spans="1:9" ht="13.15" x14ac:dyDescent="0.4">
      <c r="A18" s="9" t="s">
        <v>16</v>
      </c>
      <c r="B18"/>
      <c r="C18"/>
      <c r="D18"/>
      <c r="E18"/>
      <c r="F18"/>
      <c r="G18"/>
      <c r="H18"/>
    </row>
    <row r="19" spans="1:9" x14ac:dyDescent="0.35">
      <c r="I19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6"/>
  <sheetViews>
    <sheetView zoomScaleNormal="100" workbookViewId="0">
      <selection activeCell="E3" sqref="E3"/>
    </sheetView>
  </sheetViews>
  <sheetFormatPr defaultColWidth="9.1328125" defaultRowHeight="12.75" x14ac:dyDescent="0.35"/>
  <cols>
    <col min="1" max="2" width="11.73046875" style="8" bestFit="1" customWidth="1"/>
    <col min="3" max="3" width="12.265625" style="8" bestFit="1" customWidth="1"/>
    <col min="4" max="4" width="18.59765625" style="28" bestFit="1" customWidth="1"/>
    <col min="5" max="5" width="9.265625" style="28" bestFit="1" customWidth="1"/>
    <col min="6" max="6" width="20.1328125" style="28" bestFit="1" customWidth="1"/>
    <col min="7" max="16384" width="9.1328125" style="8"/>
  </cols>
  <sheetData>
    <row r="1" spans="1:6" x14ac:dyDescent="0.35">
      <c r="A1" s="7" t="s">
        <v>46</v>
      </c>
      <c r="B1" s="7" t="s">
        <v>47</v>
      </c>
      <c r="C1" s="7" t="s">
        <v>48</v>
      </c>
      <c r="D1" s="3" t="s">
        <v>22</v>
      </c>
      <c r="E1" s="25" t="s">
        <v>25</v>
      </c>
      <c r="F1" s="25" t="s">
        <v>26</v>
      </c>
    </row>
    <row r="2" spans="1:6" x14ac:dyDescent="0.35">
      <c r="A2" s="7" t="s">
        <v>6</v>
      </c>
      <c r="B2" s="7" t="s">
        <v>1</v>
      </c>
      <c r="C2" s="7" t="s">
        <v>45</v>
      </c>
      <c r="D2" s="3" t="s">
        <v>23</v>
      </c>
      <c r="E2" s="25" t="s">
        <v>6</v>
      </c>
      <c r="F2" s="25" t="s">
        <v>6</v>
      </c>
    </row>
    <row r="3" spans="1:6" x14ac:dyDescent="0.35">
      <c r="A3">
        <v>100</v>
      </c>
      <c r="B3">
        <v>6.3786072629844597</v>
      </c>
      <c r="C3">
        <v>-0.51804511448991297</v>
      </c>
      <c r="D3" s="26">
        <f>20*LOG10(B3/0.002)</f>
        <v>70.073917347571054</v>
      </c>
      <c r="E3" s="27">
        <f>B3/0.002*11200</f>
        <v>35720200.672712974</v>
      </c>
      <c r="F3" s="27">
        <v>79500000</v>
      </c>
    </row>
    <row r="4" spans="1:6" x14ac:dyDescent="0.35">
      <c r="A4">
        <v>102.305972984251</v>
      </c>
      <c r="B4">
        <v>6.3785951045079399</v>
      </c>
      <c r="C4">
        <v>-0.52999042150078501</v>
      </c>
      <c r="D4" s="26">
        <f t="shared" ref="D4:D67" si="0">20*LOG10(B4/0.002)</f>
        <v>70.073900791090708</v>
      </c>
    </row>
    <row r="5" spans="1:6" x14ac:dyDescent="0.35">
      <c r="A5">
        <v>104.665121082543</v>
      </c>
      <c r="B5">
        <v>6.3785823788983604</v>
      </c>
      <c r="C5">
        <v>-0.54221113640156504</v>
      </c>
      <c r="D5" s="26">
        <f t="shared" si="0"/>
        <v>70.073883462298255</v>
      </c>
    </row>
    <row r="6" spans="1:6" x14ac:dyDescent="0.35">
      <c r="A6">
        <v>107.07867049863999</v>
      </c>
      <c r="B6">
        <v>6.3785690597051898</v>
      </c>
      <c r="C6">
        <v>-0.554713606650303</v>
      </c>
      <c r="D6" s="26">
        <f t="shared" si="0"/>
        <v>70.07386532517063</v>
      </c>
    </row>
    <row r="7" spans="1:6" x14ac:dyDescent="0.35">
      <c r="A7">
        <v>109.54787571223299</v>
      </c>
      <c r="B7">
        <v>6.3785551192447896</v>
      </c>
      <c r="C7">
        <v>-0.56750432583697996</v>
      </c>
      <c r="D7" s="26">
        <f t="shared" si="0"/>
        <v>70.073846342005012</v>
      </c>
    </row>
    <row r="8" spans="1:6" x14ac:dyDescent="0.35">
      <c r="A8">
        <v>112.074020130978</v>
      </c>
      <c r="B8">
        <v>6.3785405285429402</v>
      </c>
      <c r="C8">
        <v>-0.58058993703637296</v>
      </c>
      <c r="D8" s="26">
        <f t="shared" si="0"/>
        <v>70.073826473340617</v>
      </c>
    </row>
    <row r="9" spans="1:6" x14ac:dyDescent="0.35">
      <c r="A9">
        <v>114.65841675756199</v>
      </c>
      <c r="B9">
        <v>6.37852525703161</v>
      </c>
      <c r="C9">
        <v>-0.593977236214426</v>
      </c>
      <c r="D9" s="26">
        <f t="shared" si="0"/>
        <v>70.073805677545678</v>
      </c>
    </row>
    <row r="10" spans="1:6" x14ac:dyDescent="0.35">
      <c r="A10">
        <v>117.302408872161</v>
      </c>
      <c r="B10">
        <v>6.3785092729714199</v>
      </c>
      <c r="C10">
        <v>-0.60767317577865998</v>
      </c>
      <c r="D10" s="26">
        <f t="shared" si="0"/>
        <v>70.073783911392667</v>
      </c>
    </row>
    <row r="11" spans="1:6" x14ac:dyDescent="0.35">
      <c r="A11">
        <v>120.00737073062901</v>
      </c>
      <c r="B11">
        <v>6.3784925438729703</v>
      </c>
      <c r="C11">
        <v>-0.62168486821441904</v>
      </c>
      <c r="D11" s="26">
        <f t="shared" si="0"/>
        <v>70.073761130631965</v>
      </c>
    </row>
    <row r="12" spans="1:6" x14ac:dyDescent="0.35">
      <c r="A12">
        <v>122.774708278787</v>
      </c>
      <c r="B12">
        <v>6.3784750344828698</v>
      </c>
      <c r="C12">
        <v>-0.63601958956675297</v>
      </c>
      <c r="D12" s="26">
        <f t="shared" si="0"/>
        <v>70.073737287249259</v>
      </c>
    </row>
    <row r="13" spans="1:6" x14ac:dyDescent="0.35">
      <c r="A13">
        <v>125.605859883189</v>
      </c>
      <c r="B13">
        <v>6.3784567084128296</v>
      </c>
      <c r="C13">
        <v>-0.65068478335079005</v>
      </c>
      <c r="D13" s="26">
        <f t="shared" si="0"/>
        <v>70.073712331683907</v>
      </c>
    </row>
    <row r="14" spans="1:6" x14ac:dyDescent="0.35">
      <c r="A14">
        <v>128.502297078731</v>
      </c>
      <c r="B14">
        <v>6.3784375275784502</v>
      </c>
      <c r="C14">
        <v>-0.66568806434182803</v>
      </c>
      <c r="D14" s="26">
        <f t="shared" si="0"/>
        <v>70.073686212064587</v>
      </c>
    </row>
    <row r="15" spans="1:6" x14ac:dyDescent="0.35">
      <c r="A15">
        <v>131.465525333508</v>
      </c>
      <c r="B15">
        <v>6.3784174521205097</v>
      </c>
      <c r="C15">
        <v>-0.68103722249732601</v>
      </c>
      <c r="D15" s="26">
        <f t="shared" si="0"/>
        <v>70.073658874102009</v>
      </c>
    </row>
    <row r="16" spans="1:6" x14ac:dyDescent="0.35">
      <c r="A16">
        <v>134.497084831302</v>
      </c>
      <c r="B16">
        <v>6.3783964403210502</v>
      </c>
      <c r="C16">
        <v>-0.69674022696726601</v>
      </c>
      <c r="D16" s="26">
        <f t="shared" si="0"/>
        <v>70.073630260974497</v>
      </c>
    </row>
    <row r="17" spans="1:4" x14ac:dyDescent="0.35">
      <c r="A17">
        <v>137.59855127211699</v>
      </c>
      <c r="B17">
        <v>6.37837444851806</v>
      </c>
      <c r="C17">
        <v>-0.71280523019512398</v>
      </c>
      <c r="D17" s="26">
        <f t="shared" si="0"/>
        <v>70.073600313211799</v>
      </c>
    </row>
    <row r="18" spans="1:4" x14ac:dyDescent="0.35">
      <c r="A18">
        <v>140.771536691173</v>
      </c>
      <c r="B18">
        <v>6.3783514310146101</v>
      </c>
      <c r="C18">
        <v>-0.72924057211109095</v>
      </c>
      <c r="D18" s="26">
        <f t="shared" si="0"/>
        <v>70.073568968571081</v>
      </c>
    </row>
    <row r="19" spans="1:4" x14ac:dyDescent="0.35">
      <c r="A19">
        <v>144.01769029678599</v>
      </c>
      <c r="B19">
        <v>6.3783273399837102</v>
      </c>
      <c r="C19">
        <v>-0.74605478441959805</v>
      </c>
      <c r="D19" s="26">
        <f t="shared" si="0"/>
        <v>70.073536161907299</v>
      </c>
    </row>
    <row r="20" spans="1:4" x14ac:dyDescent="0.35">
      <c r="A20">
        <v>147.33869932757199</v>
      </c>
      <c r="B20">
        <v>6.3783021253691796</v>
      </c>
      <c r="C20">
        <v>-0.76325659498322196</v>
      </c>
      <c r="D20" s="26">
        <f t="shared" si="0"/>
        <v>70.073501825038051</v>
      </c>
    </row>
    <row r="21" spans="1:4" x14ac:dyDescent="0.35">
      <c r="A21">
        <v>150.73628992941201</v>
      </c>
      <c r="B21">
        <v>6.37827573478289</v>
      </c>
      <c r="C21">
        <v>-0.78085493230504999</v>
      </c>
      <c r="D21" s="26">
        <f t="shared" si="0"/>
        <v>70.073465886603387</v>
      </c>
    </row>
    <row r="22" spans="1:4" x14ac:dyDescent="0.35">
      <c r="A22">
        <v>154.21222805264699</v>
      </c>
      <c r="B22">
        <v>6.3782481129084703</v>
      </c>
      <c r="C22">
        <v>-0.79885893005042796</v>
      </c>
      <c r="D22" s="26">
        <f t="shared" si="0"/>
        <v>70.073428271253675</v>
      </c>
    </row>
    <row r="23" spans="1:4" x14ac:dyDescent="0.35">
      <c r="A23">
        <v>157.76832036995199</v>
      </c>
      <c r="B23">
        <v>6.3782192033333196</v>
      </c>
      <c r="C23">
        <v>-0.81727793197436305</v>
      </c>
      <c r="D23" s="26">
        <f t="shared" si="0"/>
        <v>70.073388902144174</v>
      </c>
    </row>
    <row r="24" spans="1:4" x14ac:dyDescent="0.35">
      <c r="A24">
        <v>161.40641521538899</v>
      </c>
      <c r="B24">
        <v>6.3781889455124601</v>
      </c>
      <c r="C24">
        <v>-0.83612149635056998</v>
      </c>
      <c r="D24" s="26">
        <f t="shared" si="0"/>
        <v>70.073347696800226</v>
      </c>
    </row>
    <row r="25" spans="1:4" x14ac:dyDescent="0.35">
      <c r="A25">
        <v>165.12840354510399</v>
      </c>
      <c r="B25">
        <v>6.3781572765887899</v>
      </c>
      <c r="C25">
        <v>-0.85539940110764401</v>
      </c>
      <c r="D25" s="26">
        <f t="shared" si="0"/>
        <v>70.073304569595749</v>
      </c>
    </row>
    <row r="26" spans="1:4" x14ac:dyDescent="0.35">
      <c r="A26">
        <v>168.93621992017901</v>
      </c>
      <c r="B26">
        <v>6.3781241307767402</v>
      </c>
      <c r="C26">
        <v>-0.87512164877560195</v>
      </c>
      <c r="D26" s="26">
        <f t="shared" si="0"/>
        <v>70.07325943091368</v>
      </c>
    </row>
    <row r="27" spans="1:4" x14ac:dyDescent="0.35">
      <c r="A27">
        <v>172.831843512153</v>
      </c>
      <c r="B27">
        <v>6.3780894387400604</v>
      </c>
      <c r="C27">
        <v>-0.89529847153505804</v>
      </c>
      <c r="D27" s="26">
        <f t="shared" si="0"/>
        <v>70.073212186298292</v>
      </c>
    </row>
    <row r="28" spans="1:4" x14ac:dyDescent="0.35">
      <c r="A28">
        <v>176.817299131726</v>
      </c>
      <c r="B28">
        <v>6.3780531293923897</v>
      </c>
      <c r="C28">
        <v>-0.91594033671930297</v>
      </c>
      <c r="D28" s="26">
        <f t="shared" si="0"/>
        <v>70.073162738906973</v>
      </c>
    </row>
    <row r="29" spans="1:4" x14ac:dyDescent="0.35">
      <c r="A29">
        <v>180.894658281185</v>
      </c>
      <c r="B29">
        <v>6.3780151268341196</v>
      </c>
      <c r="C29">
        <v>-0.93705795175701501</v>
      </c>
      <c r="D29" s="26">
        <f t="shared" si="0"/>
        <v>70.073110985338317</v>
      </c>
    </row>
    <row r="30" spans="1:4" x14ac:dyDescent="0.35">
      <c r="A30">
        <v>185.06604023110299</v>
      </c>
      <c r="B30">
        <v>6.3779753521381304</v>
      </c>
      <c r="C30">
        <v>-0.95866226990535297</v>
      </c>
      <c r="D30" s="26">
        <f t="shared" si="0"/>
        <v>70.073056818063691</v>
      </c>
    </row>
    <row r="31" spans="1:4" x14ac:dyDescent="0.35">
      <c r="A31">
        <v>189.333613121855</v>
      </c>
      <c r="B31">
        <v>6.3779337227014903</v>
      </c>
      <c r="C31">
        <v>-0.98076449576930003</v>
      </c>
      <c r="D31" s="26">
        <f t="shared" si="0"/>
        <v>70.07300012454381</v>
      </c>
    </row>
    <row r="32" spans="1:4" x14ac:dyDescent="0.35">
      <c r="A32">
        <v>193.69959509055099</v>
      </c>
      <c r="B32">
        <v>6.3778901518311804</v>
      </c>
      <c r="C32">
        <v>-1.0033760909723499</v>
      </c>
      <c r="D32" s="26">
        <f t="shared" si="0"/>
        <v>70.072940786664162</v>
      </c>
    </row>
    <row r="33" spans="1:4" x14ac:dyDescent="0.35">
      <c r="A33">
        <v>198.166255423942</v>
      </c>
      <c r="B33">
        <v>6.37784454905192</v>
      </c>
      <c r="C33">
        <v>-1.0265087800647901</v>
      </c>
      <c r="D33" s="26">
        <f t="shared" si="0"/>
        <v>70.072878681153639</v>
      </c>
    </row>
    <row r="34" spans="1:4" x14ac:dyDescent="0.35">
      <c r="A34">
        <v>202.73591573792001</v>
      </c>
      <c r="B34">
        <v>6.37779682040388</v>
      </c>
      <c r="C34">
        <v>-1.05017455657026</v>
      </c>
      <c r="D34" s="26">
        <f t="shared" si="0"/>
        <v>70.072813679989451</v>
      </c>
    </row>
    <row r="35" spans="1:4" x14ac:dyDescent="0.35">
      <c r="A35">
        <v>207.41095118421001</v>
      </c>
      <c r="B35">
        <v>6.3777468663044896</v>
      </c>
      <c r="C35">
        <v>-1.0743856887652501</v>
      </c>
      <c r="D35" s="26">
        <f t="shared" si="0"/>
        <v>70.072745647484538</v>
      </c>
    </row>
    <row r="36" spans="1:4" x14ac:dyDescent="0.35">
      <c r="A36">
        <v>212.19379168489499</v>
      </c>
      <c r="B36">
        <v>6.3776945830430698</v>
      </c>
      <c r="C36">
        <v>-1.0991547261747701</v>
      </c>
      <c r="D36" s="26">
        <f t="shared" si="0"/>
        <v>70.072674442322352</v>
      </c>
    </row>
    <row r="37" spans="1:4" x14ac:dyDescent="0.35">
      <c r="A37">
        <v>217.086923195407</v>
      </c>
      <c r="B37">
        <v>6.3776398615953402</v>
      </c>
      <c r="C37">
        <v>-1.12449450577165</v>
      </c>
      <c r="D37" s="26">
        <f t="shared" si="0"/>
        <v>70.072599915941581</v>
      </c>
    </row>
    <row r="38" spans="1:4" x14ac:dyDescent="0.35">
      <c r="A38">
        <v>222.092888996634</v>
      </c>
      <c r="B38">
        <v>6.3775825893429801</v>
      </c>
      <c r="C38">
        <v>-1.1504181588164</v>
      </c>
      <c r="D38" s="26">
        <f t="shared" si="0"/>
        <v>70.072521914877271</v>
      </c>
    </row>
    <row r="39" spans="1:4" x14ac:dyDescent="0.35">
      <c r="A39">
        <v>227.21429101683901</v>
      </c>
      <c r="B39">
        <v>6.3775226469232704</v>
      </c>
      <c r="C39">
        <v>-1.1769391169891701</v>
      </c>
      <c r="D39" s="26">
        <f t="shared" si="0"/>
        <v>70.072440276469337</v>
      </c>
    </row>
    <row r="40" spans="1:4" x14ac:dyDescent="0.35">
      <c r="A40">
        <v>232.45379118404401</v>
      </c>
      <c r="B40">
        <v>6.3774599094416304</v>
      </c>
      <c r="C40">
        <v>-1.2040711194178899</v>
      </c>
      <c r="D40" s="26">
        <f t="shared" si="0"/>
        <v>70.072354830512936</v>
      </c>
    </row>
    <row r="41" spans="1:4" x14ac:dyDescent="0.35">
      <c r="A41">
        <v>237.81411280961501</v>
      </c>
      <c r="B41">
        <v>6.3773942476718402</v>
      </c>
      <c r="C41">
        <v>-1.2318282198880599</v>
      </c>
      <c r="D41" s="26">
        <f t="shared" si="0"/>
        <v>70.07226540089205</v>
      </c>
    </row>
    <row r="42" spans="1:4" x14ac:dyDescent="0.35">
      <c r="A42">
        <v>243.29804200374099</v>
      </c>
      <c r="B42">
        <v>6.3773255248734797</v>
      </c>
      <c r="C42">
        <v>-1.2602247933763999</v>
      </c>
      <c r="D42" s="26">
        <f t="shared" si="0"/>
        <v>70.072171801243798</v>
      </c>
    </row>
    <row r="43" spans="1:4" x14ac:dyDescent="0.35">
      <c r="A43">
        <v>248.90842912355799</v>
      </c>
      <c r="B43">
        <v>6.3772535979668099</v>
      </c>
      <c r="C43">
        <v>-1.2892755435412999</v>
      </c>
      <c r="D43" s="26">
        <f t="shared" si="0"/>
        <v>70.07207383655718</v>
      </c>
    </row>
    <row r="44" spans="1:4" x14ac:dyDescent="0.35">
      <c r="A44">
        <v>254.64819025467099</v>
      </c>
      <c r="B44">
        <v>6.3771783184551998</v>
      </c>
      <c r="C44">
        <v>-1.31899551035578</v>
      </c>
      <c r="D44" s="26">
        <f t="shared" si="0"/>
        <v>70.071971304428089</v>
      </c>
    </row>
    <row r="45" spans="1:4" x14ac:dyDescent="0.35">
      <c r="A45">
        <v>260.52030872682701</v>
      </c>
      <c r="B45">
        <v>6.37709952992972</v>
      </c>
      <c r="C45">
        <v>-1.34940007721151</v>
      </c>
      <c r="D45" s="26">
        <f t="shared" si="0"/>
        <v>70.071863991658972</v>
      </c>
    </row>
    <row r="46" spans="1:4" x14ac:dyDescent="0.35">
      <c r="A46">
        <v>266.52783666455502</v>
      </c>
      <c r="B46">
        <v>6.3770170689630499</v>
      </c>
      <c r="C46">
        <v>-1.38050497885621</v>
      </c>
      <c r="D46" s="26">
        <f t="shared" si="0"/>
        <v>70.071751675474559</v>
      </c>
    </row>
    <row r="47" spans="1:4" x14ac:dyDescent="0.35">
      <c r="A47">
        <v>272.67389657354801</v>
      </c>
      <c r="B47">
        <v>6.3769307647728297</v>
      </c>
      <c r="C47">
        <v>-1.41232630925813</v>
      </c>
      <c r="D47" s="26">
        <f t="shared" si="0"/>
        <v>70.071634123061543</v>
      </c>
    </row>
    <row r="48" spans="1:4" x14ac:dyDescent="0.35">
      <c r="A48">
        <v>278.961682963638</v>
      </c>
      <c r="B48">
        <v>6.3768404376548498</v>
      </c>
      <c r="C48">
        <v>-1.4448805293600899</v>
      </c>
      <c r="D48" s="26">
        <f t="shared" si="0"/>
        <v>70.07151108943242</v>
      </c>
    </row>
    <row r="49" spans="1:4" x14ac:dyDescent="0.35">
      <c r="A49">
        <v>285.39446400919098</v>
      </c>
      <c r="B49">
        <v>6.37674590080091</v>
      </c>
      <c r="C49">
        <v>-1.4781844757504801</v>
      </c>
      <c r="D49" s="26">
        <f t="shared" si="0"/>
        <v>70.071382319899158</v>
      </c>
    </row>
    <row r="50" spans="1:4" x14ac:dyDescent="0.35">
      <c r="A50">
        <v>291.97558324778998</v>
      </c>
      <c r="B50">
        <v>6.37664695821503</v>
      </c>
      <c r="C50">
        <v>-1.51225536865112</v>
      </c>
      <c r="D50" s="26">
        <f t="shared" si="0"/>
        <v>70.07124754723263</v>
      </c>
    </row>
    <row r="51" spans="1:4" x14ac:dyDescent="0.35">
      <c r="A51">
        <v>298.70846131809299</v>
      </c>
      <c r="B51">
        <v>6.3765434052779897</v>
      </c>
      <c r="C51">
        <v>-1.54711082066965</v>
      </c>
      <c r="D51" s="26">
        <f t="shared" si="0"/>
        <v>70.07110649242874</v>
      </c>
    </row>
    <row r="52" spans="1:4" x14ac:dyDescent="0.35">
      <c r="A52">
        <v>305.59659773776002</v>
      </c>
      <c r="B52">
        <v>6.3764350268742103</v>
      </c>
      <c r="C52">
        <v>-1.5827688451581201</v>
      </c>
      <c r="D52" s="26">
        <f t="shared" si="0"/>
        <v>70.070958862154072</v>
      </c>
    </row>
    <row r="53" spans="1:4" x14ac:dyDescent="0.35">
      <c r="A53">
        <v>312.64357272238198</v>
      </c>
      <c r="B53">
        <v>6.3763215976770899</v>
      </c>
      <c r="C53">
        <v>-1.61924786525159</v>
      </c>
      <c r="D53" s="26">
        <f t="shared" si="0"/>
        <v>70.070804349131194</v>
      </c>
    </row>
    <row r="54" spans="1:4" x14ac:dyDescent="0.35">
      <c r="A54">
        <v>319.853049046357</v>
      </c>
      <c r="B54">
        <v>6.3762028838733196</v>
      </c>
      <c r="C54">
        <v>-1.6565667234888299</v>
      </c>
      <c r="D54" s="26">
        <f t="shared" si="0"/>
        <v>70.070642634484102</v>
      </c>
    </row>
    <row r="55" spans="1:4" x14ac:dyDescent="0.35">
      <c r="A55">
        <v>327.22877394666898</v>
      </c>
      <c r="B55">
        <v>6.3760786387971002</v>
      </c>
      <c r="C55">
        <v>-1.6947446900796901</v>
      </c>
      <c r="D55" s="26">
        <f t="shared" si="0"/>
        <v>70.070473381787124</v>
      </c>
    </row>
    <row r="56" spans="1:4" x14ac:dyDescent="0.35">
      <c r="A56">
        <v>334.77458107057402</v>
      </c>
      <c r="B56">
        <v>6.3759486055818204</v>
      </c>
      <c r="C56">
        <v>-1.73380147313109</v>
      </c>
      <c r="D56" s="26">
        <f t="shared" si="0"/>
        <v>70.070296240672917</v>
      </c>
    </row>
    <row r="57" spans="1:4" x14ac:dyDescent="0.35">
      <c r="A57">
        <v>342.494392468201</v>
      </c>
      <c r="B57">
        <v>6.3758125144486399</v>
      </c>
      <c r="C57">
        <v>-1.77375722768828</v>
      </c>
      <c r="D57" s="26">
        <f t="shared" si="0"/>
        <v>70.070110843134103</v>
      </c>
    </row>
    <row r="58" spans="1:4" x14ac:dyDescent="0.35">
      <c r="A58">
        <v>350.39222063109099</v>
      </c>
      <c r="B58">
        <v>6.3756700838554297</v>
      </c>
      <c r="C58">
        <v>-1.81463256598784</v>
      </c>
      <c r="D58" s="26">
        <f t="shared" si="0"/>
        <v>70.069916805083366</v>
      </c>
    </row>
    <row r="59" spans="1:4" x14ac:dyDescent="0.35">
      <c r="A59">
        <v>358.47217057776101</v>
      </c>
      <c r="B59">
        <v>6.3755210194336902</v>
      </c>
      <c r="C59">
        <v>-1.85644856732887</v>
      </c>
      <c r="D59" s="26">
        <f t="shared" si="0"/>
        <v>70.0697137248996</v>
      </c>
    </row>
    <row r="60" spans="1:4" x14ac:dyDescent="0.35">
      <c r="A60">
        <v>366.73844198734201</v>
      </c>
      <c r="B60">
        <v>6.3753650114463802</v>
      </c>
      <c r="C60">
        <v>-1.8992267876850999</v>
      </c>
      <c r="D60" s="26">
        <f t="shared" si="0"/>
        <v>70.069501179958451</v>
      </c>
    </row>
    <row r="61" spans="1:4" x14ac:dyDescent="0.35">
      <c r="A61">
        <v>375.19533138243298</v>
      </c>
      <c r="B61">
        <v>6.3752017377968002</v>
      </c>
      <c r="C61">
        <v>-1.9429892711310599</v>
      </c>
      <c r="D61" s="26">
        <f t="shared" si="0"/>
        <v>70.069278730724776</v>
      </c>
    </row>
    <row r="62" spans="1:4" x14ac:dyDescent="0.35">
      <c r="A62">
        <v>383.84723436228199</v>
      </c>
      <c r="B62">
        <v>6.3750308611883399</v>
      </c>
      <c r="C62">
        <v>-1.98775855979807</v>
      </c>
      <c r="D62" s="26">
        <f t="shared" si="0"/>
        <v>70.069045916875879</v>
      </c>
    </row>
    <row r="63" spans="1:4" x14ac:dyDescent="0.35">
      <c r="A63">
        <v>392.69864788746997</v>
      </c>
      <c r="B63">
        <v>6.3748520274636702</v>
      </c>
      <c r="C63">
        <v>-2.0335577043230901</v>
      </c>
      <c r="D63" s="26">
        <f t="shared" si="0"/>
        <v>70.068802255030548</v>
      </c>
    </row>
    <row r="64" spans="1:4" x14ac:dyDescent="0.35">
      <c r="A64">
        <v>401.75417261727398</v>
      </c>
      <c r="B64">
        <v>6.3746648670706003</v>
      </c>
      <c r="C64">
        <v>-2.080410275482</v>
      </c>
      <c r="D64" s="26">
        <f t="shared" si="0"/>
        <v>70.068547240737473</v>
      </c>
    </row>
    <row r="65" spans="1:4" x14ac:dyDescent="0.35">
      <c r="A65">
        <v>411.01851530092898</v>
      </c>
      <c r="B65">
        <v>6.3744689928536902</v>
      </c>
      <c r="C65">
        <v>-2.1283403749016401</v>
      </c>
      <c r="D65" s="26">
        <f t="shared" si="0"/>
        <v>70.068280345456614</v>
      </c>
    </row>
    <row r="66" spans="1:4" x14ac:dyDescent="0.35">
      <c r="A66">
        <v>420.49649122403702</v>
      </c>
      <c r="B66">
        <v>6.3742640002390498</v>
      </c>
      <c r="C66">
        <v>-2.1773726467354702</v>
      </c>
      <c r="D66" s="26">
        <f t="shared" si="0"/>
        <v>70.068001016800423</v>
      </c>
    </row>
    <row r="67" spans="1:4" x14ac:dyDescent="0.35">
      <c r="A67">
        <v>430.19302671138598</v>
      </c>
      <c r="B67">
        <v>6.3740494659284996</v>
      </c>
      <c r="C67">
        <v>-2.2275322890755</v>
      </c>
      <c r="D67" s="26">
        <f t="shared" si="0"/>
        <v>70.067708676743024</v>
      </c>
    </row>
    <row r="68" spans="1:4" x14ac:dyDescent="0.35">
      <c r="A68">
        <v>440.11316168748198</v>
      </c>
      <c r="B68">
        <v>6.3738249463108501</v>
      </c>
      <c r="C68">
        <v>-2.2788450654541599</v>
      </c>
      <c r="D68" s="26">
        <f t="shared" ref="D68:D131" si="1">20*LOG10(B68/0.002)</f>
        <v>70.067402719442597</v>
      </c>
    </row>
    <row r="69" spans="1:4" x14ac:dyDescent="0.35">
      <c r="A69">
        <v>450.26205229612702</v>
      </c>
      <c r="B69">
        <v>6.3735899782675096</v>
      </c>
      <c r="C69">
        <v>-2.3313373174010699</v>
      </c>
      <c r="D69" s="26">
        <f t="shared" si="1"/>
        <v>70.067082512325271</v>
      </c>
    </row>
    <row r="70" spans="1:4" x14ac:dyDescent="0.35">
      <c r="A70">
        <v>460.64497358040899</v>
      </c>
      <c r="B70">
        <v>6.3733440760487099</v>
      </c>
      <c r="C70">
        <v>-2.38503597582796</v>
      </c>
      <c r="D70" s="26">
        <f t="shared" si="1"/>
        <v>70.066747391813095</v>
      </c>
    </row>
    <row r="71" spans="1:4" x14ac:dyDescent="0.35">
      <c r="A71">
        <v>471.267322224483</v>
      </c>
      <c r="B71">
        <v>6.3730867327209397</v>
      </c>
      <c r="C71">
        <v>-2.4399685742688999</v>
      </c>
      <c r="D71" s="26">
        <f t="shared" si="1"/>
        <v>70.066396665279854</v>
      </c>
    </row>
    <row r="72" spans="1:4" x14ac:dyDescent="0.35">
      <c r="A72">
        <v>482.13461935858197</v>
      </c>
      <c r="B72">
        <v>6.3728174179308699</v>
      </c>
      <c r="C72">
        <v>-2.4961632610183901</v>
      </c>
      <c r="D72" s="26">
        <f t="shared" si="1"/>
        <v>70.066029607985655</v>
      </c>
    </row>
    <row r="73" spans="1:4" x14ac:dyDescent="0.35">
      <c r="A73">
        <v>493.25251342871201</v>
      </c>
      <c r="B73">
        <v>6.3725355756252604</v>
      </c>
      <c r="C73">
        <v>-2.5536488114046199</v>
      </c>
      <c r="D73" s="26">
        <f t="shared" si="1"/>
        <v>70.065645459949351</v>
      </c>
    </row>
    <row r="74" spans="1:4" x14ac:dyDescent="0.35">
      <c r="A74">
        <v>504.62678313251598</v>
      </c>
      <c r="B74">
        <v>6.3722406251164596</v>
      </c>
      <c r="C74">
        <v>-2.6124546415818499</v>
      </c>
      <c r="D74" s="26">
        <f t="shared" si="1"/>
        <v>70.065243427378789</v>
      </c>
    </row>
    <row r="75" spans="1:4" x14ac:dyDescent="0.35">
      <c r="A75">
        <v>516.263340422846</v>
      </c>
      <c r="B75">
        <v>6.3719319587043399</v>
      </c>
      <c r="C75">
        <v>-2.6726108212117801</v>
      </c>
      <c r="D75" s="26">
        <f t="shared" si="1"/>
        <v>70.064822679405779</v>
      </c>
    </row>
    <row r="76" spans="1:4" x14ac:dyDescent="0.35">
      <c r="A76">
        <v>528.16823358058798</v>
      </c>
      <c r="B76">
        <v>6.3716089402180103</v>
      </c>
      <c r="C76">
        <v>-2.73414808668424</v>
      </c>
      <c r="D76" s="26">
        <f t="shared" si="1"/>
        <v>70.064382346072023</v>
      </c>
    </row>
    <row r="77" spans="1:4" x14ac:dyDescent="0.35">
      <c r="A77">
        <v>540.34765035835198</v>
      </c>
      <c r="B77">
        <v>6.3712709049526701</v>
      </c>
      <c r="C77">
        <v>-2.7970978551446999</v>
      </c>
      <c r="D77" s="26">
        <f t="shared" si="1"/>
        <v>70.063921518214457</v>
      </c>
    </row>
    <row r="78" spans="1:4" x14ac:dyDescent="0.35">
      <c r="A78">
        <v>552.80792119664898</v>
      </c>
      <c r="B78">
        <v>6.3709171585878703</v>
      </c>
      <c r="C78">
        <v>-2.8614922383445398</v>
      </c>
      <c r="D78" s="26">
        <f t="shared" si="1"/>
        <v>70.063439245959486</v>
      </c>
    </row>
    <row r="79" spans="1:4" x14ac:dyDescent="0.35">
      <c r="A79">
        <v>565.55552251424297</v>
      </c>
      <c r="B79">
        <v>6.3705469719255703</v>
      </c>
      <c r="C79">
        <v>-2.9273640547904902</v>
      </c>
      <c r="D79" s="26">
        <f t="shared" si="1"/>
        <v>70.062934531515012</v>
      </c>
    </row>
    <row r="80" spans="1:4" x14ac:dyDescent="0.35">
      <c r="A80">
        <v>578.59708007435995</v>
      </c>
      <c r="B80">
        <v>6.3701595850130301</v>
      </c>
      <c r="C80">
        <v>-2.9947468462653801</v>
      </c>
      <c r="D80" s="26">
        <f t="shared" si="1"/>
        <v>70.062406334753632</v>
      </c>
    </row>
    <row r="81" spans="1:4" x14ac:dyDescent="0.35">
      <c r="A81">
        <v>591.93937242853895</v>
      </c>
      <c r="B81">
        <v>6.3697542012756001</v>
      </c>
      <c r="C81">
        <v>-3.06367489009043</v>
      </c>
      <c r="D81" s="26">
        <f t="shared" si="1"/>
        <v>70.0618535651722</v>
      </c>
    </row>
    <row r="82" spans="1:4" x14ac:dyDescent="0.35">
      <c r="A82">
        <v>605.58933443988599</v>
      </c>
      <c r="B82">
        <v>6.3693299890881097</v>
      </c>
      <c r="C82">
        <v>-3.1341832149594602</v>
      </c>
      <c r="D82" s="26">
        <f t="shared" si="1"/>
        <v>70.061275083989415</v>
      </c>
    </row>
    <row r="83" spans="1:4" x14ac:dyDescent="0.35">
      <c r="A83">
        <v>619.554060887574</v>
      </c>
      <c r="B83">
        <v>6.3688860779526797</v>
      </c>
      <c r="C83">
        <v>-3.20630761445025</v>
      </c>
      <c r="D83" s="26">
        <f t="shared" si="1"/>
        <v>70.060669698884823</v>
      </c>
    </row>
    <row r="84" spans="1:4" x14ac:dyDescent="0.35">
      <c r="A84">
        <v>633.84081015446998</v>
      </c>
      <c r="B84">
        <v>6.3684215565408504</v>
      </c>
      <c r="C84">
        <v>-3.2800846615274</v>
      </c>
      <c r="D84" s="26">
        <f t="shared" si="1"/>
        <v>70.060036161274638</v>
      </c>
    </row>
    <row r="85" spans="1:4" x14ac:dyDescent="0.35">
      <c r="A85">
        <v>648.45700799978897</v>
      </c>
      <c r="B85">
        <v>6.3679354738113201</v>
      </c>
      <c r="C85">
        <v>-3.35555172481862</v>
      </c>
      <c r="D85" s="26">
        <f t="shared" si="1"/>
        <v>70.059373167777267</v>
      </c>
    </row>
    <row r="86" spans="1:4" x14ac:dyDescent="0.35">
      <c r="A86">
        <v>663.41025141874604</v>
      </c>
      <c r="B86">
        <v>6.3674268339960696</v>
      </c>
      <c r="C86">
        <v>-3.4327469819527301</v>
      </c>
      <c r="D86" s="26">
        <f t="shared" si="1"/>
        <v>70.05867935331068</v>
      </c>
    </row>
    <row r="87" spans="1:4" x14ac:dyDescent="0.35">
      <c r="A87">
        <v>678.70831259121303</v>
      </c>
      <c r="B87">
        <v>6.3668945958666896</v>
      </c>
      <c r="C87">
        <v>-3.5117094351849398</v>
      </c>
      <c r="D87" s="26">
        <f t="shared" si="1"/>
        <v>70.057953290020833</v>
      </c>
    </row>
    <row r="88" spans="1:4" x14ac:dyDescent="0.35">
      <c r="A88">
        <v>694.35914292143104</v>
      </c>
      <c r="B88">
        <v>6.3663376711893802</v>
      </c>
      <c r="C88">
        <v>-3.5924789267933499</v>
      </c>
      <c r="D88" s="26">
        <f t="shared" si="1"/>
        <v>70.057193485096917</v>
      </c>
    </row>
    <row r="89" spans="1:4" x14ac:dyDescent="0.35">
      <c r="A89">
        <v>710.37087717087502</v>
      </c>
      <c r="B89">
        <v>6.3657549221240499</v>
      </c>
      <c r="C89">
        <v>-3.67509615403173</v>
      </c>
      <c r="D89" s="26">
        <f t="shared" si="1"/>
        <v>70.056398377138891</v>
      </c>
    </row>
    <row r="90" spans="1:4" x14ac:dyDescent="0.35">
      <c r="A90">
        <v>726.75183768642103</v>
      </c>
      <c r="B90">
        <v>6.3651451583028997</v>
      </c>
      <c r="C90">
        <v>-3.7596026839726902</v>
      </c>
      <c r="D90" s="26">
        <f t="shared" si="1"/>
        <v>70.05556633207901</v>
      </c>
    </row>
    <row r="91" spans="1:4" x14ac:dyDescent="0.35">
      <c r="A91">
        <v>743.51053872601699</v>
      </c>
      <c r="B91">
        <v>6.3645071352552502</v>
      </c>
      <c r="C91">
        <v>-3.84604096920659</v>
      </c>
      <c r="D91" s="26">
        <f t="shared" si="1"/>
        <v>70.054695640931243</v>
      </c>
    </row>
    <row r="92" spans="1:4" x14ac:dyDescent="0.35">
      <c r="A92">
        <v>760.655690884097</v>
      </c>
      <c r="B92">
        <v>6.3638395539490098</v>
      </c>
      <c r="C92">
        <v>-3.9344543643734902</v>
      </c>
      <c r="D92" s="26">
        <f t="shared" si="1"/>
        <v>70.053784519055441</v>
      </c>
    </row>
    <row r="93" spans="1:4" x14ac:dyDescent="0.35">
      <c r="A93">
        <v>778.19620561905106</v>
      </c>
      <c r="B93">
        <v>6.3631410537125896</v>
      </c>
      <c r="C93">
        <v>-4.0248871387352203</v>
      </c>
      <c r="D93" s="26">
        <f t="shared" si="1"/>
        <v>70.052831096376664</v>
      </c>
    </row>
    <row r="94" spans="1:4" x14ac:dyDescent="0.35">
      <c r="A94">
        <v>796.14119988509105</v>
      </c>
      <c r="B94">
        <v>6.3624102137469203</v>
      </c>
      <c r="C94">
        <v>-4.11738449396793</v>
      </c>
      <c r="D94" s="26">
        <f t="shared" si="1"/>
        <v>70.051833419316011</v>
      </c>
    </row>
    <row r="95" spans="1:4" x14ac:dyDescent="0.35">
      <c r="A95">
        <v>814.50000087093201</v>
      </c>
      <c r="B95">
        <v>6.36164554970187</v>
      </c>
      <c r="C95">
        <v>-4.2119925790614099</v>
      </c>
      <c r="D95" s="26">
        <f t="shared" si="1"/>
        <v>70.050789445973393</v>
      </c>
    </row>
    <row r="96" spans="1:4" x14ac:dyDescent="0.35">
      <c r="A96">
        <v>833.28215084773899</v>
      </c>
      <c r="B96">
        <v>6.3608455079717503</v>
      </c>
      <c r="C96">
        <v>-4.3087585036157199</v>
      </c>
      <c r="D96" s="26">
        <f t="shared" si="1"/>
        <v>70.04969703818135</v>
      </c>
    </row>
    <row r="97" spans="1:4" x14ac:dyDescent="0.35">
      <c r="A97">
        <v>852.49741212887204</v>
      </c>
      <c r="B97">
        <v>6.3600084659104503</v>
      </c>
      <c r="C97">
        <v>-4.4077303549498703</v>
      </c>
      <c r="D97" s="26">
        <f t="shared" si="1"/>
        <v>70.048553961624961</v>
      </c>
    </row>
    <row r="98" spans="1:4" x14ac:dyDescent="0.35">
      <c r="A98">
        <v>872.15577214400196</v>
      </c>
      <c r="B98">
        <v>6.3591327290315496</v>
      </c>
      <c r="C98">
        <v>-4.5089572133111497</v>
      </c>
      <c r="D98" s="26">
        <f t="shared" si="1"/>
        <v>70.047357881830337</v>
      </c>
    </row>
    <row r="99" spans="1:4" x14ac:dyDescent="0.35">
      <c r="A99">
        <v>892.26744863022702</v>
      </c>
      <c r="B99">
        <v>6.3582165259213497</v>
      </c>
      <c r="C99">
        <v>-4.6124891653653801</v>
      </c>
      <c r="D99" s="26">
        <f t="shared" si="1"/>
        <v>70.046106357010899</v>
      </c>
    </row>
    <row r="100" spans="1:4" x14ac:dyDescent="0.35">
      <c r="A100">
        <v>912.84289494290397</v>
      </c>
      <c r="B100">
        <v>6.3572580044722704</v>
      </c>
      <c r="C100">
        <v>-4.7183773183644604</v>
      </c>
      <c r="D100" s="26">
        <f t="shared" si="1"/>
        <v>70.044796832695738</v>
      </c>
    </row>
    <row r="101" spans="1:4" x14ac:dyDescent="0.35">
      <c r="A101">
        <v>933.89280548894101</v>
      </c>
      <c r="B101">
        <v>6.3562552304012296</v>
      </c>
      <c r="C101">
        <v>-4.8266738158470597</v>
      </c>
      <c r="D101" s="26">
        <f t="shared" si="1"/>
        <v>70.043426639458019</v>
      </c>
    </row>
    <row r="102" spans="1:4" x14ac:dyDescent="0.35">
      <c r="A102">
        <v>955.42812128537901</v>
      </c>
      <c r="B102">
        <v>6.3552061839408696</v>
      </c>
      <c r="C102">
        <v>-4.9374318519186202</v>
      </c>
      <c r="D102" s="26">
        <f t="shared" si="1"/>
        <v>70.041992988125003</v>
      </c>
    </row>
    <row r="103" spans="1:4" x14ac:dyDescent="0.35">
      <c r="A103">
        <v>977.46003564615501</v>
      </c>
      <c r="B103">
        <v>6.3541087552000901</v>
      </c>
      <c r="C103">
        <v>-5.0507056842699303</v>
      </c>
      <c r="D103" s="26">
        <f t="shared" si="1"/>
        <v>70.040492963143748</v>
      </c>
    </row>
    <row r="104" spans="1:4" x14ac:dyDescent="0.35">
      <c r="A104">
        <v>1000</v>
      </c>
      <c r="B104">
        <v>6.3529607379446897</v>
      </c>
      <c r="C104">
        <v>-5.1665506455238699</v>
      </c>
      <c r="D104" s="26">
        <f t="shared" si="1"/>
        <v>70.03892351375724</v>
      </c>
    </row>
    <row r="105" spans="1:4" x14ac:dyDescent="0.35">
      <c r="A105">
        <v>1023.05972984251</v>
      </c>
      <c r="B105">
        <v>6.3517598306794101</v>
      </c>
      <c r="C105">
        <v>-5.28502316006825</v>
      </c>
      <c r="D105" s="26">
        <f t="shared" si="1"/>
        <v>70.037281455130838</v>
      </c>
    </row>
    <row r="106" spans="1:4" x14ac:dyDescent="0.35">
      <c r="A106">
        <v>1046.6512108254301</v>
      </c>
      <c r="B106">
        <v>6.3505036287021799</v>
      </c>
      <c r="C106">
        <v>-5.40618075337271</v>
      </c>
      <c r="D106" s="26">
        <f t="shared" si="1"/>
        <v>70.035563457105084</v>
      </c>
    </row>
    <row r="107" spans="1:4" x14ac:dyDescent="0.35">
      <c r="A107">
        <v>1070.7867049864001</v>
      </c>
      <c r="B107">
        <v>6.3491896217636201</v>
      </c>
      <c r="C107">
        <v>-5.5300820653153497</v>
      </c>
      <c r="D107" s="26">
        <f t="shared" si="1"/>
        <v>70.033766040574207</v>
      </c>
    </row>
    <row r="108" spans="1:4" x14ac:dyDescent="0.35">
      <c r="A108">
        <v>1095.4787571223401</v>
      </c>
      <c r="B108">
        <v>6.3478151877473401</v>
      </c>
      <c r="C108">
        <v>-5.6567868596770703</v>
      </c>
      <c r="D108" s="26">
        <f t="shared" si="1"/>
        <v>70.031885568383188</v>
      </c>
    </row>
    <row r="109" spans="1:4" x14ac:dyDescent="0.35">
      <c r="A109">
        <v>1120.7402013097801</v>
      </c>
      <c r="B109">
        <v>6.3463775900203396</v>
      </c>
      <c r="C109">
        <v>-5.7863560361830997</v>
      </c>
      <c r="D109" s="26">
        <f t="shared" si="1"/>
        <v>70.02991824120096</v>
      </c>
    </row>
    <row r="110" spans="1:4" x14ac:dyDescent="0.35">
      <c r="A110">
        <v>1146.5841675756301</v>
      </c>
      <c r="B110">
        <v>6.3448739727118104</v>
      </c>
      <c r="C110">
        <v>-5.91885164019945</v>
      </c>
      <c r="D110" s="26">
        <f t="shared" si="1"/>
        <v>70.027860090514039</v>
      </c>
    </row>
    <row r="111" spans="1:4" x14ac:dyDescent="0.35">
      <c r="A111">
        <v>1173.02408872162</v>
      </c>
      <c r="B111">
        <v>6.3433013539184904</v>
      </c>
      <c r="C111">
        <v>-6.0543368697271696</v>
      </c>
      <c r="D111" s="26">
        <f t="shared" si="1"/>
        <v>70.025706968729409</v>
      </c>
    </row>
    <row r="112" spans="1:4" x14ac:dyDescent="0.35">
      <c r="A112">
        <v>1200.0737073062901</v>
      </c>
      <c r="B112">
        <v>6.3416566225725797</v>
      </c>
      <c r="C112">
        <v>-6.1928760849256204</v>
      </c>
      <c r="D112" s="26">
        <f t="shared" si="1"/>
        <v>70.023454544233971</v>
      </c>
    </row>
    <row r="113" spans="1:4" x14ac:dyDescent="0.35">
      <c r="A113">
        <v>1227.7470827878701</v>
      </c>
      <c r="B113">
        <v>6.3399365315634801</v>
      </c>
      <c r="C113">
        <v>-6.3345348132412003</v>
      </c>
      <c r="D113" s="26">
        <f t="shared" si="1"/>
        <v>70.021098291264408</v>
      </c>
    </row>
    <row r="114" spans="1:4" x14ac:dyDescent="0.35">
      <c r="A114">
        <v>1256.0585988318901</v>
      </c>
      <c r="B114">
        <v>6.3381376947489301</v>
      </c>
      <c r="C114">
        <v>-6.4793797573017704</v>
      </c>
      <c r="D114" s="26">
        <f t="shared" si="1"/>
        <v>70.018633485036901</v>
      </c>
    </row>
    <row r="115" spans="1:4" x14ac:dyDescent="0.35">
      <c r="A115">
        <v>1285.02297078731</v>
      </c>
      <c r="B115">
        <v>6.3362565790282099</v>
      </c>
      <c r="C115">
        <v>-6.6274787968691404</v>
      </c>
      <c r="D115" s="26">
        <f t="shared" si="1"/>
        <v>70.01605519004093</v>
      </c>
    </row>
    <row r="116" spans="1:4" x14ac:dyDescent="0.35">
      <c r="A116">
        <v>1314.65525333509</v>
      </c>
      <c r="B116">
        <v>6.3342894998260801</v>
      </c>
      <c r="C116">
        <v>-6.7789009929109296</v>
      </c>
      <c r="D116" s="26">
        <f t="shared" si="1"/>
        <v>70.013358252925514</v>
      </c>
    </row>
    <row r="117" spans="1:4" x14ac:dyDescent="0.35">
      <c r="A117">
        <v>1344.97084831303</v>
      </c>
      <c r="B117">
        <v>6.3322326145075101</v>
      </c>
      <c r="C117">
        <v>-6.9337165882456402</v>
      </c>
      <c r="D117" s="26">
        <f t="shared" si="1"/>
        <v>70.010537292464377</v>
      </c>
    </row>
    <row r="118" spans="1:4" x14ac:dyDescent="0.35">
      <c r="A118">
        <v>1375.9855127211799</v>
      </c>
      <c r="B118">
        <v>6.3300819182339003</v>
      </c>
      <c r="C118">
        <v>-7.0919970093763398</v>
      </c>
      <c r="D118" s="26">
        <f t="shared" si="1"/>
        <v>70.007586692776002</v>
      </c>
    </row>
    <row r="119" spans="1:4" x14ac:dyDescent="0.35">
      <c r="A119">
        <v>1407.7153669117299</v>
      </c>
      <c r="B119">
        <v>6.32783323466957</v>
      </c>
      <c r="C119">
        <v>-7.2538148611051696</v>
      </c>
      <c r="D119" s="26">
        <f t="shared" si="1"/>
        <v>70.004500589378992</v>
      </c>
    </row>
    <row r="120" spans="1:4" x14ac:dyDescent="0.35">
      <c r="A120">
        <v>1440.1769029678701</v>
      </c>
      <c r="B120">
        <v>6.3254822124655403</v>
      </c>
      <c r="C120">
        <v>-7.4192439257421903</v>
      </c>
      <c r="D120" s="26">
        <f t="shared" si="1"/>
        <v>70.001272863061558</v>
      </c>
    </row>
    <row r="121" spans="1:4" x14ac:dyDescent="0.35">
      <c r="A121">
        <v>1473.38699327573</v>
      </c>
      <c r="B121">
        <v>6.3230243165965101</v>
      </c>
      <c r="C121">
        <v>-7.5883591546787201</v>
      </c>
      <c r="D121" s="26">
        <f t="shared" si="1"/>
        <v>69.997897126569669</v>
      </c>
    </row>
    <row r="122" spans="1:4" x14ac:dyDescent="0.35">
      <c r="A122">
        <v>1507.3628992941301</v>
      </c>
      <c r="B122">
        <v>6.3204548231039404</v>
      </c>
      <c r="C122">
        <v>-7.7612366617688604</v>
      </c>
      <c r="D122" s="26">
        <f t="shared" si="1"/>
        <v>69.994366715839703</v>
      </c>
    </row>
    <row r="123" spans="1:4" x14ac:dyDescent="0.35">
      <c r="A123">
        <v>1542.1222805264699</v>
      </c>
      <c r="B123">
        <v>6.3177688120284996</v>
      </c>
      <c r="C123">
        <v>-7.9379537124394099</v>
      </c>
      <c r="D123" s="26">
        <f t="shared" si="1"/>
        <v>69.990674678605245</v>
      </c>
    </row>
    <row r="124" spans="1:4" x14ac:dyDescent="0.35">
      <c r="A124">
        <v>1577.6832036995299</v>
      </c>
      <c r="B124">
        <v>6.3149611594924497</v>
      </c>
      <c r="C124">
        <v>-8.1185887092560503</v>
      </c>
      <c r="D124" s="26">
        <f t="shared" si="1"/>
        <v>69.986813761681248</v>
      </c>
    </row>
    <row r="125" spans="1:4" x14ac:dyDescent="0.35">
      <c r="A125">
        <v>1614.0641521539001</v>
      </c>
      <c r="B125">
        <v>6.3120265324849596</v>
      </c>
      <c r="C125">
        <v>-8.3032211782931302</v>
      </c>
      <c r="D125" s="26">
        <f t="shared" si="1"/>
        <v>69.982776401798333</v>
      </c>
    </row>
    <row r="126" spans="1:4" x14ac:dyDescent="0.35">
      <c r="A126">
        <v>1651.2840354510499</v>
      </c>
      <c r="B126">
        <v>6.3089593792695604</v>
      </c>
      <c r="C126">
        <v>-8.4919317471006206</v>
      </c>
      <c r="D126" s="26">
        <f t="shared" si="1"/>
        <v>69.978554710237503</v>
      </c>
    </row>
    <row r="127" spans="1:4" x14ac:dyDescent="0.35">
      <c r="A127">
        <v>1689.3621992018</v>
      </c>
      <c r="B127">
        <v>6.3057539234618796</v>
      </c>
      <c r="C127">
        <v>-8.6848021242889306</v>
      </c>
      <c r="D127" s="26">
        <f t="shared" si="1"/>
        <v>69.974140462316626</v>
      </c>
    </row>
    <row r="128" spans="1:4" x14ac:dyDescent="0.35">
      <c r="A128">
        <v>1728.31843512154</v>
      </c>
      <c r="B128">
        <v>6.3024041575222496</v>
      </c>
      <c r="C128">
        <v>-8.8819150752701095</v>
      </c>
      <c r="D128" s="26">
        <f t="shared" si="1"/>
        <v>69.969525085865499</v>
      </c>
    </row>
    <row r="129" spans="1:4" x14ac:dyDescent="0.35">
      <c r="A129">
        <v>1768.1729913172701</v>
      </c>
      <c r="B129">
        <v>6.2989038317085697</v>
      </c>
      <c r="C129">
        <v>-9.0833543880702994</v>
      </c>
      <c r="D129" s="26">
        <f t="shared" si="1"/>
        <v>69.964699643217344</v>
      </c>
    </row>
    <row r="130" spans="1:4" x14ac:dyDescent="0.35">
      <c r="A130">
        <v>1808.94658281186</v>
      </c>
      <c r="B130">
        <v>6.2952464511716997</v>
      </c>
      <c r="C130">
        <v>-9.2892048467529396</v>
      </c>
      <c r="D130" s="26">
        <f t="shared" si="1"/>
        <v>69.959654824172446</v>
      </c>
    </row>
    <row r="131" spans="1:4" x14ac:dyDescent="0.35">
      <c r="A131">
        <v>1850.6604023110301</v>
      </c>
      <c r="B131">
        <v>6.2914252647982698</v>
      </c>
      <c r="C131">
        <v>-9.4995521891690107</v>
      </c>
      <c r="D131" s="26">
        <f t="shared" si="1"/>
        <v>69.954380927324294</v>
      </c>
    </row>
    <row r="132" spans="1:4" x14ac:dyDescent="0.35">
      <c r="A132">
        <v>1893.33613121855</v>
      </c>
      <c r="B132">
        <v>6.2874332591767503</v>
      </c>
      <c r="C132">
        <v>-9.7144830675926404</v>
      </c>
      <c r="D132" s="26">
        <f t="shared" ref="D132:D195" si="2">20*LOG10(B132/0.002)</f>
        <v>69.948867848158798</v>
      </c>
    </row>
    <row r="133" spans="1:4" x14ac:dyDescent="0.35">
      <c r="A133">
        <v>1936.99595090551</v>
      </c>
      <c r="B133">
        <v>6.2832631492986</v>
      </c>
      <c r="C133">
        <v>-9.9340849998172995</v>
      </c>
      <c r="D133" s="26">
        <f t="shared" si="2"/>
        <v>69.943105062338205</v>
      </c>
    </row>
    <row r="134" spans="1:4" x14ac:dyDescent="0.35">
      <c r="A134">
        <v>1981.6625542394299</v>
      </c>
      <c r="B134">
        <v>6.2789073741712098</v>
      </c>
      <c r="C134">
        <v>-10.158446322907199</v>
      </c>
      <c r="D134" s="26">
        <f t="shared" si="2"/>
        <v>69.937081615436213</v>
      </c>
    </row>
    <row r="135" spans="1:4" x14ac:dyDescent="0.35">
      <c r="A135">
        <v>2027.3591573792</v>
      </c>
      <c r="B135">
        <v>6.2743580848103297</v>
      </c>
      <c r="C135">
        <v>-10.3876561295824</v>
      </c>
      <c r="D135" s="26">
        <f t="shared" si="2"/>
        <v>69.930786101782147</v>
      </c>
    </row>
    <row r="136" spans="1:4" x14ac:dyDescent="0.35">
      <c r="A136">
        <v>2074.1095118420999</v>
      </c>
      <c r="B136">
        <v>6.2696071413843102</v>
      </c>
      <c r="C136">
        <v>-10.6218042135395</v>
      </c>
      <c r="D136" s="26">
        <f t="shared" si="2"/>
        <v>69.924206655569705</v>
      </c>
    </row>
    <row r="137" spans="1:4" x14ac:dyDescent="0.35">
      <c r="A137">
        <v>2121.93791684896</v>
      </c>
      <c r="B137">
        <v>6.2646461014429704</v>
      </c>
      <c r="C137">
        <v>-10.860980994134</v>
      </c>
      <c r="D137" s="26">
        <f t="shared" si="2"/>
        <v>69.917330929216348</v>
      </c>
    </row>
    <row r="138" spans="1:4" x14ac:dyDescent="0.35">
      <c r="A138">
        <v>2170.8692319540701</v>
      </c>
      <c r="B138">
        <v>6.2594662159547401</v>
      </c>
      <c r="C138">
        <v>-11.1052774475114</v>
      </c>
      <c r="D138" s="26">
        <f t="shared" si="2"/>
        <v>69.910146082080871</v>
      </c>
    </row>
    <row r="139" spans="1:4" x14ac:dyDescent="0.35">
      <c r="A139">
        <v>2220.9288899663502</v>
      </c>
      <c r="B139">
        <v>6.2540584204730001</v>
      </c>
      <c r="C139">
        <v>-11.354785022660799</v>
      </c>
      <c r="D139" s="26">
        <f t="shared" si="2"/>
        <v>69.902638761956695</v>
      </c>
    </row>
    <row r="140" spans="1:4" x14ac:dyDescent="0.35">
      <c r="A140">
        <v>2272.1429101683898</v>
      </c>
      <c r="B140">
        <v>6.24841333070143</v>
      </c>
      <c r="C140">
        <v>-11.6095955579171</v>
      </c>
      <c r="D140" s="26">
        <f t="shared" si="2"/>
        <v>69.894795092151114</v>
      </c>
    </row>
    <row r="141" spans="1:4" x14ac:dyDescent="0.35">
      <c r="A141">
        <v>2324.5379118404499</v>
      </c>
      <c r="B141">
        <v>6.2425212319667098</v>
      </c>
      <c r="C141">
        <v>-11.869801178511601</v>
      </c>
      <c r="D141" s="26">
        <f t="shared" si="2"/>
        <v>69.88660064955188</v>
      </c>
    </row>
    <row r="142" spans="1:4" x14ac:dyDescent="0.35">
      <c r="A142">
        <v>2378.1411280961602</v>
      </c>
      <c r="B142">
        <v>6.2363720782138001</v>
      </c>
      <c r="C142">
        <v>-12.1354942035061</v>
      </c>
      <c r="D142" s="26">
        <f t="shared" si="2"/>
        <v>69.878040455332624</v>
      </c>
    </row>
    <row r="143" spans="1:4" x14ac:dyDescent="0.35">
      <c r="A143">
        <v>2432.9804200374201</v>
      </c>
      <c r="B143">
        <v>6.2299554818421399</v>
      </c>
      <c r="C143">
        <v>-12.4067670268097</v>
      </c>
      <c r="D143" s="26">
        <f t="shared" si="2"/>
        <v>69.869098952297406</v>
      </c>
    </row>
    <row r="144" spans="1:4" x14ac:dyDescent="0.35">
      <c r="A144">
        <v>2489.0842912355902</v>
      </c>
      <c r="B144">
        <v>6.2232607115798304</v>
      </c>
      <c r="C144">
        <v>-12.683712004250101</v>
      </c>
      <c r="D144" s="26">
        <f t="shared" si="2"/>
        <v>69.859759992730758</v>
      </c>
    </row>
    <row r="145" spans="1:4" x14ac:dyDescent="0.35">
      <c r="A145">
        <v>2546.48190254672</v>
      </c>
      <c r="B145">
        <v>6.2162766877308204</v>
      </c>
      <c r="C145">
        <v>-12.966421326093201</v>
      </c>
      <c r="D145" s="26">
        <f t="shared" si="2"/>
        <v>69.850006821883852</v>
      </c>
    </row>
    <row r="146" spans="1:4" x14ac:dyDescent="0.35">
      <c r="A146">
        <v>2605.2030872682799</v>
      </c>
      <c r="B146">
        <v>6.2089919762854597</v>
      </c>
      <c r="C146">
        <v>-13.2549868766627</v>
      </c>
      <c r="D146" s="26">
        <f t="shared" si="2"/>
        <v>69.839822059104051</v>
      </c>
    </row>
    <row r="147" spans="1:4" x14ac:dyDescent="0.35">
      <c r="A147">
        <v>2665.2783666455598</v>
      </c>
      <c r="B147">
        <v>6.2013947878370201</v>
      </c>
      <c r="C147">
        <v>-13.549500093087801</v>
      </c>
      <c r="D147" s="26">
        <f t="shared" si="2"/>
        <v>69.829187684862546</v>
      </c>
    </row>
    <row r="148" spans="1:4" x14ac:dyDescent="0.35">
      <c r="A148">
        <v>2726.7389657354902</v>
      </c>
      <c r="B148">
        <v>6.1934729750559097</v>
      </c>
      <c r="C148">
        <v>-13.8500518098885</v>
      </c>
      <c r="D148" s="26">
        <f t="shared" si="2"/>
        <v>69.818085024917295</v>
      </c>
    </row>
    <row r="149" spans="1:4" x14ac:dyDescent="0.35">
      <c r="A149">
        <v>2789.6168296363899</v>
      </c>
      <c r="B149">
        <v>6.1852140293205302</v>
      </c>
      <c r="C149">
        <v>-14.1567320894323</v>
      </c>
      <c r="D149" s="26">
        <f t="shared" si="2"/>
        <v>69.806494732376052</v>
      </c>
    </row>
    <row r="150" spans="1:4" x14ac:dyDescent="0.35">
      <c r="A150">
        <v>2853.9446400919201</v>
      </c>
      <c r="B150">
        <v>6.1766050845968197</v>
      </c>
      <c r="C150">
        <v>-14.4696300563651</v>
      </c>
      <c r="D150" s="26">
        <f t="shared" si="2"/>
        <v>69.794396778964838</v>
      </c>
    </row>
    <row r="151" spans="1:4" x14ac:dyDescent="0.35">
      <c r="A151">
        <v>2919.7558324779102</v>
      </c>
      <c r="B151">
        <v>6.1676329122357796</v>
      </c>
      <c r="C151">
        <v>-14.7888336979481</v>
      </c>
      <c r="D151" s="26">
        <f t="shared" si="2"/>
        <v>69.781770432537471</v>
      </c>
    </row>
    <row r="152" spans="1:4" x14ac:dyDescent="0.35">
      <c r="A152">
        <v>2987.0846131809399</v>
      </c>
      <c r="B152">
        <v>6.1582839294124199</v>
      </c>
      <c r="C152">
        <v>-15.1144296826544</v>
      </c>
      <c r="D152" s="26">
        <f t="shared" si="2"/>
        <v>69.768594252680472</v>
      </c>
    </row>
    <row r="153" spans="1:4" x14ac:dyDescent="0.35">
      <c r="A153">
        <v>3055.9659773776102</v>
      </c>
      <c r="B153">
        <v>6.1485441969941697</v>
      </c>
      <c r="C153">
        <v>-15.4465031393721</v>
      </c>
      <c r="D153" s="26">
        <f t="shared" si="2"/>
        <v>69.754846070340989</v>
      </c>
    </row>
    <row r="154" spans="1:4" x14ac:dyDescent="0.35">
      <c r="A154">
        <v>3126.4357272238299</v>
      </c>
      <c r="B154">
        <v>6.1383994285674204</v>
      </c>
      <c r="C154">
        <v>-15.785137448911501</v>
      </c>
      <c r="D154" s="26">
        <f t="shared" si="2"/>
        <v>69.740502981991767</v>
      </c>
    </row>
    <row r="155" spans="1:4" x14ac:dyDescent="0.35">
      <c r="A155">
        <v>3198.53049046358</v>
      </c>
      <c r="B155">
        <v>6.1278349942643402</v>
      </c>
      <c r="C155">
        <v>-16.130414007346701</v>
      </c>
      <c r="D155" s="26">
        <f t="shared" si="2"/>
        <v>69.725541335251506</v>
      </c>
    </row>
    <row r="156" spans="1:4" x14ac:dyDescent="0.35">
      <c r="A156">
        <v>3272.2877394666998</v>
      </c>
      <c r="B156">
        <v>6.1168359296164398</v>
      </c>
      <c r="C156">
        <v>-16.482411986017901</v>
      </c>
      <c r="D156" s="26">
        <f t="shared" si="2"/>
        <v>69.709936720322517</v>
      </c>
    </row>
    <row r="157" spans="1:4" x14ac:dyDescent="0.35">
      <c r="A157">
        <v>3347.74581070575</v>
      </c>
      <c r="B157">
        <v>6.1053869468843702</v>
      </c>
      <c r="C157">
        <v>-16.841208081999198</v>
      </c>
      <c r="D157" s="26">
        <f t="shared" si="2"/>
        <v>69.693663963628367</v>
      </c>
    </row>
    <row r="158" spans="1:4" x14ac:dyDescent="0.35">
      <c r="A158">
        <v>3424.9439246820202</v>
      </c>
      <c r="B158">
        <v>6.0934724445325701</v>
      </c>
      <c r="C158">
        <v>-17.2068762463858</v>
      </c>
      <c r="D158" s="26">
        <f t="shared" si="2"/>
        <v>69.676697117449351</v>
      </c>
    </row>
    <row r="159" spans="1:4" x14ac:dyDescent="0.35">
      <c r="A159">
        <v>3503.9222063109301</v>
      </c>
      <c r="B159">
        <v>6.0810765243982097</v>
      </c>
      <c r="C159">
        <v>-17.5794874166162</v>
      </c>
      <c r="D159" s="26">
        <f t="shared" si="2"/>
        <v>69.659009459084189</v>
      </c>
    </row>
    <row r="160" spans="1:4" x14ac:dyDescent="0.35">
      <c r="A160">
        <v>3584.7217057776202</v>
      </c>
      <c r="B160">
        <v>6.0681830051709396</v>
      </c>
      <c r="C160">
        <v>-17.959109220567999</v>
      </c>
      <c r="D160" s="26">
        <f t="shared" si="2"/>
        <v>69.640573483323493</v>
      </c>
    </row>
    <row r="161" spans="1:4" x14ac:dyDescent="0.35">
      <c r="A161">
        <v>3667.38441987343</v>
      </c>
      <c r="B161">
        <v>6.0547754444129396</v>
      </c>
      <c r="C161">
        <v>-18.3458056874553</v>
      </c>
      <c r="D161" s="26">
        <f t="shared" si="2"/>
        <v>69.621360905630425</v>
      </c>
    </row>
    <row r="162" spans="1:4" x14ac:dyDescent="0.35">
      <c r="A162">
        <v>3751.9533138243401</v>
      </c>
      <c r="B162">
        <v>6.0408371561949901</v>
      </c>
      <c r="C162">
        <v>-18.739636927142701</v>
      </c>
      <c r="D162" s="26">
        <f t="shared" si="2"/>
        <v>69.601342657561474</v>
      </c>
    </row>
    <row r="163" spans="1:4" x14ac:dyDescent="0.35">
      <c r="A163">
        <v>3838.4723436228301</v>
      </c>
      <c r="B163">
        <v>6.0263512395497498</v>
      </c>
      <c r="C163">
        <v>-19.140658824137599</v>
      </c>
      <c r="D163" s="26">
        <f t="shared" si="2"/>
        <v>69.580488896171545</v>
      </c>
    </row>
    <row r="164" spans="1:4" x14ac:dyDescent="0.35">
      <c r="A164">
        <v>3926.98647887472</v>
      </c>
      <c r="B164">
        <v>6.0113006012073704</v>
      </c>
      <c r="C164">
        <v>-19.5489226950525</v>
      </c>
      <c r="D164" s="26">
        <f t="shared" si="2"/>
        <v>69.55876900370852</v>
      </c>
    </row>
    <row r="165" spans="1:4" x14ac:dyDescent="0.35">
      <c r="A165">
        <v>4017.5417261727498</v>
      </c>
      <c r="B165">
        <v>5.9956679882995303</v>
      </c>
      <c r="C165">
        <v>-19.9644749591878</v>
      </c>
      <c r="D165" s="26">
        <f t="shared" si="2"/>
        <v>69.536151600126232</v>
      </c>
    </row>
    <row r="166" spans="1:4" x14ac:dyDescent="0.35">
      <c r="A166">
        <v>4110.1851530092999</v>
      </c>
      <c r="B166">
        <v>5.9794360201657799</v>
      </c>
      <c r="C166">
        <v>-20.3873567881128</v>
      </c>
      <c r="D166" s="26">
        <f t="shared" si="2"/>
        <v>69.51260455284114</v>
      </c>
    </row>
    <row r="167" spans="1:4" x14ac:dyDescent="0.35">
      <c r="A167">
        <v>4204.9649122403798</v>
      </c>
      <c r="B167">
        <v>5.9625872237411901</v>
      </c>
      <c r="C167">
        <v>-20.817603748707601</v>
      </c>
      <c r="D167" s="26">
        <f t="shared" si="2"/>
        <v>69.488094990199244</v>
      </c>
    </row>
    <row r="168" spans="1:4" x14ac:dyDescent="0.35">
      <c r="A168">
        <v>4301.9302671138803</v>
      </c>
      <c r="B168">
        <v>5.9451040733856102</v>
      </c>
      <c r="C168">
        <v>-21.255245443810701</v>
      </c>
      <c r="D168" s="26">
        <f t="shared" si="2"/>
        <v>69.462589319982669</v>
      </c>
    </row>
    <row r="169" spans="1:4" x14ac:dyDescent="0.35">
      <c r="A169">
        <v>4401.1316168748299</v>
      </c>
      <c r="B169">
        <v>5.9269690339810497</v>
      </c>
      <c r="C169">
        <v>-21.700305147607398</v>
      </c>
      <c r="D169" s="26">
        <f t="shared" si="2"/>
        <v>69.436053251354664</v>
      </c>
    </row>
    <row r="170" spans="1:4" x14ac:dyDescent="0.35">
      <c r="A170">
        <v>4502.6205229612897</v>
      </c>
      <c r="B170">
        <v>5.9081646061908399</v>
      </c>
      <c r="C170">
        <v>-22.152799432502999</v>
      </c>
      <c r="D170" s="26">
        <f t="shared" si="2"/>
        <v>69.408451818721417</v>
      </c>
    </row>
    <row r="171" spans="1:4" x14ac:dyDescent="0.35">
      <c r="A171">
        <v>4606.4497358041099</v>
      </c>
      <c r="B171">
        <v>5.8886733747585804</v>
      </c>
      <c r="C171">
        <v>-22.612737791493</v>
      </c>
      <c r="D171" s="26">
        <f t="shared" si="2"/>
        <v>69.379749408895904</v>
      </c>
    </row>
    <row r="172" spans="1:4" x14ac:dyDescent="0.35">
      <c r="A172">
        <v>4712.67322224485</v>
      </c>
      <c r="B172">
        <v>5.8684780630980002</v>
      </c>
      <c r="C172">
        <v>-23.0801222708048</v>
      </c>
      <c r="D172" s="26">
        <f t="shared" si="2"/>
        <v>69.349909796513941</v>
      </c>
    </row>
    <row r="173" spans="1:4" x14ac:dyDescent="0.35">
      <c r="A173">
        <v>4821.3461935858404</v>
      </c>
      <c r="B173">
        <v>5.8475615885291603</v>
      </c>
      <c r="C173">
        <v>-23.554947092725399</v>
      </c>
      <c r="D173" s="26">
        <f t="shared" si="2"/>
        <v>69.318896179602007</v>
      </c>
    </row>
    <row r="174" spans="1:4" x14ac:dyDescent="0.35">
      <c r="A174">
        <v>4932.5251342871397</v>
      </c>
      <c r="B174">
        <v>5.8259071199642598</v>
      </c>
      <c r="C174">
        <v>-24.037198276556499</v>
      </c>
      <c r="D174" s="26">
        <f t="shared" si="2"/>
        <v>69.286671218099045</v>
      </c>
    </row>
    <row r="175" spans="1:4" x14ac:dyDescent="0.35">
      <c r="A175">
        <v>5046.2678313251799</v>
      </c>
      <c r="B175">
        <v>5.80349814372694</v>
      </c>
      <c r="C175">
        <v>-24.526853284924801</v>
      </c>
      <c r="D175" s="26">
        <f t="shared" si="2"/>
        <v>69.253197084041346</v>
      </c>
    </row>
    <row r="176" spans="1:4" x14ac:dyDescent="0.35">
      <c r="A176">
        <v>5162.6334042284798</v>
      </c>
      <c r="B176">
        <v>5.78031852668426</v>
      </c>
      <c r="C176">
        <v>-25.023880652167399</v>
      </c>
      <c r="D176" s="26">
        <f t="shared" si="2"/>
        <v>69.218435507621464</v>
      </c>
    </row>
    <row r="177" spans="1:4" x14ac:dyDescent="0.35">
      <c r="A177">
        <v>5281.6823358059</v>
      </c>
      <c r="B177">
        <v>5.75635258630422</v>
      </c>
      <c r="C177">
        <v>-25.528239638655801</v>
      </c>
      <c r="D177" s="26">
        <f t="shared" si="2"/>
        <v>69.18234783369553</v>
      </c>
    </row>
    <row r="178" spans="1:4" x14ac:dyDescent="0.35">
      <c r="A178">
        <v>5403.4765035835399</v>
      </c>
      <c r="B178">
        <v>5.73158516165332</v>
      </c>
      <c r="C178">
        <v>-26.039879888616099</v>
      </c>
      <c r="D178" s="26">
        <f t="shared" si="2"/>
        <v>69.144895080177889</v>
      </c>
    </row>
    <row r="179" spans="1:4" x14ac:dyDescent="0.35">
      <c r="A179">
        <v>5528.0792119665102</v>
      </c>
      <c r="B179">
        <v>5.7060016875211099</v>
      </c>
      <c r="C179">
        <v>-26.558741104585799</v>
      </c>
      <c r="D179" s="26">
        <f t="shared" si="2"/>
        <v>69.106038001949784</v>
      </c>
    </row>
    <row r="180" spans="1:4" x14ac:dyDescent="0.35">
      <c r="A180">
        <v>5655.5552251424497</v>
      </c>
      <c r="B180">
        <v>5.6795882718604904</v>
      </c>
      <c r="C180">
        <v>-27.0847527441049</v>
      </c>
      <c r="D180" s="26">
        <f t="shared" si="2"/>
        <v>69.065737161010745</v>
      </c>
    </row>
    <row r="181" spans="1:4" x14ac:dyDescent="0.35">
      <c r="A181">
        <v>5785.9708007436202</v>
      </c>
      <c r="B181">
        <v>5.6523317715516601</v>
      </c>
      <c r="C181">
        <v>-27.617833717766601</v>
      </c>
      <c r="D181" s="26">
        <f t="shared" si="2"/>
        <v>69.023952995705059</v>
      </c>
    </row>
    <row r="182" spans="1:4" x14ac:dyDescent="0.35">
      <c r="A182">
        <v>5919.3937242854099</v>
      </c>
      <c r="B182">
        <v>5.6242198756475199</v>
      </c>
      <c r="C182">
        <v>-28.157892139731899</v>
      </c>
      <c r="D182" s="26">
        <f t="shared" si="2"/>
        <v>68.980645903462914</v>
      </c>
    </row>
    <row r="183" spans="1:4" x14ac:dyDescent="0.35">
      <c r="A183">
        <v>6055.8933443988799</v>
      </c>
      <c r="B183">
        <v>5.5952411844252197</v>
      </c>
      <c r="C183">
        <v>-28.7048250766255</v>
      </c>
      <c r="D183" s="26">
        <f t="shared" si="2"/>
        <v>68.935776319762638</v>
      </c>
    </row>
    <row r="184" spans="1:4" x14ac:dyDescent="0.35">
      <c r="A184">
        <v>6195.54060887576</v>
      </c>
      <c r="B184">
        <v>5.5653852920841604</v>
      </c>
      <c r="C184">
        <v>-29.258518339970301</v>
      </c>
      <c r="D184" s="26">
        <f t="shared" si="2"/>
        <v>68.889304805808933</v>
      </c>
    </row>
    <row r="185" spans="1:4" x14ac:dyDescent="0.35">
      <c r="A185">
        <v>6338.40810154473</v>
      </c>
      <c r="B185">
        <v>5.5346428675111197</v>
      </c>
      <c r="C185">
        <v>-29.818846298206001</v>
      </c>
      <c r="D185" s="26">
        <f t="shared" si="2"/>
        <v>68.84119213691153</v>
      </c>
    </row>
    <row r="186" spans="1:4" x14ac:dyDescent="0.35">
      <c r="A186">
        <v>6484.5700799979204</v>
      </c>
      <c r="B186">
        <v>5.5030057381204402</v>
      </c>
      <c r="C186">
        <v>-30.385671742610899</v>
      </c>
      <c r="D186" s="26">
        <f t="shared" si="2"/>
        <v>68.791399399940588</v>
      </c>
    </row>
    <row r="187" spans="1:4" x14ac:dyDescent="0.35">
      <c r="A187">
        <v>6634.1025141874798</v>
      </c>
      <c r="B187">
        <v>5.4704669687240903</v>
      </c>
      <c r="C187">
        <v>-30.958845767227899</v>
      </c>
      <c r="D187" s="26">
        <f t="shared" si="2"/>
        <v>68.739888087919454</v>
      </c>
    </row>
    <row r="188" spans="1:4" x14ac:dyDescent="0.35">
      <c r="A188">
        <v>6787.0831259121496</v>
      </c>
      <c r="B188">
        <v>5.4370209420675204</v>
      </c>
      <c r="C188">
        <v>-31.538207707536301</v>
      </c>
      <c r="D188" s="26">
        <f t="shared" si="2"/>
        <v>68.686620202729756</v>
      </c>
    </row>
    <row r="189" spans="1:4" x14ac:dyDescent="0.35">
      <c r="A189">
        <v>6943.5914292143398</v>
      </c>
      <c r="B189">
        <v>5.4026634349650697</v>
      </c>
      <c r="C189">
        <v>-32.123585108445504</v>
      </c>
      <c r="D189" s="26">
        <f t="shared" si="2"/>
        <v>68.631558357029604</v>
      </c>
    </row>
    <row r="190" spans="1:4" x14ac:dyDescent="0.35">
      <c r="A190">
        <v>7103.7087717087798</v>
      </c>
      <c r="B190">
        <v>5.3673916932546897</v>
      </c>
      <c r="C190">
        <v>-32.714793747894603</v>
      </c>
      <c r="D190" s="26">
        <f t="shared" si="2"/>
        <v>68.574665881083931</v>
      </c>
    </row>
    <row r="191" spans="1:4" x14ac:dyDescent="0.35">
      <c r="A191">
        <v>7267.5183768642401</v>
      </c>
      <c r="B191">
        <v>5.3312045020976901</v>
      </c>
      <c r="C191">
        <v>-33.311637700940501</v>
      </c>
      <c r="D191" s="26">
        <f t="shared" si="2"/>
        <v>68.51590692960049</v>
      </c>
    </row>
    <row r="192" spans="1:4" x14ac:dyDescent="0.35">
      <c r="A192">
        <v>7435.1053872601997</v>
      </c>
      <c r="B192">
        <v>5.2941022524515002</v>
      </c>
      <c r="C192">
        <v>-33.913909455965801</v>
      </c>
      <c r="D192" s="26">
        <f t="shared" si="2"/>
        <v>68.455246590464412</v>
      </c>
    </row>
    <row r="193" spans="1:4" x14ac:dyDescent="0.35">
      <c r="A193">
        <v>7606.5569088410002</v>
      </c>
      <c r="B193">
        <v>5.2560870018484103</v>
      </c>
      <c r="C193">
        <v>-34.521390076609599</v>
      </c>
      <c r="D193" s="26">
        <f t="shared" si="2"/>
        <v>68.392650992906937</v>
      </c>
    </row>
    <row r="194" spans="1:4" x14ac:dyDescent="0.35">
      <c r="A194">
        <v>7781.9620561905404</v>
      </c>
      <c r="B194">
        <v>5.21716253047975</v>
      </c>
      <c r="C194">
        <v>-35.1338494227927</v>
      </c>
      <c r="D194" s="26">
        <f t="shared" si="2"/>
        <v>68.328087417261415</v>
      </c>
    </row>
    <row r="195" spans="1:4" x14ac:dyDescent="0.35">
      <c r="A195">
        <v>7961.4119988509401</v>
      </c>
      <c r="B195">
        <v>5.1773343905787703</v>
      </c>
      <c r="C195">
        <v>-35.751046422861499</v>
      </c>
      <c r="D195" s="26">
        <f t="shared" si="2"/>
        <v>68.261524403522799</v>
      </c>
    </row>
    <row r="196" spans="1:4" x14ac:dyDescent="0.35">
      <c r="A196">
        <v>8145.0000087093504</v>
      </c>
      <c r="B196">
        <v>5.1366099489891397</v>
      </c>
      <c r="C196">
        <v>-36.372729401405003</v>
      </c>
      <c r="D196" s="26">
        <f t="shared" ref="D196:D259" si="3">20*LOG10(B196/0.002)</f>
        <v>68.19293185893288</v>
      </c>
    </row>
    <row r="197" spans="1:4" x14ac:dyDescent="0.35">
      <c r="A197">
        <v>8332.8215084774201</v>
      </c>
      <c r="B197">
        <v>5.0949984200121001</v>
      </c>
      <c r="C197">
        <v>-36.9986364440079</v>
      </c>
      <c r="D197" s="26">
        <f t="shared" si="3"/>
        <v>68.122281160026063</v>
      </c>
    </row>
    <row r="198" spans="1:4" x14ac:dyDescent="0.35">
      <c r="A198">
        <v>8524.9741212887493</v>
      </c>
      <c r="B198">
        <v>5.0525108943400499</v>
      </c>
      <c r="C198">
        <v>-37.6284958506387</v>
      </c>
      <c r="D198" s="26">
        <f t="shared" si="3"/>
        <v>68.049545259202162</v>
      </c>
    </row>
    <row r="199" spans="1:4" x14ac:dyDescent="0.35">
      <c r="A199">
        <v>8721.5577214400491</v>
      </c>
      <c r="B199">
        <v>5.0091603532814899</v>
      </c>
      <c r="C199">
        <v>-38.262026592373601</v>
      </c>
      <c r="D199" s="26">
        <f t="shared" si="3"/>
        <v>67.974698777730168</v>
      </c>
    </row>
    <row r="200" spans="1:4" x14ac:dyDescent="0.35">
      <c r="A200">
        <v>8922.6744863022996</v>
      </c>
      <c r="B200">
        <v>4.9649616797171001</v>
      </c>
      <c r="C200">
        <v>-38.898938869434602</v>
      </c>
      <c r="D200" s="26">
        <f t="shared" si="3"/>
        <v>67.8977181046711</v>
      </c>
    </row>
    <row r="201" spans="1:4" x14ac:dyDescent="0.35">
      <c r="A201">
        <v>9128.4289494290806</v>
      </c>
      <c r="B201">
        <v>4.9199316557823396</v>
      </c>
      <c r="C201">
        <v>-39.538934688171899</v>
      </c>
      <c r="D201" s="26">
        <f t="shared" si="3"/>
        <v>67.818581484657997</v>
      </c>
    </row>
    <row r="202" spans="1:4" x14ac:dyDescent="0.35">
      <c r="A202">
        <v>9338.9280548894494</v>
      </c>
      <c r="B202">
        <v>4.8740889510686198</v>
      </c>
      <c r="C202">
        <v>-40.181708487960499</v>
      </c>
      <c r="D202" s="26">
        <f t="shared" si="3"/>
        <v>67.737269100747241</v>
      </c>
    </row>
    <row r="203" spans="1:4" x14ac:dyDescent="0.35">
      <c r="A203">
        <v>9554.2812128538208</v>
      </c>
      <c r="B203">
        <v>4.82745410138374</v>
      </c>
      <c r="C203">
        <v>-40.826947818577601</v>
      </c>
      <c r="D203" s="26">
        <f t="shared" si="3"/>
        <v>67.653763152173539</v>
      </c>
    </row>
    <row r="204" spans="1:4" x14ac:dyDescent="0.35">
      <c r="A204">
        <v>9774.6003564615894</v>
      </c>
      <c r="B204">
        <v>4.78004947742361</v>
      </c>
      <c r="C204">
        <v>-41.474334060696698</v>
      </c>
      <c r="D204" s="26">
        <f t="shared" si="3"/>
        <v>67.568047925493474</v>
      </c>
    </row>
    <row r="205" spans="1:4" x14ac:dyDescent="0.35">
      <c r="A205">
        <v>10000.0000000001</v>
      </c>
      <c r="B205">
        <v>4.7318992420061798</v>
      </c>
      <c r="C205">
        <v>-42.123543171651797</v>
      </c>
      <c r="D205" s="26">
        <f t="shared" si="3"/>
        <v>67.480109856106182</v>
      </c>
    </row>
    <row r="206" spans="1:4" x14ac:dyDescent="0.35">
      <c r="A206">
        <v>10230.5972984252</v>
      </c>
      <c r="B206">
        <v>4.6830292988961197</v>
      </c>
      <c r="C206">
        <v>-42.774246482634403</v>
      </c>
      <c r="D206" s="26">
        <f t="shared" si="3"/>
        <v>67.389937584916339</v>
      </c>
    </row>
    <row r="207" spans="1:4" x14ac:dyDescent="0.35">
      <c r="A207">
        <v>10466.512108254399</v>
      </c>
      <c r="B207">
        <v>4.6334672292358503</v>
      </c>
      <c r="C207">
        <v>-43.426111498430302</v>
      </c>
      <c r="D207" s="26">
        <f t="shared" si="3"/>
        <v>67.297522002062578</v>
      </c>
    </row>
    <row r="208" spans="1:4" x14ac:dyDescent="0.35">
      <c r="A208">
        <v>10707.867049864</v>
      </c>
      <c r="B208">
        <v>4.5832422210893302</v>
      </c>
      <c r="C208">
        <v>-44.078802751287299</v>
      </c>
      <c r="D208" s="26">
        <f t="shared" si="3"/>
        <v>67.202856286831903</v>
      </c>
    </row>
    <row r="209" spans="1:4" x14ac:dyDescent="0.35">
      <c r="A209">
        <v>10954.7875712234</v>
      </c>
      <c r="B209">
        <v>4.5323849873881503</v>
      </c>
      <c r="C209">
        <v>-44.731982647424097</v>
      </c>
      <c r="D209" s="26">
        <f t="shared" si="3"/>
        <v>67.105935934012081</v>
      </c>
    </row>
    <row r="210" spans="1:4" x14ac:dyDescent="0.35">
      <c r="A210">
        <v>11207.402013097901</v>
      </c>
      <c r="B210">
        <v>4.4809276767464201</v>
      </c>
      <c r="C210">
        <v>-45.385312345341497</v>
      </c>
      <c r="D210" s="26">
        <f t="shared" si="3"/>
        <v>67.006758773758662</v>
      </c>
    </row>
    <row r="211" spans="1:4" x14ac:dyDescent="0.35">
      <c r="A211">
        <v>11465.841675756301</v>
      </c>
      <c r="B211">
        <v>4.4289037751271199</v>
      </c>
      <c r="C211">
        <v>-46.038452630154303</v>
      </c>
      <c r="D211" s="26">
        <f t="shared" si="3"/>
        <v>66.905324979905785</v>
      </c>
    </row>
    <row r="212" spans="1:4" x14ac:dyDescent="0.35">
      <c r="A212">
        <v>11730.2408872162</v>
      </c>
      <c r="B212">
        <v>4.3763480003757298</v>
      </c>
      <c r="C212">
        <v>-46.6910647934859</v>
      </c>
      <c r="D212" s="26">
        <f t="shared" si="3"/>
        <v>66.801637069104117</v>
      </c>
    </row>
    <row r="213" spans="1:4" x14ac:dyDescent="0.35">
      <c r="A213">
        <v>12000.737073062999</v>
      </c>
      <c r="B213">
        <v>4.3232961903367597</v>
      </c>
      <c r="C213">
        <v>-47.342811513507101</v>
      </c>
      <c r="D213" s="26">
        <f t="shared" si="3"/>
        <v>66.695699890719226</v>
      </c>
    </row>
    <row r="214" spans="1:4" x14ac:dyDescent="0.35">
      <c r="A214">
        <v>12277.4708278788</v>
      </c>
      <c r="B214">
        <v>4.2697851850436699</v>
      </c>
      <c r="C214">
        <v>-47.993357725102697</v>
      </c>
      <c r="D214" s="26">
        <f t="shared" si="3"/>
        <v>66.587520606907361</v>
      </c>
    </row>
    <row r="215" spans="1:4" x14ac:dyDescent="0.35">
      <c r="A215">
        <v>12560.585988319001</v>
      </c>
      <c r="B215">
        <v>4.21585270404423</v>
      </c>
      <c r="C215">
        <v>-48.6423714769697</v>
      </c>
      <c r="D215" s="26">
        <f t="shared" si="3"/>
        <v>66.477108663360966</v>
      </c>
    </row>
    <row r="216" spans="1:4" x14ac:dyDescent="0.35">
      <c r="A216">
        <v>12850.229707873201</v>
      </c>
      <c r="B216">
        <v>4.1615372187762203</v>
      </c>
      <c r="C216">
        <v>-49.289524754082898</v>
      </c>
      <c r="D216" s="26">
        <f t="shared" si="3"/>
        <v>66.364475748843233</v>
      </c>
    </row>
    <row r="217" spans="1:4" x14ac:dyDescent="0.35">
      <c r="A217">
        <v>13146.552533350899</v>
      </c>
      <c r="B217">
        <v>4.1068778241487403</v>
      </c>
      <c r="C217">
        <v>-49.934494309290301</v>
      </c>
      <c r="D217" s="26">
        <f t="shared" si="3"/>
        <v>66.249635750380889</v>
      </c>
    </row>
    <row r="218" spans="1:4" x14ac:dyDescent="0.35">
      <c r="A218">
        <v>13449.7084831303</v>
      </c>
      <c r="B218">
        <v>4.0519141055806402</v>
      </c>
      <c r="C218">
        <v>-50.576962426686698</v>
      </c>
      <c r="D218" s="26">
        <f t="shared" si="3"/>
        <v>66.132604694780696</v>
      </c>
    </row>
    <row r="219" spans="1:4" x14ac:dyDescent="0.35">
      <c r="A219">
        <v>13759.8551272118</v>
      </c>
      <c r="B219">
        <v>3.9966860067369101</v>
      </c>
      <c r="C219">
        <v>-51.2166176772919</v>
      </c>
      <c r="D219" s="26">
        <f t="shared" si="3"/>
        <v>66.013400685657558</v>
      </c>
    </row>
    <row r="220" spans="1:4" x14ac:dyDescent="0.35">
      <c r="A220">
        <v>14077.153669117401</v>
      </c>
      <c r="B220">
        <v>3.9412336970355</v>
      </c>
      <c r="C220">
        <v>-51.853155634732602</v>
      </c>
      <c r="D220" s="26">
        <f t="shared" si="3"/>
        <v>65.892043832618327</v>
      </c>
    </row>
    <row r="221" spans="1:4" x14ac:dyDescent="0.35">
      <c r="A221">
        <v>14401.7690296787</v>
      </c>
      <c r="B221">
        <v>3.8855974391102301</v>
      </c>
      <c r="C221">
        <v>-52.486279531398999</v>
      </c>
      <c r="D221" s="26">
        <f t="shared" si="3"/>
        <v>65.768556171392305</v>
      </c>
    </row>
    <row r="222" spans="1:4" x14ac:dyDescent="0.35">
      <c r="A222">
        <v>14733.869932757299</v>
      </c>
      <c r="B222">
        <v>3.8298174596659602</v>
      </c>
      <c r="C222">
        <v>-53.115700896735802</v>
      </c>
      <c r="D222" s="26">
        <f t="shared" si="3"/>
        <v>65.642961580980369</v>
      </c>
    </row>
    <row r="223" spans="1:4" x14ac:dyDescent="0.35">
      <c r="A223">
        <v>15073.6289929414</v>
      </c>
      <c r="B223">
        <v>3.7739338216369198</v>
      </c>
      <c r="C223">
        <v>-53.741140120592497</v>
      </c>
      <c r="D223" s="26">
        <f t="shared" si="3"/>
        <v>65.515285691958397</v>
      </c>
    </row>
    <row r="224" spans="1:4" x14ac:dyDescent="0.35">
      <c r="A224">
        <v>15421.222805264801</v>
      </c>
      <c r="B224">
        <v>3.71798630141318</v>
      </c>
      <c r="C224">
        <v>-54.362326994480902</v>
      </c>
      <c r="D224" s="26">
        <f t="shared" si="3"/>
        <v>65.385555793116154</v>
      </c>
    </row>
    <row r="225" spans="1:4" x14ac:dyDescent="0.35">
      <c r="A225">
        <v>15776.8320369953</v>
      </c>
      <c r="B225">
        <v>3.6620142692953901</v>
      </c>
      <c r="C225">
        <v>-54.979001178405902</v>
      </c>
      <c r="D225" s="26">
        <f t="shared" si="3"/>
        <v>65.25380073127792</v>
      </c>
    </row>
    <row r="226" spans="1:4" x14ac:dyDescent="0.35">
      <c r="A226">
        <v>16140.641521539101</v>
      </c>
      <c r="B226">
        <v>3.6060565757605501</v>
      </c>
      <c r="C226">
        <v>-55.590912628739503</v>
      </c>
      <c r="D226" s="26">
        <f t="shared" si="3"/>
        <v>65.120050809255972</v>
      </c>
    </row>
    <row r="227" spans="1:4" x14ac:dyDescent="0.35">
      <c r="A227">
        <v>16512.840354510499</v>
      </c>
      <c r="B227">
        <v>3.5501514429685099</v>
      </c>
      <c r="C227">
        <v>-56.1978219614967</v>
      </c>
      <c r="D227" s="26">
        <f t="shared" si="3"/>
        <v>64.984337679893784</v>
      </c>
    </row>
    <row r="228" spans="1:4" x14ac:dyDescent="0.35">
      <c r="A228">
        <v>16893.621992018001</v>
      </c>
      <c r="B228">
        <v>3.4943363634527902</v>
      </c>
      <c r="C228">
        <v>-56.799500782321701</v>
      </c>
      <c r="D228" s="26">
        <f t="shared" si="3"/>
        <v>64.84669424024473</v>
      </c>
    </row>
    <row r="229" spans="1:4" x14ac:dyDescent="0.35">
      <c r="A229">
        <v>17283.184351215401</v>
      </c>
      <c r="B229">
        <v>3.43864800455201</v>
      </c>
      <c r="C229">
        <v>-57.395731939530897</v>
      </c>
      <c r="D229" s="26">
        <f t="shared" si="3"/>
        <v>64.707154522005283</v>
      </c>
    </row>
    <row r="230" spans="1:4" x14ac:dyDescent="0.35">
      <c r="A230">
        <v>17681.729913172701</v>
      </c>
      <c r="B230">
        <v>3.3831221205424802</v>
      </c>
      <c r="C230">
        <v>-57.986309736517804</v>
      </c>
      <c r="D230" s="26">
        <f t="shared" si="3"/>
        <v>64.565753582654324</v>
      </c>
    </row>
    <row r="231" spans="1:4" x14ac:dyDescent="0.35">
      <c r="A231">
        <v>18089.4658281187</v>
      </c>
      <c r="B231">
        <v>3.32779347208941</v>
      </c>
      <c r="C231">
        <v>-58.571040089269701</v>
      </c>
      <c r="D231" s="26">
        <f t="shared" si="3"/>
        <v>64.422527396334843</v>
      </c>
    </row>
    <row r="232" spans="1:4" x14ac:dyDescent="0.35">
      <c r="A232">
        <v>18506.604023110402</v>
      </c>
      <c r="B232">
        <v>3.2726957536287302</v>
      </c>
      <c r="C232">
        <v>-59.149740640997699</v>
      </c>
      <c r="D232" s="26">
        <f t="shared" si="3"/>
        <v>64.27751274612308</v>
      </c>
    </row>
    <row r="233" spans="1:4" x14ac:dyDescent="0.35">
      <c r="A233">
        <v>18933.3613121856</v>
      </c>
      <c r="B233">
        <v>3.21786152787451</v>
      </c>
      <c r="C233">
        <v>-59.722240809419297</v>
      </c>
      <c r="D233" s="26">
        <f t="shared" si="3"/>
        <v>64.130747115828242</v>
      </c>
    </row>
    <row r="234" spans="1:4" x14ac:dyDescent="0.35">
      <c r="A234">
        <v>19369.959509055199</v>
      </c>
      <c r="B234">
        <v>3.1633221689972899</v>
      </c>
      <c r="C234">
        <v>-60.288381810427502</v>
      </c>
      <c r="D234" s="26">
        <f t="shared" si="3"/>
        <v>63.98226858575331</v>
      </c>
    </row>
    <row r="235" spans="1:4" x14ac:dyDescent="0.35">
      <c r="A235">
        <v>19816.625542394399</v>
      </c>
      <c r="B235">
        <v>3.1091078128043299</v>
      </c>
      <c r="C235">
        <v>-60.848016613081803</v>
      </c>
      <c r="D235" s="26">
        <f t="shared" si="3"/>
        <v>63.832115728575978</v>
      </c>
    </row>
    <row r="236" spans="1:4" x14ac:dyDescent="0.35">
      <c r="A236">
        <v>20273.591573792099</v>
      </c>
      <c r="B236">
        <v>3.0552473157054898</v>
      </c>
      <c r="C236">
        <v>-61.401009885310003</v>
      </c>
      <c r="D236" s="26">
        <f t="shared" si="3"/>
        <v>63.680327510853857</v>
      </c>
    </row>
    <row r="237" spans="1:4" x14ac:dyDescent="0.35">
      <c r="A237">
        <v>20741.095118421101</v>
      </c>
      <c r="B237">
        <v>3.0017682196484099</v>
      </c>
      <c r="C237">
        <v>-61.9472378478374</v>
      </c>
      <c r="D237" s="26">
        <f t="shared" si="3"/>
        <v>63.526943193207472</v>
      </c>
    </row>
    <row r="238" spans="1:4" x14ac:dyDescent="0.35">
      <c r="A238">
        <v>21219.379168489701</v>
      </c>
      <c r="B238">
        <v>2.9486967263194002</v>
      </c>
      <c r="C238">
        <v>-62.486588153458896</v>
      </c>
      <c r="D238" s="26">
        <f t="shared" si="3"/>
        <v>63.372002239289372</v>
      </c>
    </row>
    <row r="239" spans="1:4" x14ac:dyDescent="0.35">
      <c r="A239">
        <v>21708.692319540802</v>
      </c>
      <c r="B239">
        <v>2.8960576771205302</v>
      </c>
      <c r="C239">
        <v>-63.0189596886038</v>
      </c>
      <c r="D239" s="26">
        <f t="shared" si="3"/>
        <v>63.215544224831284</v>
      </c>
    </row>
    <row r="240" spans="1:4" x14ac:dyDescent="0.35">
      <c r="A240">
        <v>22209.288899663599</v>
      </c>
      <c r="B240">
        <v>2.8438745402237702</v>
      </c>
      <c r="C240">
        <v>-63.544262350901299</v>
      </c>
      <c r="D240" s="26">
        <f t="shared" si="3"/>
        <v>63.057608751430806</v>
      </c>
    </row>
    <row r="241" spans="1:4" x14ac:dyDescent="0.35">
      <c r="A241">
        <v>22721.429101684</v>
      </c>
      <c r="B241">
        <v>2.79216940459813</v>
      </c>
      <c r="C241">
        <v>-64.062416818046998</v>
      </c>
      <c r="D241" s="26">
        <f t="shared" si="3"/>
        <v>62.898235366103108</v>
      </c>
    </row>
    <row r="242" spans="1:4" x14ac:dyDescent="0.35">
      <c r="A242">
        <v>23245.379118404599</v>
      </c>
      <c r="B242">
        <v>2.74096297951928</v>
      </c>
      <c r="C242">
        <v>-64.573354267607598</v>
      </c>
      <c r="D242" s="26">
        <f t="shared" si="3"/>
        <v>62.737463483398194</v>
      </c>
    </row>
    <row r="243" spans="1:4" x14ac:dyDescent="0.35">
      <c r="A243">
        <v>23781.4112809617</v>
      </c>
      <c r="B243">
        <v>2.69027460015363</v>
      </c>
      <c r="C243">
        <v>-65.077016087985101</v>
      </c>
      <c r="D243" s="26">
        <f t="shared" si="3"/>
        <v>62.575332313124377</v>
      </c>
    </row>
    <row r="244" spans="1:4" x14ac:dyDescent="0.35">
      <c r="A244">
        <v>24329.804200374299</v>
      </c>
      <c r="B244">
        <v>2.64012223844894</v>
      </c>
      <c r="C244">
        <v>-65.573353570683693</v>
      </c>
      <c r="D244" s="26">
        <f t="shared" si="3"/>
        <v>62.411880792714342</v>
      </c>
    </row>
    <row r="245" spans="1:4" x14ac:dyDescent="0.35">
      <c r="A245">
        <v>24890.842912356002</v>
      </c>
      <c r="B245">
        <v>2.5905225188287302</v>
      </c>
      <c r="C245">
        <v>-66.062327582498696</v>
      </c>
      <c r="D245" s="26">
        <f t="shared" si="3"/>
        <v>62.247147523993441</v>
      </c>
    </row>
    <row r="246" spans="1:4" x14ac:dyDescent="0.35">
      <c r="A246">
        <v>25464.819025467299</v>
      </c>
      <c r="B246">
        <v>2.54149073824789</v>
      </c>
      <c r="C246">
        <v>-66.543908218305504</v>
      </c>
      <c r="D246" s="26">
        <f t="shared" si="3"/>
        <v>62.081170714257262</v>
      </c>
    </row>
    <row r="247" spans="1:4" x14ac:dyDescent="0.35">
      <c r="A247">
        <v>26052.030872682899</v>
      </c>
      <c r="B247">
        <v>2.49304089045873</v>
      </c>
      <c r="C247">
        <v>-67.018074450198696</v>
      </c>
      <c r="D247" s="26">
        <f t="shared" si="3"/>
        <v>61.913988122539543</v>
      </c>
    </row>
    <row r="248" spans="1:4" x14ac:dyDescent="0.35">
      <c r="A248">
        <v>26652.7836664557</v>
      </c>
      <c r="B248">
        <v>2.4451856939380501</v>
      </c>
      <c r="C248">
        <v>-67.4848137708167</v>
      </c>
      <c r="D248" s="26">
        <f t="shared" si="3"/>
        <v>61.745637010639612</v>
      </c>
    </row>
    <row r="249" spans="1:4" x14ac:dyDescent="0.35">
      <c r="A249">
        <v>27267.389657355001</v>
      </c>
      <c r="B249">
        <v>2.3979366228977601</v>
      </c>
      <c r="C249">
        <v>-67.944121824440998</v>
      </c>
      <c r="D249" s="26">
        <f t="shared" si="3"/>
        <v>61.576154098261291</v>
      </c>
    </row>
    <row r="250" spans="1:4" x14ac:dyDescent="0.35">
      <c r="A250">
        <v>27896.168296364001</v>
      </c>
      <c r="B250">
        <v>2.3513039409786298</v>
      </c>
      <c r="C250">
        <v>-68.396002026475102</v>
      </c>
      <c r="D250" s="26">
        <f t="shared" si="3"/>
        <v>61.405575522115818</v>
      </c>
    </row>
    <row r="251" spans="1:4" x14ac:dyDescent="0.35">
      <c r="A251">
        <v>28539.4464009193</v>
      </c>
      <c r="B251">
        <v>2.30529673772216</v>
      </c>
      <c r="C251">
        <v>-68.840465202084204</v>
      </c>
      <c r="D251" s="26">
        <f t="shared" si="3"/>
        <v>61.233936800633103</v>
      </c>
    </row>
    <row r="252" spans="1:4" x14ac:dyDescent="0.35">
      <c r="A252">
        <v>29197.558324779198</v>
      </c>
      <c r="B252">
        <v>2.2599229666121698</v>
      </c>
      <c r="C252">
        <v>-69.277529197228205</v>
      </c>
      <c r="D252" s="26">
        <f t="shared" si="3"/>
        <v>61.06127280112468</v>
      </c>
    </row>
    <row r="253" spans="1:4" x14ac:dyDescent="0.35">
      <c r="A253">
        <v>29870.8461318095</v>
      </c>
      <c r="B253">
        <v>2.2151894852263001</v>
      </c>
      <c r="C253">
        <v>-69.707218517354406</v>
      </c>
      <c r="D253" s="26">
        <f t="shared" si="3"/>
        <v>60.887617712515933</v>
      </c>
    </row>
    <row r="254" spans="1:4" x14ac:dyDescent="0.35">
      <c r="A254">
        <v>30559.659773776199</v>
      </c>
      <c r="B254">
        <v>2.1711020964906198</v>
      </c>
      <c r="C254">
        <v>-70.129563955314893</v>
      </c>
      <c r="D254" s="26">
        <f t="shared" si="3"/>
        <v>60.71300502103157</v>
      </c>
    </row>
    <row r="255" spans="1:4" x14ac:dyDescent="0.35">
      <c r="A255">
        <v>31264.3572722385</v>
      </c>
      <c r="B255">
        <v>2.1276655908577302</v>
      </c>
      <c r="C255">
        <v>-70.544602215540905</v>
      </c>
      <c r="D255" s="26">
        <f t="shared" si="3"/>
        <v>60.537467489088641</v>
      </c>
    </row>
    <row r="256" spans="1:4" x14ac:dyDescent="0.35">
      <c r="A256">
        <v>31985.304904635999</v>
      </c>
      <c r="B256">
        <v>2.0848837895046999</v>
      </c>
      <c r="C256">
        <v>-70.952375564482196</v>
      </c>
      <c r="D256" s="26">
        <f t="shared" si="3"/>
        <v>60.361037138782592</v>
      </c>
    </row>
    <row r="257" spans="1:4" x14ac:dyDescent="0.35">
      <c r="A257">
        <v>32722.877394667099</v>
      </c>
      <c r="B257">
        <v>2.0427595877845599</v>
      </c>
      <c r="C257">
        <v>-71.352931474102803</v>
      </c>
      <c r="D257" s="26">
        <f t="shared" si="3"/>
        <v>60.183745237849102</v>
      </c>
    </row>
    <row r="258" spans="1:4" x14ac:dyDescent="0.35">
      <c r="A258">
        <v>33477.458107057697</v>
      </c>
      <c r="B258">
        <v>2.0012949988856499</v>
      </c>
      <c r="C258">
        <v>-71.746322272807404</v>
      </c>
      <c r="D258" s="26">
        <f t="shared" si="3"/>
        <v>60.005622288683057</v>
      </c>
    </row>
    <row r="259" spans="1:4" x14ac:dyDescent="0.35">
      <c r="A259">
        <v>34249.4392468203</v>
      </c>
      <c r="B259">
        <v>1.9604911975586401</v>
      </c>
      <c r="C259">
        <v>-72.132604812322299</v>
      </c>
      <c r="D259" s="26">
        <f t="shared" si="3"/>
        <v>59.826698020615076</v>
      </c>
    </row>
    <row r="260" spans="1:4" x14ac:dyDescent="0.35">
      <c r="A260">
        <v>35039.222063109402</v>
      </c>
      <c r="B260">
        <v>1.92034856353996</v>
      </c>
      <c r="C260">
        <v>-72.511840138495401</v>
      </c>
      <c r="D260" s="26">
        <f t="shared" ref="D260:D306" si="4">20*LOG10(B260/0.002)</f>
        <v>59.647001384569521</v>
      </c>
    </row>
    <row r="261" spans="1:4" x14ac:dyDescent="0.35">
      <c r="A261">
        <v>35847.217057776397</v>
      </c>
      <c r="B261">
        <v>1.88086672455047</v>
      </c>
      <c r="C261">
        <v>-72.8840931709247</v>
      </c>
      <c r="D261" s="26">
        <f t="shared" si="4"/>
        <v>59.466560550168893</v>
      </c>
    </row>
    <row r="262" spans="1:4" x14ac:dyDescent="0.35">
      <c r="A262">
        <v>36673.8441987345</v>
      </c>
      <c r="B262">
        <v>1.842044598777</v>
      </c>
      <c r="C262">
        <v>-73.249432399354006</v>
      </c>
      <c r="D262" s="26">
        <f t="shared" si="4"/>
        <v>59.285402905438296</v>
      </c>
    </row>
    <row r="263" spans="1:4" x14ac:dyDescent="0.35">
      <c r="A263">
        <v>37519.533138243503</v>
      </c>
      <c r="B263">
        <v>1.8038804365769201</v>
      </c>
      <c r="C263">
        <v>-73.6079295869107</v>
      </c>
      <c r="D263" s="26">
        <f t="shared" si="4"/>
        <v>59.103555058425378</v>
      </c>
    </row>
    <row r="264" spans="1:4" x14ac:dyDescent="0.35">
      <c r="A264">
        <v>38384.723436228502</v>
      </c>
      <c r="B264">
        <v>1.76637186127318</v>
      </c>
      <c r="C264">
        <v>-73.959659478681601</v>
      </c>
      <c r="D264" s="26">
        <f t="shared" si="4"/>
        <v>58.92104284050226</v>
      </c>
    </row>
    <row r="265" spans="1:4" x14ac:dyDescent="0.35">
      <c r="A265">
        <v>39269.864788747298</v>
      </c>
      <c r="B265">
        <v>1.72951590911375</v>
      </c>
      <c r="C265">
        <v>-74.304699535390796</v>
      </c>
      <c r="D265" s="26">
        <f t="shared" si="4"/>
        <v>58.737891312063169</v>
      </c>
    </row>
    <row r="266" spans="1:4" x14ac:dyDescent="0.35">
      <c r="A266">
        <v>40175.4172617277</v>
      </c>
      <c r="B266">
        <v>1.69330906804923</v>
      </c>
      <c r="C266">
        <v>-74.643129665929493</v>
      </c>
      <c r="D266" s="26">
        <f t="shared" si="4"/>
        <v>58.554124769251636</v>
      </c>
    </row>
    <row r="267" spans="1:4" x14ac:dyDescent="0.35">
      <c r="A267">
        <v>41101.851530093198</v>
      </c>
      <c r="B267">
        <v>1.65774731541972</v>
      </c>
      <c r="C267">
        <v>-74.975031976352696</v>
      </c>
      <c r="D267" s="26">
        <f t="shared" si="4"/>
        <v>58.369766752355815</v>
      </c>
    </row>
    <row r="268" spans="1:4" x14ac:dyDescent="0.35">
      <c r="A268">
        <v>42049.649122404</v>
      </c>
      <c r="B268">
        <v>1.6228261544643501</v>
      </c>
      <c r="C268">
        <v>-75.300490533593305</v>
      </c>
      <c r="D268" s="26">
        <f t="shared" si="4"/>
        <v>58.184840055633487</v>
      </c>
    </row>
    <row r="269" spans="1:4" x14ac:dyDescent="0.35">
      <c r="A269">
        <v>43019.302671138903</v>
      </c>
      <c r="B269">
        <v>1.58854064952253</v>
      </c>
      <c r="C269">
        <v>-75.619591133936197</v>
      </c>
      <c r="D269" s="26">
        <f t="shared" si="4"/>
        <v>57.999366738003218</v>
      </c>
    </row>
    <row r="270" spans="1:4" x14ac:dyDescent="0.35">
      <c r="A270">
        <v>44011.316168748497</v>
      </c>
      <c r="B270">
        <v>1.5548854599688799</v>
      </c>
      <c r="C270">
        <v>-75.9324210852633</v>
      </c>
      <c r="D270" s="26">
        <f t="shared" si="4"/>
        <v>57.813368134869883</v>
      </c>
    </row>
    <row r="271" spans="1:4" x14ac:dyDescent="0.35">
      <c r="A271">
        <v>45026.205229613101</v>
      </c>
      <c r="B271">
        <v>1.5218548728683301</v>
      </c>
      <c r="C271">
        <v>-76.239069006183996</v>
      </c>
      <c r="D271" s="26">
        <f t="shared" si="4"/>
        <v>57.626864871054067</v>
      </c>
    </row>
    <row r="272" spans="1:4" x14ac:dyDescent="0.35">
      <c r="A272">
        <v>46064.497358041299</v>
      </c>
      <c r="B272">
        <v>1.48944283422541</v>
      </c>
      <c r="C272">
        <v>-76.539624626162194</v>
      </c>
      <c r="D272" s="26">
        <f t="shared" si="4"/>
        <v>57.43987687410435</v>
      </c>
    </row>
    <row r="273" spans="1:4" x14ac:dyDescent="0.35">
      <c r="A273">
        <v>47126.7322224487</v>
      </c>
      <c r="B273">
        <v>1.4576429789646601</v>
      </c>
      <c r="C273">
        <v>-76.834178607188306</v>
      </c>
      <c r="D273" s="26">
        <f t="shared" si="4"/>
        <v>57.252423388684235</v>
      </c>
    </row>
    <row r="274" spans="1:4" x14ac:dyDescent="0.35">
      <c r="A274">
        <v>48213.461935858599</v>
      </c>
      <c r="B274">
        <v>1.42644865946958</v>
      </c>
      <c r="C274">
        <v>-77.122822360547801</v>
      </c>
      <c r="D274" s="26">
        <f t="shared" si="4"/>
        <v>57.064522990945292</v>
      </c>
    </row>
    <row r="275" spans="1:4" x14ac:dyDescent="0.35">
      <c r="A275">
        <v>49325.251342871597</v>
      </c>
      <c r="B275">
        <v>1.3958529729356199</v>
      </c>
      <c r="C275">
        <v>-77.405647898248006</v>
      </c>
      <c r="D275" s="26">
        <f t="shared" si="4"/>
        <v>56.87619360424695</v>
      </c>
    </row>
    <row r="276" spans="1:4" x14ac:dyDescent="0.35">
      <c r="A276">
        <v>50462.678313251999</v>
      </c>
      <c r="B276">
        <v>1.3658487872198299</v>
      </c>
      <c r="C276">
        <v>-77.682747664303207</v>
      </c>
      <c r="D276" s="26">
        <f t="shared" si="4"/>
        <v>56.687452514171063</v>
      </c>
    </row>
    <row r="277" spans="1:4" x14ac:dyDescent="0.35">
      <c r="A277">
        <v>51626.334042285103</v>
      </c>
      <c r="B277">
        <v>1.33642876554109</v>
      </c>
      <c r="C277">
        <v>-77.954214402030701</v>
      </c>
      <c r="D277" s="26">
        <f t="shared" si="4"/>
        <v>56.498316384756947</v>
      </c>
    </row>
    <row r="278" spans="1:4" x14ac:dyDescent="0.35">
      <c r="A278">
        <v>52816.823358059199</v>
      </c>
      <c r="B278">
        <v>1.3075853898087799</v>
      </c>
      <c r="C278">
        <v>-78.220141014807496</v>
      </c>
      <c r="D278" s="26">
        <f t="shared" si="4"/>
        <v>56.308801274399478</v>
      </c>
    </row>
    <row r="279" spans="1:4" x14ac:dyDescent="0.35">
      <c r="A279">
        <v>54034.765035835597</v>
      </c>
      <c r="B279">
        <v>1.2793109827261699</v>
      </c>
      <c r="C279">
        <v>-78.480620440594905</v>
      </c>
      <c r="D279" s="26">
        <f t="shared" si="4"/>
        <v>56.118922652059531</v>
      </c>
    </row>
    <row r="280" spans="1:4" x14ac:dyDescent="0.35">
      <c r="A280">
        <v>55280.792119665399</v>
      </c>
      <c r="B280">
        <v>1.25159772866823</v>
      </c>
      <c r="C280">
        <v>-78.735745534617294</v>
      </c>
      <c r="D280" s="26">
        <f t="shared" si="4"/>
        <v>55.928695413535713</v>
      </c>
    </row>
    <row r="281" spans="1:4" x14ac:dyDescent="0.35">
      <c r="A281">
        <v>56555.5522514248</v>
      </c>
      <c r="B281">
        <v>1.22443769338956</v>
      </c>
      <c r="C281">
        <v>-78.9856089643487</v>
      </c>
      <c r="D281" s="26">
        <f t="shared" si="4"/>
        <v>55.738133897894038</v>
      </c>
    </row>
    <row r="282" spans="1:4" x14ac:dyDescent="0.35">
      <c r="A282">
        <v>57859.7080074365</v>
      </c>
      <c r="B282">
        <v>1.1978228425367901</v>
      </c>
      <c r="C282">
        <v>-79.230303103500404</v>
      </c>
      <c r="D282" s="26">
        <f t="shared" si="4"/>
        <v>55.547251903579131</v>
      </c>
    </row>
    <row r="283" spans="1:4" x14ac:dyDescent="0.35">
      <c r="A283">
        <v>59193.937242854401</v>
      </c>
      <c r="B283">
        <v>1.1717450590820699</v>
      </c>
      <c r="C283">
        <v>-79.469919941167802</v>
      </c>
      <c r="D283" s="26">
        <f t="shared" si="4"/>
        <v>55.356062704699468</v>
      </c>
    </row>
    <row r="284" spans="1:4" x14ac:dyDescent="0.35">
      <c r="A284">
        <v>60558.933443989001</v>
      </c>
      <c r="B284">
        <v>1.1461961596557899</v>
      </c>
      <c r="C284">
        <v>-79.7045509928803</v>
      </c>
      <c r="D284" s="26">
        <f t="shared" si="4"/>
        <v>55.16457906702459</v>
      </c>
    </row>
    <row r="285" spans="1:4" x14ac:dyDescent="0.35">
      <c r="A285">
        <v>61955.406088757903</v>
      </c>
      <c r="B285">
        <v>1.12116790988121</v>
      </c>
      <c r="C285">
        <v>-79.934287228178107</v>
      </c>
      <c r="D285" s="26">
        <f t="shared" si="4"/>
        <v>54.972813264115771</v>
      </c>
    </row>
    <row r="286" spans="1:4" x14ac:dyDescent="0.35">
      <c r="A286">
        <v>63384.081015447497</v>
      </c>
      <c r="B286">
        <v>1.0966520386449099</v>
      </c>
      <c r="C286">
        <v>-80.159218987240294</v>
      </c>
      <c r="D286" s="26">
        <f t="shared" si="4"/>
        <v>54.780777092758228</v>
      </c>
    </row>
    <row r="287" spans="1:4" x14ac:dyDescent="0.35">
      <c r="A287">
        <v>64845.7007999794</v>
      </c>
      <c r="B287">
        <v>1.0726402514836699</v>
      </c>
      <c r="C287">
        <v>-80.379435922269593</v>
      </c>
      <c r="D287" s="26">
        <f t="shared" si="4"/>
        <v>54.588481888715954</v>
      </c>
    </row>
    <row r="288" spans="1:4" x14ac:dyDescent="0.35">
      <c r="A288">
        <v>66341.0251418751</v>
      </c>
      <c r="B288">
        <v>1.0491242430137699</v>
      </c>
      <c r="C288">
        <v>-80.595026933842206</v>
      </c>
      <c r="D288" s="26">
        <f t="shared" si="4"/>
        <v>54.395938541919762</v>
      </c>
    </row>
    <row r="289" spans="1:4" x14ac:dyDescent="0.35">
      <c r="A289">
        <v>67870.831259121798</v>
      </c>
      <c r="B289">
        <v>1.0260957084975</v>
      </c>
      <c r="C289">
        <v>-80.806080115147694</v>
      </c>
      <c r="D289" s="26">
        <f t="shared" si="4"/>
        <v>54.203157511471566</v>
      </c>
    </row>
    <row r="290" spans="1:4" x14ac:dyDescent="0.35">
      <c r="A290">
        <v>69435.914292143701</v>
      </c>
      <c r="B290">
        <v>1.0035463545713701</v>
      </c>
      <c r="C290">
        <v>-81.012682700173499</v>
      </c>
      <c r="D290" s="26">
        <f t="shared" si="4"/>
        <v>54.010148840322586</v>
      </c>
    </row>
    <row r="291" spans="1:4" x14ac:dyDescent="0.35">
      <c r="A291">
        <v>71037.087717088099</v>
      </c>
      <c r="B291">
        <v>0.98146790919722304</v>
      </c>
      <c r="C291">
        <v>-81.214921022320198</v>
      </c>
      <c r="D291" s="26">
        <f t="shared" si="4"/>
        <v>53.81692216979323</v>
      </c>
    </row>
    <row r="292" spans="1:4" x14ac:dyDescent="0.35">
      <c r="A292">
        <v>72675.183768642702</v>
      </c>
      <c r="B292">
        <v>0.95985213083556897</v>
      </c>
      <c r="C292">
        <v>-81.412880470039198</v>
      </c>
      <c r="D292" s="26">
        <f t="shared" si="4"/>
        <v>53.623486753584984</v>
      </c>
    </row>
    <row r="293" spans="1:4" x14ac:dyDescent="0.35">
      <c r="A293">
        <v>74351.053872602293</v>
      </c>
      <c r="B293">
        <v>0.93869081692130896</v>
      </c>
      <c r="C293">
        <v>-81.606645453343901</v>
      </c>
      <c r="D293" s="26">
        <f t="shared" si="4"/>
        <v>53.429851471630755</v>
      </c>
    </row>
    <row r="294" spans="1:4" x14ac:dyDescent="0.35">
      <c r="A294">
        <v>76065.569088410295</v>
      </c>
      <c r="B294">
        <v>0.91797581164488995</v>
      </c>
      <c r="C294">
        <v>-81.796299369130594</v>
      </c>
      <c r="D294" s="26">
        <f t="shared" si="4"/>
        <v>53.236024843478361</v>
      </c>
    </row>
    <row r="295" spans="1:4" x14ac:dyDescent="0.35">
      <c r="A295">
        <v>77819.6205619057</v>
      </c>
      <c r="B295">
        <v>0.89769901310268096</v>
      </c>
      <c r="C295">
        <v>-81.981924574922601</v>
      </c>
      <c r="D295" s="26">
        <f t="shared" si="4"/>
        <v>53.042015041446518</v>
      </c>
    </row>
    <row r="296" spans="1:4" x14ac:dyDescent="0.35">
      <c r="A296">
        <v>79614.119988509803</v>
      </c>
      <c r="B296">
        <v>0.87785237983216802</v>
      </c>
      <c r="C296">
        <v>-82.163602363925406</v>
      </c>
      <c r="D296" s="26">
        <f t="shared" si="4"/>
        <v>52.847829903374432</v>
      </c>
    </row>
    <row r="297" spans="1:4" x14ac:dyDescent="0.35">
      <c r="A297">
        <v>81450.000087093897</v>
      </c>
      <c r="B297">
        <v>0.85842793676874196</v>
      </c>
      <c r="C297">
        <v>-82.341412941147894</v>
      </c>
      <c r="D297" s="26">
        <f t="shared" si="4"/>
        <v>52.653476944980767</v>
      </c>
    </row>
    <row r="298" spans="1:4" x14ac:dyDescent="0.35">
      <c r="A298">
        <v>83328.215084774594</v>
      </c>
      <c r="B298">
        <v>0.83941778067521799</v>
      </c>
      <c r="C298">
        <v>-82.515435409613502</v>
      </c>
      <c r="D298" s="26">
        <f t="shared" si="4"/>
        <v>52.458963372015035</v>
      </c>
    </row>
    <row r="299" spans="1:4" x14ac:dyDescent="0.35">
      <c r="A299">
        <v>85249.741212887893</v>
      </c>
      <c r="B299">
        <v>0.82081408504435305</v>
      </c>
      <c r="C299">
        <v>-82.685747751730403</v>
      </c>
      <c r="D299" s="26">
        <f t="shared" si="4"/>
        <v>52.264296091893804</v>
      </c>
    </row>
    <row r="300" spans="1:4" x14ac:dyDescent="0.35">
      <c r="A300">
        <v>87215.577214400895</v>
      </c>
      <c r="B300">
        <v>0.802609104531256</v>
      </c>
      <c r="C300">
        <v>-82.852426817956697</v>
      </c>
      <c r="D300" s="26">
        <f t="shared" si="4"/>
        <v>52.069481725084401</v>
      </c>
    </row>
    <row r="301" spans="1:4" x14ac:dyDescent="0.35">
      <c r="A301">
        <v>89226.744863023399</v>
      </c>
      <c r="B301">
        <v>0.78479517893333195</v>
      </c>
      <c r="C301">
        <v>-83.015548317658997</v>
      </c>
      <c r="D301" s="26">
        <f t="shared" si="4"/>
        <v>51.874526616128605</v>
      </c>
    </row>
    <row r="302" spans="1:4" x14ac:dyDescent="0.35">
      <c r="A302">
        <v>91284.289494291195</v>
      </c>
      <c r="B302">
        <v>0.76736473674451</v>
      </c>
      <c r="C302">
        <v>-83.175186810967205</v>
      </c>
      <c r="D302" s="26">
        <f t="shared" si="4"/>
        <v>51.679436844296013</v>
      </c>
    </row>
    <row r="303" spans="1:4" x14ac:dyDescent="0.35">
      <c r="A303">
        <v>93389.280548894894</v>
      </c>
      <c r="B303">
        <v>0.75031029831460705</v>
      </c>
      <c r="C303">
        <v>-83.331415703976802</v>
      </c>
      <c r="D303" s="26">
        <f t="shared" si="4"/>
        <v>51.484218233916749</v>
      </c>
    </row>
    <row r="304" spans="1:4" x14ac:dyDescent="0.35">
      <c r="A304">
        <v>95542.812128538601</v>
      </c>
      <c r="B304">
        <v>0.73362447863455005</v>
      </c>
      <c r="C304">
        <v>-83.484307244474294</v>
      </c>
      <c r="D304" s="26">
        <f t="shared" si="4"/>
        <v>51.288876364347558</v>
      </c>
    </row>
    <row r="305" spans="1:4" x14ac:dyDescent="0.35">
      <c r="A305">
        <v>97746.003564616301</v>
      </c>
      <c r="B305">
        <v>0.71729998977961795</v>
      </c>
      <c r="C305">
        <v>-83.633932522892096</v>
      </c>
      <c r="D305" s="26">
        <f t="shared" si="4"/>
        <v>51.093416579669025</v>
      </c>
    </row>
    <row r="306" spans="1:4" x14ac:dyDescent="0.35">
      <c r="A306">
        <v>100000.000000001</v>
      </c>
      <c r="B306">
        <v>0.70132964302187994</v>
      </c>
      <c r="C306">
        <v>-83.780361471173705</v>
      </c>
      <c r="D306" s="26">
        <f t="shared" si="4"/>
        <v>50.897843997984431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selection activeCell="F3" sqref="F3"/>
    </sheetView>
  </sheetViews>
  <sheetFormatPr defaultRowHeight="12.75" x14ac:dyDescent="0.35"/>
  <cols>
    <col min="1" max="1" width="22.1328125" customWidth="1"/>
    <col min="2" max="2" width="28.265625" style="2" customWidth="1"/>
    <col min="3" max="3" width="19.3984375" style="2" customWidth="1"/>
    <col min="4" max="4" width="24.265625" customWidth="1"/>
    <col min="5" max="5" width="33.86328125" customWidth="1"/>
    <col min="6" max="6" width="15.3984375" customWidth="1"/>
  </cols>
  <sheetData>
    <row r="1" spans="1:6" ht="15.75" x14ac:dyDescent="0.5">
      <c r="A1" s="18" t="s">
        <v>49</v>
      </c>
      <c r="B1" s="18" t="s">
        <v>50</v>
      </c>
      <c r="C1" s="18" t="s">
        <v>51</v>
      </c>
      <c r="D1" s="18" t="s">
        <v>52</v>
      </c>
      <c r="E1" s="21" t="s">
        <v>53</v>
      </c>
      <c r="F1" s="21" t="s">
        <v>33</v>
      </c>
    </row>
    <row r="2" spans="1:6" ht="15.75" x14ac:dyDescent="0.5">
      <c r="A2" s="18" t="s">
        <v>24</v>
      </c>
      <c r="B2" s="18" t="s">
        <v>24</v>
      </c>
      <c r="C2" s="18" t="s">
        <v>24</v>
      </c>
      <c r="D2" s="18" t="s">
        <v>24</v>
      </c>
      <c r="E2" s="5" t="s">
        <v>24</v>
      </c>
      <c r="F2" s="21" t="s">
        <v>24</v>
      </c>
    </row>
    <row r="3" spans="1:6" ht="15.75" x14ac:dyDescent="0.5">
      <c r="A3" s="22">
        <v>5</v>
      </c>
      <c r="B3" s="18">
        <v>4.4650999999999996</v>
      </c>
      <c r="C3" s="18">
        <v>4.4245999999999999</v>
      </c>
      <c r="D3" s="18">
        <f>A3-B3</f>
        <v>0.53490000000000038</v>
      </c>
      <c r="E3" s="2">
        <f>B3-C3</f>
        <v>4.0499999999999758E-2</v>
      </c>
      <c r="F3" s="4">
        <v>7.2500000000000004E-3</v>
      </c>
    </row>
    <row r="4" spans="1:6" ht="15.75" x14ac:dyDescent="0.5">
      <c r="A4" s="18"/>
      <c r="B4" s="18"/>
      <c r="C4" s="18"/>
      <c r="D4" s="19" t="s">
        <v>54</v>
      </c>
      <c r="E4" s="20" t="s">
        <v>55</v>
      </c>
    </row>
    <row r="5" spans="1:6" ht="15.75" x14ac:dyDescent="0.5">
      <c r="A5" s="18"/>
      <c r="B5" s="18"/>
      <c r="C5" s="18"/>
      <c r="D5" s="18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zoomScale="103" zoomScaleNormal="103" workbookViewId="0">
      <selection activeCell="G20" sqref="G20"/>
    </sheetView>
  </sheetViews>
  <sheetFormatPr defaultColWidth="9" defaultRowHeight="12.75" x14ac:dyDescent="0.35"/>
  <cols>
    <col min="1" max="1" width="23.59765625" bestFit="1" customWidth="1"/>
    <col min="2" max="2" width="22.1328125" bestFit="1" customWidth="1"/>
    <col min="3" max="3" width="65.86328125" bestFit="1" customWidth="1"/>
    <col min="4" max="4" width="12.73046875" bestFit="1" customWidth="1"/>
    <col min="5" max="5" width="9.73046875" bestFit="1" customWidth="1"/>
  </cols>
  <sheetData>
    <row r="1" spans="1:3" ht="13.15" x14ac:dyDescent="0.4">
      <c r="A1" s="16" t="s">
        <v>36</v>
      </c>
      <c r="B1" s="16" t="s">
        <v>37</v>
      </c>
      <c r="C1" s="21" t="s">
        <v>34</v>
      </c>
    </row>
    <row r="2" spans="1:3" x14ac:dyDescent="0.35">
      <c r="A2" s="24">
        <v>2.2357414449999998E-3</v>
      </c>
      <c r="B2" s="23">
        <v>3.9239543729999999</v>
      </c>
      <c r="C2" s="15">
        <f>20*LOG10(B2/2/A2)</f>
        <v>58.865447511337685</v>
      </c>
    </row>
    <row r="5" spans="1:3" ht="13.15" x14ac:dyDescent="0.4">
      <c r="A5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tabSelected="1" zoomScale="110" zoomScaleNormal="110" workbookViewId="0">
      <selection activeCell="A54" sqref="A54"/>
    </sheetView>
  </sheetViews>
  <sheetFormatPr defaultRowHeight="12.75" x14ac:dyDescent="0.35"/>
  <cols>
    <col min="1" max="1" width="23.59765625" bestFit="1" customWidth="1"/>
    <col min="2" max="2" width="22.265625" bestFit="1" customWidth="1"/>
    <col min="3" max="3" width="56.73046875" bestFit="1" customWidth="1"/>
  </cols>
  <sheetData>
    <row r="1" spans="1:3" ht="13.15" x14ac:dyDescent="0.4">
      <c r="A1" s="16" t="s">
        <v>36</v>
      </c>
      <c r="B1" s="16" t="s">
        <v>37</v>
      </c>
      <c r="C1" s="21" t="s">
        <v>35</v>
      </c>
    </row>
    <row r="2" spans="1:3" x14ac:dyDescent="0.35">
      <c r="A2" s="24">
        <v>2.1216730040000001E-3</v>
      </c>
      <c r="B2" s="23">
        <v>2.2357414449999999</v>
      </c>
      <c r="C2" s="15">
        <f>20*LOG10(B2/2/A2)</f>
        <v>54.434262629199146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Step 1.2</vt:lpstr>
      <vt:lpstr>Step 1.3</vt:lpstr>
      <vt:lpstr>Step 1.6</vt:lpstr>
      <vt:lpstr>Step 1.8</vt:lpstr>
      <vt:lpstr>Step 2.2</vt:lpstr>
      <vt:lpstr>Step 2.3</vt:lpstr>
      <vt:lpstr>Step 2.5</vt:lpstr>
      <vt:lpstr>Step 2.6</vt:lpstr>
      <vt:lpstr>Step 3.2</vt:lpstr>
      <vt:lpstr>Step 3.6</vt:lpstr>
      <vt:lpstr>Step 3.8</vt:lpstr>
      <vt:lpstr>Step 3.9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Clara Dawang</cp:lastModifiedBy>
  <dcterms:created xsi:type="dcterms:W3CDTF">2020-09-11T23:51:17Z</dcterms:created>
  <dcterms:modified xsi:type="dcterms:W3CDTF">2024-11-04T23:16:37Z</dcterms:modified>
</cp:coreProperties>
</file>