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ia.alarcon\Desktop\"/>
    </mc:Choice>
  </mc:AlternateContent>
  <bookViews>
    <workbookView xWindow="0" yWindow="0" windowWidth="20490" windowHeight="7050" firstSheet="1" activeTab="2"/>
  </bookViews>
  <sheets>
    <sheet name="Resultado por alumno" sheetId="1" state="hidden" r:id="rId1"/>
    <sheet name="Áreas" sheetId="2" r:id="rId2"/>
    <sheet name="Concentrado" sheetId="3" r:id="rId3"/>
    <sheet name="Hoja1" sheetId="5" state="hidden" r:id="rId4"/>
    <sheet name="Resultado por alumno (2)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3" l="1"/>
  <c r="L33" i="3"/>
  <c r="L32" i="3"/>
  <c r="L31" i="3"/>
  <c r="E14" i="3"/>
  <c r="F13" i="3"/>
  <c r="F12" i="3"/>
  <c r="F11" i="3"/>
  <c r="F9" i="3"/>
  <c r="F4" i="3"/>
  <c r="F5" i="3"/>
  <c r="F6" i="3"/>
  <c r="F7" i="3"/>
  <c r="F8" i="3"/>
  <c r="F10" i="3"/>
  <c r="D1" i="2"/>
  <c r="E116" i="2"/>
  <c r="H116" i="2" s="1"/>
  <c r="E115" i="2"/>
  <c r="H115" i="2" s="1"/>
  <c r="E114" i="2"/>
  <c r="H114" i="2" s="1"/>
  <c r="E113" i="2"/>
  <c r="H113" i="2" s="1"/>
  <c r="E68" i="2"/>
  <c r="H68" i="2" s="1"/>
  <c r="E67" i="2"/>
  <c r="H67" i="2" s="1"/>
  <c r="E66" i="2"/>
  <c r="H66" i="2" s="1"/>
  <c r="E65" i="2"/>
  <c r="H65" i="2" s="1"/>
  <c r="E64" i="2"/>
  <c r="H64" i="2" s="1"/>
  <c r="F116" i="2" l="1"/>
  <c r="F115" i="2"/>
  <c r="G113" i="2"/>
  <c r="G114" i="2"/>
  <c r="G115" i="2"/>
  <c r="G116" i="2"/>
  <c r="F113" i="2"/>
  <c r="F114" i="2"/>
  <c r="F68" i="2"/>
  <c r="G68" i="2"/>
  <c r="F64" i="2"/>
  <c r="F65" i="2"/>
  <c r="F66" i="2"/>
  <c r="F67" i="2"/>
  <c r="G64" i="2"/>
  <c r="G65" i="2"/>
  <c r="G66" i="2"/>
  <c r="G67" i="2"/>
  <c r="B14" i="3"/>
  <c r="E17" i="3"/>
  <c r="C19" i="3"/>
  <c r="D20" i="3"/>
  <c r="E21" i="3"/>
  <c r="E24" i="3"/>
  <c r="C14" i="3"/>
  <c r="D14" i="3"/>
  <c r="B26" i="3"/>
  <c r="C26" i="3"/>
  <c r="D26" i="3"/>
  <c r="E26" i="3"/>
  <c r="F26" i="3"/>
  <c r="B25" i="3"/>
  <c r="E107" i="2"/>
  <c r="F107" i="2" s="1"/>
  <c r="E106" i="2"/>
  <c r="F106" i="2" s="1"/>
  <c r="E105" i="2"/>
  <c r="F105" i="2" s="1"/>
  <c r="E104" i="2"/>
  <c r="F104" i="2" s="1"/>
  <c r="E92" i="2"/>
  <c r="F92" i="2" s="1"/>
  <c r="E91" i="2"/>
  <c r="F91" i="2" s="1"/>
  <c r="E90" i="2"/>
  <c r="F90" i="2" s="1"/>
  <c r="E80" i="2"/>
  <c r="G80" i="2" s="1"/>
  <c r="H80" i="2"/>
  <c r="E79" i="2"/>
  <c r="H79" i="2" s="1"/>
  <c r="E78" i="2"/>
  <c r="H78" i="2" s="1"/>
  <c r="E77" i="2"/>
  <c r="H77" i="2" s="1"/>
  <c r="E76" i="2"/>
  <c r="H76" i="2" s="1"/>
  <c r="E57" i="2"/>
  <c r="H57" i="2" s="1"/>
  <c r="E56" i="2"/>
  <c r="H56" i="2" s="1"/>
  <c r="E55" i="2"/>
  <c r="H55" i="2" s="1"/>
  <c r="E54" i="2"/>
  <c r="H54" i="2" s="1"/>
  <c r="E53" i="2"/>
  <c r="H53" i="2" s="1"/>
  <c r="E39" i="2"/>
  <c r="F39" i="2" s="1"/>
  <c r="E40" i="2"/>
  <c r="H40" i="2" s="1"/>
  <c r="E41" i="2"/>
  <c r="G41" i="2" s="1"/>
  <c r="E42" i="2"/>
  <c r="F42" i="2" s="1"/>
  <c r="E30" i="2"/>
  <c r="H30" i="2" s="1"/>
  <c r="E29" i="2"/>
  <c r="H29" i="2" s="1"/>
  <c r="E28" i="2"/>
  <c r="H28" i="2" s="1"/>
  <c r="G28" i="2"/>
  <c r="E27" i="2"/>
  <c r="F27" i="2" s="1"/>
  <c r="E26" i="2"/>
  <c r="F26" i="2" s="1"/>
  <c r="E19" i="2"/>
  <c r="H19" i="2" s="1"/>
  <c r="E18" i="2"/>
  <c r="H18" i="2" s="1"/>
  <c r="E17" i="2"/>
  <c r="H17" i="2" s="1"/>
  <c r="F25" i="3"/>
  <c r="E25" i="3"/>
  <c r="D25" i="3"/>
  <c r="C25" i="3"/>
  <c r="F24" i="3"/>
  <c r="B24" i="3"/>
  <c r="F23" i="3"/>
  <c r="E23" i="3"/>
  <c r="D23" i="3"/>
  <c r="C23" i="3"/>
  <c r="B23" i="3"/>
  <c r="F22" i="3"/>
  <c r="E22" i="3"/>
  <c r="D22" i="3"/>
  <c r="C22" i="3"/>
  <c r="B22" i="3"/>
  <c r="F21" i="3"/>
  <c r="B21" i="3"/>
  <c r="E20" i="3"/>
  <c r="F19" i="3"/>
  <c r="E19" i="3"/>
  <c r="D19" i="3"/>
  <c r="B19" i="3"/>
  <c r="F18" i="3"/>
  <c r="E18" i="3"/>
  <c r="D18" i="3"/>
  <c r="C18" i="3"/>
  <c r="B18" i="3"/>
  <c r="E9" i="2"/>
  <c r="F9" i="2" s="1"/>
  <c r="H9" i="2"/>
  <c r="G9" i="2"/>
  <c r="E8" i="2"/>
  <c r="H8" i="2" s="1"/>
  <c r="G8" i="2"/>
  <c r="E7" i="2"/>
  <c r="H7" i="2" s="1"/>
  <c r="F80" i="2" l="1"/>
  <c r="G92" i="2"/>
  <c r="F14" i="3"/>
  <c r="B20" i="3"/>
  <c r="F20" i="3"/>
  <c r="C20" i="3"/>
  <c r="F17" i="3"/>
  <c r="C17" i="3"/>
  <c r="C21" i="3"/>
  <c r="C24" i="3"/>
  <c r="D17" i="3"/>
  <c r="D21" i="3"/>
  <c r="D24" i="3"/>
  <c r="B17" i="3"/>
  <c r="G104" i="2"/>
  <c r="H105" i="2"/>
  <c r="H104" i="2"/>
  <c r="G107" i="2"/>
  <c r="H107" i="2"/>
  <c r="G106" i="2"/>
  <c r="H106" i="2"/>
  <c r="G105" i="2"/>
  <c r="H90" i="2"/>
  <c r="H92" i="2"/>
  <c r="G91" i="2"/>
  <c r="H91" i="2"/>
  <c r="G90" i="2"/>
  <c r="H27" i="2"/>
  <c r="G55" i="2"/>
  <c r="G54" i="2"/>
  <c r="F79" i="2"/>
  <c r="G79" i="2"/>
  <c r="F78" i="2"/>
  <c r="G78" i="2"/>
  <c r="F77" i="2"/>
  <c r="G77" i="2"/>
  <c r="F76" i="2"/>
  <c r="G76" i="2"/>
  <c r="F57" i="2"/>
  <c r="G57" i="2"/>
  <c r="F54" i="2"/>
  <c r="F56" i="2"/>
  <c r="G56" i="2"/>
  <c r="F55" i="2"/>
  <c r="F53" i="2"/>
  <c r="G53" i="2"/>
  <c r="H42" i="2"/>
  <c r="G42" i="2"/>
  <c r="H41" i="2"/>
  <c r="F41" i="2"/>
  <c r="G40" i="2"/>
  <c r="F40" i="2"/>
  <c r="H39" i="2"/>
  <c r="G39" i="2"/>
  <c r="G27" i="2"/>
  <c r="G26" i="2"/>
  <c r="H26" i="2"/>
  <c r="F30" i="2"/>
  <c r="G30" i="2"/>
  <c r="F29" i="2"/>
  <c r="G29" i="2"/>
  <c r="F28" i="2"/>
  <c r="G19" i="2"/>
  <c r="F19" i="2"/>
  <c r="F18" i="2"/>
  <c r="G18" i="2"/>
  <c r="F17" i="2"/>
  <c r="G17" i="2"/>
  <c r="G7" i="2"/>
  <c r="F8" i="2"/>
  <c r="F7" i="2"/>
  <c r="C27" i="3" l="1"/>
  <c r="E27" i="3"/>
  <c r="B27" i="3"/>
  <c r="F27" i="3"/>
  <c r="D27" i="3"/>
</calcChain>
</file>

<file path=xl/sharedStrings.xml><?xml version="1.0" encoding="utf-8"?>
<sst xmlns="http://schemas.openxmlformats.org/spreadsheetml/2006/main" count="1414" uniqueCount="530">
  <si>
    <t>TIPO_EXA</t>
  </si>
  <si>
    <t>APLI</t>
  </si>
  <si>
    <t>FECHA_APLI</t>
  </si>
  <si>
    <t>NEMOTECNIA</t>
  </si>
  <si>
    <t>DESC_MNEMO</t>
  </si>
  <si>
    <t>FOLIO</t>
  </si>
  <si>
    <t>MATRICULA</t>
  </si>
  <si>
    <t>NOMBRE</t>
  </si>
  <si>
    <t>APE_PAT</t>
  </si>
  <si>
    <t>APE_MAT</t>
  </si>
  <si>
    <t>Administración organizacional y gestión de la calidad</t>
  </si>
  <si>
    <t>Administración de las finanzas</t>
  </si>
  <si>
    <t>DADMFIN</t>
  </si>
  <si>
    <t>Administración de la mercadotecnia</t>
  </si>
  <si>
    <t>DADMMKT</t>
  </si>
  <si>
    <t>Administración de los recursos humanos</t>
  </si>
  <si>
    <t>DADMRH</t>
  </si>
  <si>
    <t>DICTAMEN</t>
  </si>
  <si>
    <t>EGL</t>
  </si>
  <si>
    <t>307605101</t>
  </si>
  <si>
    <t>ADMI</t>
  </si>
  <si>
    <t>DIRECCIÓN Y ADMINISTRACIÓN DE EMPRESAS</t>
  </si>
  <si>
    <t>307399878</t>
  </si>
  <si>
    <t>00178119</t>
  </si>
  <si>
    <t>MARIA DEL CARMEN</t>
  </si>
  <si>
    <t>ORTEGA</t>
  </si>
  <si>
    <t>ZUBIETA</t>
  </si>
  <si>
    <t>DS</t>
  </si>
  <si>
    <t>SATISFACTORIO</t>
  </si>
  <si>
    <t>307097374</t>
  </si>
  <si>
    <t>00176548</t>
  </si>
  <si>
    <t>CARLOS FRANCISCO</t>
  </si>
  <si>
    <t>MONTESINOS</t>
  </si>
  <si>
    <t>ARCE</t>
  </si>
  <si>
    <t>DSS</t>
  </si>
  <si>
    <t>SOBRESALIENTE</t>
  </si>
  <si>
    <t>307557074</t>
  </si>
  <si>
    <t>00174070</t>
  </si>
  <si>
    <t>JUAN JESUS</t>
  </si>
  <si>
    <t>CASTILLO</t>
  </si>
  <si>
    <t>VILLA</t>
  </si>
  <si>
    <t>307828677</t>
  </si>
  <si>
    <t>00184393</t>
  </si>
  <si>
    <t>ENRIQUE</t>
  </si>
  <si>
    <t>SANCHEZ</t>
  </si>
  <si>
    <t>FLORES</t>
  </si>
  <si>
    <t>ANS</t>
  </si>
  <si>
    <t>307352274</t>
  </si>
  <si>
    <t>00194434</t>
  </si>
  <si>
    <t>VASTI KARINA</t>
  </si>
  <si>
    <t>DIAZ</t>
  </si>
  <si>
    <t>MATEOS</t>
  </si>
  <si>
    <t>307392478</t>
  </si>
  <si>
    <t>00191619</t>
  </si>
  <si>
    <t>SOFIA MALINALI</t>
  </si>
  <si>
    <t>MANUEL</t>
  </si>
  <si>
    <t>MENDOZA</t>
  </si>
  <si>
    <t>AÚN NO SATISFACTORIO</t>
  </si>
  <si>
    <t>307392373</t>
  </si>
  <si>
    <t>00189131</t>
  </si>
  <si>
    <t>ANA KAREN</t>
  </si>
  <si>
    <t>MUÑOZ</t>
  </si>
  <si>
    <t>OSORIO</t>
  </si>
  <si>
    <t>307652074</t>
  </si>
  <si>
    <t>00159851</t>
  </si>
  <si>
    <t>BRANLY ABEL</t>
  </si>
  <si>
    <t>RAMIREZ</t>
  </si>
  <si>
    <t>GARCIA</t>
  </si>
  <si>
    <t>307391978</t>
  </si>
  <si>
    <t>00167577</t>
  </si>
  <si>
    <t>MARIA FERNANDA</t>
  </si>
  <si>
    <t>MARTINEZ</t>
  </si>
  <si>
    <t>CARRASQUEDO</t>
  </si>
  <si>
    <t>307651972</t>
  </si>
  <si>
    <t>00182518</t>
  </si>
  <si>
    <t>LUIS IGNACIO</t>
  </si>
  <si>
    <t>LOPEZ</t>
  </si>
  <si>
    <t>FACIO</t>
  </si>
  <si>
    <t>308093475</t>
  </si>
  <si>
    <t>00170437</t>
  </si>
  <si>
    <t>VASQUEZ</t>
  </si>
  <si>
    <t>307475776</t>
  </si>
  <si>
    <t>00091983</t>
  </si>
  <si>
    <t>ALEJANDRA</t>
  </si>
  <si>
    <t>ALCANTARA</t>
  </si>
  <si>
    <t>ROSAS</t>
  </si>
  <si>
    <t>306485678</t>
  </si>
  <si>
    <t>00161699</t>
  </si>
  <si>
    <t>CESAR ALEJANDRO</t>
  </si>
  <si>
    <t>JIMENEZ</t>
  </si>
  <si>
    <t>MENDEZ</t>
  </si>
  <si>
    <t>Desarrollo de productos y servicios turísticos</t>
  </si>
  <si>
    <t>DDEPROSER</t>
  </si>
  <si>
    <t>Gestión de organizaciones turísticas</t>
  </si>
  <si>
    <t>DGESTORGT</t>
  </si>
  <si>
    <t>Comercialización de productos y servicios turísticos</t>
  </si>
  <si>
    <t>DCOMERPRO</t>
  </si>
  <si>
    <t>307605203</t>
  </si>
  <si>
    <t>ADTU</t>
  </si>
  <si>
    <t>ADMINISTRACIÓN TURÍSTICA</t>
  </si>
  <si>
    <t>309046373</t>
  </si>
  <si>
    <t>00023947</t>
  </si>
  <si>
    <t>PAULINA</t>
  </si>
  <si>
    <t>CHAGOYA</t>
  </si>
  <si>
    <t>CEREZO</t>
  </si>
  <si>
    <t>Estrategias de mercadotecnia</t>
  </si>
  <si>
    <t>DESTRAMKT</t>
  </si>
  <si>
    <t>Investigación de mercados</t>
  </si>
  <si>
    <t>DINVMERCA</t>
  </si>
  <si>
    <t>Estrategia de comercialización y ventas</t>
  </si>
  <si>
    <t>DESTCOMVE</t>
  </si>
  <si>
    <t>Emprendedor de negocios</t>
  </si>
  <si>
    <t>DEMPRNEGO</t>
  </si>
  <si>
    <t>Dirección de la mezcla de promoción</t>
  </si>
  <si>
    <t>DDIRMPROM</t>
  </si>
  <si>
    <t>307605301</t>
  </si>
  <si>
    <t>MERC</t>
  </si>
  <si>
    <t>MERCADOTECNIA</t>
  </si>
  <si>
    <t>306599577</t>
  </si>
  <si>
    <t>00173660</t>
  </si>
  <si>
    <t>LUIS ADOLFO</t>
  </si>
  <si>
    <t>CANO</t>
  </si>
  <si>
    <t>ARAGON</t>
  </si>
  <si>
    <t>307827672</t>
  </si>
  <si>
    <t>00157380</t>
  </si>
  <si>
    <t>FERNANDO</t>
  </si>
  <si>
    <t>TOLEDO</t>
  </si>
  <si>
    <t>307826270</t>
  </si>
  <si>
    <t>00190530</t>
  </si>
  <si>
    <t>JENNYFER</t>
  </si>
  <si>
    <t>RODRIGUEZ</t>
  </si>
  <si>
    <t>CORTES</t>
  </si>
  <si>
    <t>307948573</t>
  </si>
  <si>
    <t>00199660</t>
  </si>
  <si>
    <t>ALEJANDRO</t>
  </si>
  <si>
    <t>ESPINOSA</t>
  </si>
  <si>
    <t>306550870</t>
  </si>
  <si>
    <t>00195594</t>
  </si>
  <si>
    <t>KAREN FERNANDA</t>
  </si>
  <si>
    <t>CASTRO</t>
  </si>
  <si>
    <t>306550972</t>
  </si>
  <si>
    <t>00200491</t>
  </si>
  <si>
    <t>XUNAXI JUQUILA</t>
  </si>
  <si>
    <t>VAZQUEZ</t>
  </si>
  <si>
    <t>308261079</t>
  </si>
  <si>
    <t>00094534</t>
  </si>
  <si>
    <t>RICARDO IRVING</t>
  </si>
  <si>
    <t>ALARCON</t>
  </si>
  <si>
    <t>306731373</t>
  </si>
  <si>
    <t>00175648</t>
  </si>
  <si>
    <t>LAURA ITZEL</t>
  </si>
  <si>
    <t>307854879</t>
  </si>
  <si>
    <t>00199638</t>
  </si>
  <si>
    <t>DIANA</t>
  </si>
  <si>
    <t>VELASCO</t>
  </si>
  <si>
    <t>306593972</t>
  </si>
  <si>
    <t>00169281</t>
  </si>
  <si>
    <t>RAFAEL ANGEL</t>
  </si>
  <si>
    <t>COVIAN</t>
  </si>
  <si>
    <t>307255079</t>
  </si>
  <si>
    <t>00183039</t>
  </si>
  <si>
    <t>URSULA ANDREA</t>
  </si>
  <si>
    <t>GOMEZ</t>
  </si>
  <si>
    <t>INST</t>
  </si>
  <si>
    <t>306730873</t>
  </si>
  <si>
    <t>00169289</t>
  </si>
  <si>
    <t>ANGEL FERNANDO</t>
  </si>
  <si>
    <t>RIOS</t>
  </si>
  <si>
    <t>306732978</t>
  </si>
  <si>
    <t>00194026</t>
  </si>
  <si>
    <t>IVAN ALEJANDRO</t>
  </si>
  <si>
    <t>ACEVEDO</t>
  </si>
  <si>
    <t>Estudio del trabajo</t>
  </si>
  <si>
    <t>DET</t>
  </si>
  <si>
    <t>Gestión de la cadena de suministro</t>
  </si>
  <si>
    <t>DGCS</t>
  </si>
  <si>
    <t>Formulación y evaluación de proyectos</t>
  </si>
  <si>
    <t>DFEP</t>
  </si>
  <si>
    <t>Sistemas productivos</t>
  </si>
  <si>
    <t>DSP</t>
  </si>
  <si>
    <t>Gestión industrial</t>
  </si>
  <si>
    <t>DGI</t>
  </si>
  <si>
    <t>307606601</t>
  </si>
  <si>
    <t>INIE</t>
  </si>
  <si>
    <t>INGENIERÍA INDUSTRIAL PARA LA DIRECCIÓN</t>
  </si>
  <si>
    <t>307473579</t>
  </si>
  <si>
    <t>00172871</t>
  </si>
  <si>
    <t>EMMANUEL EDUARDO</t>
  </si>
  <si>
    <t>MATIAS</t>
  </si>
  <si>
    <t>307473973</t>
  </si>
  <si>
    <t>00182822</t>
  </si>
  <si>
    <t>DANIEL</t>
  </si>
  <si>
    <t>JACINTO</t>
  </si>
  <si>
    <t>Evaluación psicológica</t>
  </si>
  <si>
    <t>DEV_PSIC</t>
  </si>
  <si>
    <t>Intervención psicológica</t>
  </si>
  <si>
    <t>DINT_PSIC</t>
  </si>
  <si>
    <t>Investigación y medición psicológica</t>
  </si>
  <si>
    <t>DINV_PSIC</t>
  </si>
  <si>
    <t>307607005</t>
  </si>
  <si>
    <t>PSIC</t>
  </si>
  <si>
    <t>PSICOLOGÍA</t>
  </si>
  <si>
    <t>306479876</t>
  </si>
  <si>
    <t>00191967</t>
  </si>
  <si>
    <t>BRYAN KEITH</t>
  </si>
  <si>
    <t>306542979</t>
  </si>
  <si>
    <t>00199363</t>
  </si>
  <si>
    <t>LUIS GABRIEL</t>
  </si>
  <si>
    <t>ARRIAGA</t>
  </si>
  <si>
    <t>306542470</t>
  </si>
  <si>
    <t>00191426</t>
  </si>
  <si>
    <t>ELIZABETH</t>
  </si>
  <si>
    <t>QUIROZ</t>
  </si>
  <si>
    <t>VILLAVICENCIO</t>
  </si>
  <si>
    <t>306651375</t>
  </si>
  <si>
    <t>00173987</t>
  </si>
  <si>
    <t>NANCY JEANETTE</t>
  </si>
  <si>
    <t>VILLALOBOS</t>
  </si>
  <si>
    <t>OTERO</t>
  </si>
  <si>
    <t>306724678</t>
  </si>
  <si>
    <t>00170751</t>
  </si>
  <si>
    <t>CECILIA GABRIELA</t>
  </si>
  <si>
    <t>SORIANO</t>
  </si>
  <si>
    <t>306724970</t>
  </si>
  <si>
    <t>00192517</t>
  </si>
  <si>
    <t>KENJI FARID</t>
  </si>
  <si>
    <t>BLANCAS</t>
  </si>
  <si>
    <t>Publicidad</t>
  </si>
  <si>
    <t>DPUBLI</t>
  </si>
  <si>
    <t>Comunicación organizacional</t>
  </si>
  <si>
    <t>DCOMORG</t>
  </si>
  <si>
    <t>Investigación aplicada a la comunicación</t>
  </si>
  <si>
    <t>DINVACO</t>
  </si>
  <si>
    <t>Productos comunicativos</t>
  </si>
  <si>
    <t>DPROCOM</t>
  </si>
  <si>
    <t>Periodismo</t>
  </si>
  <si>
    <t>DPERIODI</t>
  </si>
  <si>
    <t>307607401</t>
  </si>
  <si>
    <t>COMU</t>
  </si>
  <si>
    <t>COMUNICACIÓN</t>
  </si>
  <si>
    <t>306489779</t>
  </si>
  <si>
    <t>00178751</t>
  </si>
  <si>
    <t>MANUEL ALEXANDRO</t>
  </si>
  <si>
    <t>HERNANDEZ</t>
  </si>
  <si>
    <t>ORTIZ</t>
  </si>
  <si>
    <t>306489975</t>
  </si>
  <si>
    <t>00148177</t>
  </si>
  <si>
    <t>ANGEL DANIEL</t>
  </si>
  <si>
    <t>RICARDEZ</t>
  </si>
  <si>
    <t>306489574</t>
  </si>
  <si>
    <t>00203149</t>
  </si>
  <si>
    <t>VIRIDIANA</t>
  </si>
  <si>
    <t>306489170</t>
  </si>
  <si>
    <t>00194327</t>
  </si>
  <si>
    <t>MIRSHA YEDIDYA</t>
  </si>
  <si>
    <t>ZARATE</t>
  </si>
  <si>
    <t>ZAVALETA</t>
  </si>
  <si>
    <t>306489278</t>
  </si>
  <si>
    <t>00157587</t>
  </si>
  <si>
    <t>ALMUDENA</t>
  </si>
  <si>
    <t>VILLASANTE</t>
  </si>
  <si>
    <t>PALAU</t>
  </si>
  <si>
    <t>307256075</t>
  </si>
  <si>
    <t>00160032</t>
  </si>
  <si>
    <t>ITZEL</t>
  </si>
  <si>
    <t>FERNANDEZ</t>
  </si>
  <si>
    <t>307446675</t>
  </si>
  <si>
    <t>00178339</t>
  </si>
  <si>
    <t>FRIDA YEDIDIA</t>
  </si>
  <si>
    <t>RENDON</t>
  </si>
  <si>
    <t>ARELLANO</t>
  </si>
  <si>
    <t>307446972</t>
  </si>
  <si>
    <t>00180583</t>
  </si>
  <si>
    <t>CAROLINA NATALIA</t>
  </si>
  <si>
    <t>CABALLERO</t>
  </si>
  <si>
    <t>CRUZ</t>
  </si>
  <si>
    <t>307366875</t>
  </si>
  <si>
    <t>00182693</t>
  </si>
  <si>
    <t>KARLA PATRICIA</t>
  </si>
  <si>
    <t>RAMOS</t>
  </si>
  <si>
    <t>307858778</t>
  </si>
  <si>
    <t>00199526</t>
  </si>
  <si>
    <t>CYNTHIA</t>
  </si>
  <si>
    <t>306730175</t>
  </si>
  <si>
    <t>00200785</t>
  </si>
  <si>
    <t>ESTEFANIA</t>
  </si>
  <si>
    <t>VINUESA</t>
  </si>
  <si>
    <t>306730272</t>
  </si>
  <si>
    <t>00172322</t>
  </si>
  <si>
    <t>KERENN JOSABED</t>
  </si>
  <si>
    <t>PEREZ</t>
  </si>
  <si>
    <t>MORALES</t>
  </si>
  <si>
    <t>306550675</t>
  </si>
  <si>
    <t>00204919</t>
  </si>
  <si>
    <t>STEPHANIA MONSERRAT</t>
  </si>
  <si>
    <t>GUZMAN</t>
  </si>
  <si>
    <t>306652678</t>
  </si>
  <si>
    <t>00194637</t>
  </si>
  <si>
    <t>JESSICA GABRIELA</t>
  </si>
  <si>
    <t>306652873</t>
  </si>
  <si>
    <t>00199211</t>
  </si>
  <si>
    <t>URI YAEL</t>
  </si>
  <si>
    <t>Transformación y servicio de alimentos</t>
  </si>
  <si>
    <t>Administración de empresas de Alimentos y Bebidas</t>
  </si>
  <si>
    <t>DADMONAYB</t>
  </si>
  <si>
    <t>Reconocimiento del patrimonio culinario nacional e internacional para el desarrollo de productos</t>
  </si>
  <si>
    <t>DREPANAIN</t>
  </si>
  <si>
    <t>307690024</t>
  </si>
  <si>
    <t>GSTR</t>
  </si>
  <si>
    <t>GASTRONOMÍA</t>
  </si>
  <si>
    <t>306549870</t>
  </si>
  <si>
    <t>00171362</t>
  </si>
  <si>
    <t>ANA GABRIELA</t>
  </si>
  <si>
    <t>306487978</t>
  </si>
  <si>
    <t>00183668</t>
  </si>
  <si>
    <t>DIANA CRYSTEL</t>
  </si>
  <si>
    <t>LUNA</t>
  </si>
  <si>
    <t>FRANCO</t>
  </si>
  <si>
    <t>307406879</t>
  </si>
  <si>
    <t>00200407</t>
  </si>
  <si>
    <t>KEYLA DAMARIS</t>
  </si>
  <si>
    <t>RUIZ</t>
  </si>
  <si>
    <t>GONZALEZ</t>
  </si>
  <si>
    <t>306696479</t>
  </si>
  <si>
    <t>00198720</t>
  </si>
  <si>
    <t>JAZMIN</t>
  </si>
  <si>
    <t>306696771</t>
  </si>
  <si>
    <t>00206018</t>
  </si>
  <si>
    <t>MIGUEL ANGEL</t>
  </si>
  <si>
    <t>306696077</t>
  </si>
  <si>
    <t>00190641</t>
  </si>
  <si>
    <t>DIANA GUADALUPE</t>
  </si>
  <si>
    <t>306546171</t>
  </si>
  <si>
    <t>00166535</t>
  </si>
  <si>
    <t>JEOVANNY FABIAN</t>
  </si>
  <si>
    <t>306488079</t>
  </si>
  <si>
    <t>00206581</t>
  </si>
  <si>
    <t>CARLOS BLADIMIR</t>
  </si>
  <si>
    <t>306488177</t>
  </si>
  <si>
    <t>00194054</t>
  </si>
  <si>
    <t>JENNIFER</t>
  </si>
  <si>
    <t>ALVARADO</t>
  </si>
  <si>
    <t>306488274</t>
  </si>
  <si>
    <t>00203238</t>
  </si>
  <si>
    <t>MARITZA SCARLETT</t>
  </si>
  <si>
    <t>IBARRA</t>
  </si>
  <si>
    <t>306488371</t>
  </si>
  <si>
    <t>00174826</t>
  </si>
  <si>
    <t>ITAYETZI</t>
  </si>
  <si>
    <t>CABRERA</t>
  </si>
  <si>
    <t>ROJAS</t>
  </si>
  <si>
    <t>Procesos políticos</t>
  </si>
  <si>
    <t>DPROCPOL</t>
  </si>
  <si>
    <t>Administración de Organizaciones públicas</t>
  </si>
  <si>
    <t>DADORGPU</t>
  </si>
  <si>
    <t>Análisis político</t>
  </si>
  <si>
    <t>DANAPOLI</t>
  </si>
  <si>
    <t>Políticas públicas</t>
  </si>
  <si>
    <t>DPOLIPUB</t>
  </si>
  <si>
    <t>307690029</t>
  </si>
  <si>
    <t>ADPG</t>
  </si>
  <si>
    <t>ADMINISTRACIÓN PÚBLICA Y GOBIERNO</t>
  </si>
  <si>
    <t>307358078</t>
  </si>
  <si>
    <t>00203397</t>
  </si>
  <si>
    <t>JESUS</t>
  </si>
  <si>
    <t>307672077</t>
  </si>
  <si>
    <t>00206627</t>
  </si>
  <si>
    <t>PAOLA</t>
  </si>
  <si>
    <t>307651274</t>
  </si>
  <si>
    <t>00203854</t>
  </si>
  <si>
    <t>DANELLY</t>
  </si>
  <si>
    <t>REYES</t>
  </si>
  <si>
    <t>ALAVEZ</t>
  </si>
  <si>
    <t>306775676</t>
  </si>
  <si>
    <t>00206365</t>
  </si>
  <si>
    <t>NADXHIELII</t>
  </si>
  <si>
    <t>OCHOA</t>
  </si>
  <si>
    <t>MOTA</t>
  </si>
  <si>
    <t>TOTAL DE ALUMNOS QUE APLICARON</t>
  </si>
  <si>
    <t>EGEL-TURISMO</t>
  </si>
  <si>
    <t xml:space="preserve">No. de alumnos </t>
  </si>
  <si>
    <t>Aún No Satisfactorio (ANS)</t>
  </si>
  <si>
    <t>Desempeño Satisfactorio (DS)</t>
  </si>
  <si>
    <t>Desempeño Sobresaliente (DSS)</t>
  </si>
  <si>
    <t>TOTAL</t>
  </si>
  <si>
    <t>EGEL-GASTRONOMÍA</t>
  </si>
  <si>
    <t>Administración de áreas de alimentos y bebidas</t>
  </si>
  <si>
    <t>EGEL-COMUNICACIÓN</t>
  </si>
  <si>
    <t>Comunicación
organizacional</t>
  </si>
  <si>
    <t>Productos
comunicativos</t>
  </si>
  <si>
    <t>EGEL-ADMINISTRACIÓN</t>
  </si>
  <si>
    <t>EGEL-MERCADOTECNIA</t>
  </si>
  <si>
    <t>Emprendedor de
negocios</t>
  </si>
  <si>
    <t>EGEL-INDUSTRIAL</t>
  </si>
  <si>
    <t>EGEL-PSICOLOGÍA</t>
  </si>
  <si>
    <t>EGEL-ADMÓN PÚBLICA</t>
  </si>
  <si>
    <t>SIN TESTIMONIO</t>
  </si>
  <si>
    <t>PREMIO</t>
  </si>
  <si>
    <t>ADMON</t>
  </si>
  <si>
    <t>COMUNICA</t>
  </si>
  <si>
    <t>CONTA</t>
  </si>
  <si>
    <t>DERE</t>
  </si>
  <si>
    <t>GASTRO</t>
  </si>
  <si>
    <t>IINDU</t>
  </si>
  <si>
    <t>MERCA</t>
  </si>
  <si>
    <t>TUR</t>
  </si>
  <si>
    <t>PROGRAMA</t>
  </si>
  <si>
    <t>Dir. y Admón. Emp.</t>
  </si>
  <si>
    <t>Comunicación</t>
  </si>
  <si>
    <t>Fin. y Conta. Pub.</t>
  </si>
  <si>
    <t>Derecho</t>
  </si>
  <si>
    <t>Gastronomía</t>
  </si>
  <si>
    <t>Ing. Ind. para la Dir.</t>
  </si>
  <si>
    <t>Psicología</t>
  </si>
  <si>
    <t>Mercadotecnia</t>
  </si>
  <si>
    <t>Admón. Turística</t>
  </si>
  <si>
    <t>Admón. Pub. Y Gob.</t>
  </si>
  <si>
    <t>HISTÓRICO</t>
  </si>
  <si>
    <t>1a aplicación</t>
  </si>
  <si>
    <t>2a aplicación</t>
  </si>
  <si>
    <t>3a aplicación</t>
  </si>
  <si>
    <t>4a aplicación</t>
  </si>
  <si>
    <t>5a aplicación</t>
  </si>
  <si>
    <t>6a aplicación</t>
  </si>
  <si>
    <t>7a aplicación</t>
  </si>
  <si>
    <t>8a aplicación</t>
  </si>
  <si>
    <t>9a aplicación</t>
  </si>
  <si>
    <t>CANDIDATO PREMIO</t>
  </si>
  <si>
    <t>PROGRAM</t>
  </si>
  <si>
    <t xml:space="preserve">FECHA DE ENTREGA </t>
  </si>
  <si>
    <t>FIRMA</t>
  </si>
  <si>
    <t>Aplicación DICIEMBRE 2017</t>
  </si>
  <si>
    <t>CONCENTRADO DE RESULTADOS EGEL-CENEVAL aplicación DICIEMBRE 2017</t>
  </si>
  <si>
    <t>Reconocimiento del
patrimonio culinario para el
desarrollo de productos</t>
  </si>
  <si>
    <t>EGEL-CONTABILIDAD</t>
  </si>
  <si>
    <t>Contabilidad</t>
  </si>
  <si>
    <t>Administración de
costos</t>
  </si>
  <si>
    <t>Administración
financiera</t>
  </si>
  <si>
    <t>Fiscal</t>
  </si>
  <si>
    <t>Auditoría</t>
  </si>
  <si>
    <t>EGEL-DERECHO</t>
  </si>
  <si>
    <t>Postulancia</t>
  </si>
  <si>
    <t>Investigación,
consultoría y fe
pública</t>
  </si>
  <si>
    <t>Procuración y
administración de
justicia</t>
  </si>
  <si>
    <t>Administración
pública</t>
  </si>
  <si>
    <t>10a aplicación</t>
  </si>
  <si>
    <t>MICHELLE CATALINE</t>
  </si>
  <si>
    <t>MARIA GUADALUPE</t>
  </si>
  <si>
    <t>DALILA</t>
  </si>
  <si>
    <t>NALLELY OLINDA</t>
  </si>
  <si>
    <t>JOSE PABLO</t>
  </si>
  <si>
    <t>DANIELA BINISA</t>
  </si>
  <si>
    <t>BARDALES</t>
  </si>
  <si>
    <t>CHAVEZ</t>
  </si>
  <si>
    <t>PACHECO</t>
  </si>
  <si>
    <t>PASCUAL</t>
  </si>
  <si>
    <t>SAINZ</t>
  </si>
  <si>
    <t>MILLAN</t>
  </si>
  <si>
    <t>ZENDEJAS</t>
  </si>
  <si>
    <t>FICO Finanzas y Contaduría Pública</t>
  </si>
  <si>
    <t>AIDEE</t>
  </si>
  <si>
    <t>IVONNE</t>
  </si>
  <si>
    <t>VEGA</t>
  </si>
  <si>
    <t>ERIKA SINAI</t>
  </si>
  <si>
    <t>ERICK</t>
  </si>
  <si>
    <t>MAURO ERIC</t>
  </si>
  <si>
    <t>VIRIDIANA MONSERRAT</t>
  </si>
  <si>
    <t>ANTONIO</t>
  </si>
  <si>
    <t>AVILA</t>
  </si>
  <si>
    <t>ROMAY</t>
  </si>
  <si>
    <t>MILLA</t>
  </si>
  <si>
    <t>NUÑEZ</t>
  </si>
  <si>
    <t>MELCHOR</t>
  </si>
  <si>
    <t>RODRIGO</t>
  </si>
  <si>
    <t>CESAR ARMANDO</t>
  </si>
  <si>
    <t>ANGEL IGNACIO</t>
  </si>
  <si>
    <t>CARLA</t>
  </si>
  <si>
    <t>MARLEN</t>
  </si>
  <si>
    <t>ANDRES</t>
  </si>
  <si>
    <t>AVENDAÑO</t>
  </si>
  <si>
    <t>BERNAL</t>
  </si>
  <si>
    <t>AZCONA</t>
  </si>
  <si>
    <t>JUANA FERNANDA</t>
  </si>
  <si>
    <t>LUIS ENRIQUE</t>
  </si>
  <si>
    <t>GUADARRAMA</t>
  </si>
  <si>
    <t>ALDERETE</t>
  </si>
  <si>
    <t>JONATHAN</t>
  </si>
  <si>
    <t>SUSANA JORDANIA</t>
  </si>
  <si>
    <t>SANTIAGO</t>
  </si>
  <si>
    <t>SIGUENZA</t>
  </si>
  <si>
    <t>DERECHO</t>
  </si>
  <si>
    <t>VALERIA SAGRARIO</t>
  </si>
  <si>
    <t>ARACELI</t>
  </si>
  <si>
    <t>DONESHKA MITCHEL</t>
  </si>
  <si>
    <t>CARLOS ARTURO</t>
  </si>
  <si>
    <t>GABRIELA</t>
  </si>
  <si>
    <t>HECTOR UZZIEL</t>
  </si>
  <si>
    <t>WILVER ROMAN</t>
  </si>
  <si>
    <t>ROBERTO CARLOS</t>
  </si>
  <si>
    <t>JUAN CARLOS</t>
  </si>
  <si>
    <t>LUIS FERNANDO</t>
  </si>
  <si>
    <t>SANDRA</t>
  </si>
  <si>
    <t>ROBERTO</t>
  </si>
  <si>
    <t>JOSE MARIA</t>
  </si>
  <si>
    <t>EDNA FERNANDA</t>
  </si>
  <si>
    <t>KARINA MONTSERRAT</t>
  </si>
  <si>
    <t>ALICIA</t>
  </si>
  <si>
    <t>MARIBEL</t>
  </si>
  <si>
    <t>ALBERTO</t>
  </si>
  <si>
    <t>EMI AURORA</t>
  </si>
  <si>
    <t>YANIN NUXCANDA</t>
  </si>
  <si>
    <t>AZCOYTIA</t>
  </si>
  <si>
    <t>CUEVAS</t>
  </si>
  <si>
    <t>CORDOVA</t>
  </si>
  <si>
    <t>BAUTISTA</t>
  </si>
  <si>
    <t>NARANJO</t>
  </si>
  <si>
    <t>JARQUIN</t>
  </si>
  <si>
    <t>VARGAS</t>
  </si>
  <si>
    <t>ALCALA</t>
  </si>
  <si>
    <t>GASGA</t>
  </si>
  <si>
    <t>MOLINA</t>
  </si>
  <si>
    <t>MAYORAL</t>
  </si>
  <si>
    <t>NORIEGA</t>
  </si>
  <si>
    <t>FERIA</t>
  </si>
  <si>
    <t>NURIULU</t>
  </si>
  <si>
    <t>VALENCIA</t>
  </si>
  <si>
    <t>AGUILAR</t>
  </si>
  <si>
    <t>SAN VICENTE</t>
  </si>
  <si>
    <t>VIVANCO</t>
  </si>
  <si>
    <t>YAMAGUCHI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</si>
</sst>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7"/>
      <color theme="1"/>
      <name val="Calibri Light"/>
      <family val="2"/>
      <scheme val="major"/>
    </font>
    <font>
      <b/>
      <i/>
      <sz val="10"/>
      <color theme="1"/>
      <name val="Arial Narrow"/>
      <family val="2"/>
    </font>
    <font>
      <b/>
      <sz val="8"/>
      <color theme="1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/>
    <xf numFmtId="9" fontId="21" fillId="0" borderId="10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4" fontId="18" fillId="0" borderId="0" xfId="0" applyNumberFormat="1" applyFont="1"/>
    <xf numFmtId="0" fontId="21" fillId="0" borderId="0" xfId="0" applyFont="1" applyAlignment="1">
      <alignment vertical="center"/>
    </xf>
    <xf numFmtId="1" fontId="18" fillId="0" borderId="0" xfId="0" applyNumberFormat="1" applyFont="1"/>
    <xf numFmtId="1" fontId="20" fillId="36" borderId="10" xfId="0" applyNumberFormat="1" applyFont="1" applyFill="1" applyBorder="1" applyAlignment="1">
      <alignment vertical="center" wrapTex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1" fontId="20" fillId="36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/>
    <xf numFmtId="0" fontId="21" fillId="0" borderId="0" xfId="0" applyFont="1"/>
    <xf numFmtId="0" fontId="20" fillId="37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1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10" xfId="0" applyFont="1" applyBorder="1"/>
    <xf numFmtId="9" fontId="21" fillId="0" borderId="10" xfId="1" applyFont="1" applyBorder="1" applyAlignment="1">
      <alignment horizontal="center"/>
    </xf>
    <xf numFmtId="10" fontId="21" fillId="0" borderId="0" xfId="1" applyNumberFormat="1" applyFont="1"/>
    <xf numFmtId="0" fontId="20" fillId="34" borderId="10" xfId="0" applyFont="1" applyFill="1" applyBorder="1"/>
    <xf numFmtId="9" fontId="20" fillId="34" borderId="10" xfId="1" applyFont="1" applyFill="1" applyBorder="1" applyAlignment="1">
      <alignment horizontal="center"/>
    </xf>
    <xf numFmtId="9" fontId="20" fillId="38" borderId="10" xfId="1" applyNumberFormat="1" applyFont="1" applyFill="1" applyBorder="1" applyAlignment="1">
      <alignment horizontal="center"/>
    </xf>
    <xf numFmtId="17" fontId="20" fillId="37" borderId="10" xfId="0" applyNumberFormat="1" applyFont="1" applyFill="1" applyBorder="1" applyAlignment="1">
      <alignment horizontal="center"/>
    </xf>
    <xf numFmtId="9" fontId="21" fillId="33" borderId="10" xfId="1" applyFont="1" applyFill="1" applyBorder="1" applyAlignment="1">
      <alignment horizontal="center"/>
    </xf>
    <xf numFmtId="9" fontId="21" fillId="33" borderId="10" xfId="0" applyNumberFormat="1" applyFont="1" applyFill="1" applyBorder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9" fontId="21" fillId="39" borderId="10" xfId="0" applyNumberFormat="1" applyFont="1" applyFill="1" applyBorder="1" applyAlignment="1">
      <alignment horizontal="center"/>
    </xf>
    <xf numFmtId="1" fontId="24" fillId="33" borderId="10" xfId="0" applyNumberFormat="1" applyFont="1" applyFill="1" applyBorder="1" applyAlignment="1">
      <alignment vertical="center"/>
    </xf>
    <xf numFmtId="0" fontId="24" fillId="33" borderId="10" xfId="0" applyFont="1" applyFill="1" applyBorder="1" applyAlignment="1">
      <alignment vertical="center"/>
    </xf>
    <xf numFmtId="1" fontId="18" fillId="0" borderId="10" xfId="0" applyNumberFormat="1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vertical="center"/>
    </xf>
    <xf numFmtId="1" fontId="18" fillId="0" borderId="10" xfId="0" applyNumberFormat="1" applyFont="1" applyFill="1" applyBorder="1" applyAlignment="1">
      <alignment vertical="center"/>
    </xf>
    <xf numFmtId="1" fontId="22" fillId="37" borderId="1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22" fillId="37" borderId="10" xfId="0" applyNumberFormat="1" applyFont="1" applyFill="1" applyBorder="1" applyAlignment="1">
      <alignment horizontal="center" vertical="center" wrapText="1"/>
    </xf>
    <xf numFmtId="1" fontId="22" fillId="37" borderId="14" xfId="0" applyNumberFormat="1" applyFont="1" applyFill="1" applyBorder="1" applyAlignment="1">
      <alignment horizontal="center" vertical="center" wrapText="1"/>
    </xf>
    <xf numFmtId="1" fontId="22" fillId="37" borderId="15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" fontId="19" fillId="35" borderId="0" xfId="0" applyNumberFormat="1" applyFont="1" applyFill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1" fillId="33" borderId="14" xfId="0" applyFont="1" applyFill="1" applyBorder="1" applyAlignment="1"/>
    <xf numFmtId="0" fontId="21" fillId="33" borderId="15" xfId="0" applyFont="1" applyFill="1" applyBorder="1" applyAlignment="1"/>
    <xf numFmtId="0" fontId="21" fillId="0" borderId="14" xfId="0" applyFont="1" applyBorder="1" applyAlignment="1"/>
    <xf numFmtId="0" fontId="21" fillId="0" borderId="15" xfId="0" applyFont="1" applyBorder="1" applyAlignme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EGEL-TURISMO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Áreas!$A$7:$A$9</c:f>
              <c:strCache>
                <c:ptCount val="3"/>
                <c:pt idx="0">
                  <c:v>Desarrollo de productos y servicios turísticos</c:v>
                </c:pt>
                <c:pt idx="1">
                  <c:v>Gestión de organizaciones turísticas</c:v>
                </c:pt>
                <c:pt idx="2">
                  <c:v>Comercialización de productos y servicios turísticos</c:v>
                </c:pt>
              </c:strCache>
            </c:strRef>
          </c:cat>
          <c:val>
            <c:numRef>
              <c:f>Áreas!$F$7:$F$9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98A-825D-79AB03721183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Áreas!$A$7:$A$9</c:f>
              <c:strCache>
                <c:ptCount val="3"/>
                <c:pt idx="0">
                  <c:v>Desarrollo de productos y servicios turísticos</c:v>
                </c:pt>
                <c:pt idx="1">
                  <c:v>Gestión de organizaciones turísticas</c:v>
                </c:pt>
                <c:pt idx="2">
                  <c:v>Comercialización de productos y servicios turísticos</c:v>
                </c:pt>
              </c:strCache>
            </c:strRef>
          </c:cat>
          <c:val>
            <c:numRef>
              <c:f>Áreas!$G$7:$G$9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98A-825D-79AB03721183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Áreas!$A$7:$A$9</c:f>
              <c:strCache>
                <c:ptCount val="3"/>
                <c:pt idx="0">
                  <c:v>Desarrollo de productos y servicios turísticos</c:v>
                </c:pt>
                <c:pt idx="1">
                  <c:v>Gestión de organizaciones turísticas</c:v>
                </c:pt>
                <c:pt idx="2">
                  <c:v>Comercialización de productos y servicios turísticos</c:v>
                </c:pt>
              </c:strCache>
            </c:strRef>
          </c:cat>
          <c:val>
            <c:numRef>
              <c:f>Áreas!$H$7:$H$9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98A-825D-79AB037211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37712"/>
        <c:axId val="1785022480"/>
      </c:barChart>
      <c:catAx>
        <c:axId val="178503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22480"/>
        <c:crosses val="autoZero"/>
        <c:auto val="1"/>
        <c:lblAlgn val="ctr"/>
        <c:lblOffset val="100"/>
        <c:noMultiLvlLbl val="0"/>
      </c:catAx>
      <c:valAx>
        <c:axId val="1785022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37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EGEL-DERECHO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Áreas!$A$113:$A$116</c:f>
              <c:strCache>
                <c:ptCount val="4"/>
                <c:pt idx="0">
                  <c:v>Postulancia</c:v>
                </c:pt>
                <c:pt idx="1">
                  <c:v>Investigación,
consultoría y fe
pública</c:v>
                </c:pt>
                <c:pt idx="2">
                  <c:v>Procuración y
administración de
justicia</c:v>
                </c:pt>
                <c:pt idx="3">
                  <c:v>Administración
pública</c:v>
                </c:pt>
              </c:strCache>
            </c:strRef>
          </c:cat>
          <c:val>
            <c:numRef>
              <c:f>Áreas!$F$113:$F$116</c:f>
              <c:numCache>
                <c:formatCode>0%</c:formatCode>
                <c:ptCount val="4"/>
                <c:pt idx="0">
                  <c:v>0.14285714285714285</c:v>
                </c:pt>
                <c:pt idx="1">
                  <c:v>4.7619047619047616E-2</c:v>
                </c:pt>
                <c:pt idx="2">
                  <c:v>0.19047619047619047</c:v>
                </c:pt>
                <c:pt idx="3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A6F-B7D8-4EA0EC408CB8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Áreas!$A$113:$A$116</c:f>
              <c:strCache>
                <c:ptCount val="4"/>
                <c:pt idx="0">
                  <c:v>Postulancia</c:v>
                </c:pt>
                <c:pt idx="1">
                  <c:v>Investigación,
consultoría y fe
pública</c:v>
                </c:pt>
                <c:pt idx="2">
                  <c:v>Procuración y
administración de
justicia</c:v>
                </c:pt>
                <c:pt idx="3">
                  <c:v>Administración
pública</c:v>
                </c:pt>
              </c:strCache>
            </c:strRef>
          </c:cat>
          <c:val>
            <c:numRef>
              <c:f>Áreas!$G$113:$G$116</c:f>
              <c:numCache>
                <c:formatCode>0%</c:formatCode>
                <c:ptCount val="4"/>
                <c:pt idx="0">
                  <c:v>0.33333333333333331</c:v>
                </c:pt>
                <c:pt idx="1">
                  <c:v>0.76190476190476186</c:v>
                </c:pt>
                <c:pt idx="2">
                  <c:v>0.42857142857142855</c:v>
                </c:pt>
                <c:pt idx="3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A6F-B7D8-4EA0EC408CB8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Áreas!$A$113:$A$116</c:f>
              <c:strCache>
                <c:ptCount val="4"/>
                <c:pt idx="0">
                  <c:v>Postulancia</c:v>
                </c:pt>
                <c:pt idx="1">
                  <c:v>Investigación,
consultoría y fe
pública</c:v>
                </c:pt>
                <c:pt idx="2">
                  <c:v>Procuración y
administración de
justicia</c:v>
                </c:pt>
                <c:pt idx="3">
                  <c:v>Administración
pública</c:v>
                </c:pt>
              </c:strCache>
            </c:strRef>
          </c:cat>
          <c:val>
            <c:numRef>
              <c:f>Áreas!$H$113:$H$116</c:f>
              <c:numCache>
                <c:formatCode>0%</c:formatCode>
                <c:ptCount val="4"/>
                <c:pt idx="0">
                  <c:v>0.52380952380952384</c:v>
                </c:pt>
                <c:pt idx="1">
                  <c:v>0.19047619047619047</c:v>
                </c:pt>
                <c:pt idx="2">
                  <c:v>0.38095238095238093</c:v>
                </c:pt>
                <c:pt idx="3">
                  <c:v>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6-4A6F-B7D8-4EA0EC408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62192"/>
        <c:axId val="1785070352"/>
      </c:barChart>
      <c:catAx>
        <c:axId val="178506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70352"/>
        <c:crosses val="autoZero"/>
        <c:auto val="1"/>
        <c:lblAlgn val="ctr"/>
        <c:lblOffset val="100"/>
        <c:noMultiLvlLbl val="0"/>
      </c:catAx>
      <c:valAx>
        <c:axId val="17850703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62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3"/>
          <c:order val="1"/>
          <c:tx>
            <c:strRef>
              <c:f>Concentrado!$A$34</c:f>
              <c:strCache>
                <c:ptCount val="1"/>
                <c:pt idx="0">
                  <c:v>SIN TESTIMONIO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Concentrado!$B$29:$L$30</c:f>
              <c:multiLvlStrCache>
                <c:ptCount val="11"/>
                <c:lvl>
                  <c:pt idx="1">
                    <c:v>may-13</c:v>
                  </c:pt>
                  <c:pt idx="2">
                    <c:v>dic-13</c:v>
                  </c:pt>
                  <c:pt idx="3">
                    <c:v>may-14</c:v>
                  </c:pt>
                  <c:pt idx="4">
                    <c:v>dic-14</c:v>
                  </c:pt>
                  <c:pt idx="5">
                    <c:v>may-15</c:v>
                  </c:pt>
                  <c:pt idx="6">
                    <c:v>dic-15</c:v>
                  </c:pt>
                  <c:pt idx="7">
                    <c:v>may-16</c:v>
                  </c:pt>
                  <c:pt idx="8">
                    <c:v>dic-16</c:v>
                  </c:pt>
                  <c:pt idx="9">
                    <c:v>may-17</c:v>
                  </c:pt>
                  <c:pt idx="10">
                    <c:v>dic-17</c:v>
                  </c:pt>
                </c:lvl>
                <c:lvl>
                  <c:pt idx="1">
                    <c:v>1a aplicación</c:v>
                  </c:pt>
                  <c:pt idx="2">
                    <c:v>2a aplicación</c:v>
                  </c:pt>
                  <c:pt idx="3">
                    <c:v>3a aplicación</c:v>
                  </c:pt>
                  <c:pt idx="4">
                    <c:v>4a aplicación</c:v>
                  </c:pt>
                  <c:pt idx="5">
                    <c:v>5a aplicación</c:v>
                  </c:pt>
                  <c:pt idx="6">
                    <c:v>6a aplicación</c:v>
                  </c:pt>
                  <c:pt idx="7">
                    <c:v>7a aplicación</c:v>
                  </c:pt>
                  <c:pt idx="8">
                    <c:v>8a aplicación</c:v>
                  </c:pt>
                  <c:pt idx="9">
                    <c:v>9a aplicación</c:v>
                  </c:pt>
                  <c:pt idx="10">
                    <c:v>10a aplicación</c:v>
                  </c:pt>
                </c:lvl>
              </c:multiLvlStrCache>
            </c:multiLvlStrRef>
          </c:cat>
          <c:val>
            <c:numRef>
              <c:f>Concentrado!$B$34:$L$34</c:f>
              <c:numCache>
                <c:formatCode>0%</c:formatCode>
                <c:ptCount val="11"/>
                <c:pt idx="1">
                  <c:v>0.12941176470588237</c:v>
                </c:pt>
                <c:pt idx="2">
                  <c:v>0.27272727272727271</c:v>
                </c:pt>
                <c:pt idx="3">
                  <c:v>0.10416666666666667</c:v>
                </c:pt>
                <c:pt idx="4">
                  <c:v>0.21666666666666667</c:v>
                </c:pt>
                <c:pt idx="5">
                  <c:v>0.23529411764705882</c:v>
                </c:pt>
                <c:pt idx="6">
                  <c:v>0.3392857142857143</c:v>
                </c:pt>
                <c:pt idx="7">
                  <c:v>0.28813559322033899</c:v>
                </c:pt>
                <c:pt idx="8">
                  <c:v>0.140625</c:v>
                </c:pt>
                <c:pt idx="9">
                  <c:v>0.29230769230769232</c:v>
                </c:pt>
                <c:pt idx="10">
                  <c:v>0.24528301886792453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6-4D10-9E04-C62ABA555063}"/>
            </c:ext>
          </c:extLst>
        </c:ser>
        <c:ser>
          <c:idx val="2"/>
          <c:order val="2"/>
          <c:tx>
            <c:strRef>
              <c:f>Concentrado!$A$33</c:f>
              <c:strCache>
                <c:ptCount val="1"/>
                <c:pt idx="0">
                  <c:v>SATISFACTORIO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Concentrado!$B$29:$L$30</c:f>
              <c:multiLvlStrCache>
                <c:ptCount val="11"/>
                <c:lvl>
                  <c:pt idx="1">
                    <c:v>may-13</c:v>
                  </c:pt>
                  <c:pt idx="2">
                    <c:v>dic-13</c:v>
                  </c:pt>
                  <c:pt idx="3">
                    <c:v>may-14</c:v>
                  </c:pt>
                  <c:pt idx="4">
                    <c:v>dic-14</c:v>
                  </c:pt>
                  <c:pt idx="5">
                    <c:v>may-15</c:v>
                  </c:pt>
                  <c:pt idx="6">
                    <c:v>dic-15</c:v>
                  </c:pt>
                  <c:pt idx="7">
                    <c:v>may-16</c:v>
                  </c:pt>
                  <c:pt idx="8">
                    <c:v>dic-16</c:v>
                  </c:pt>
                  <c:pt idx="9">
                    <c:v>may-17</c:v>
                  </c:pt>
                  <c:pt idx="10">
                    <c:v>dic-17</c:v>
                  </c:pt>
                </c:lvl>
                <c:lvl>
                  <c:pt idx="1">
                    <c:v>1a aplicación</c:v>
                  </c:pt>
                  <c:pt idx="2">
                    <c:v>2a aplicación</c:v>
                  </c:pt>
                  <c:pt idx="3">
                    <c:v>3a aplicación</c:v>
                  </c:pt>
                  <c:pt idx="4">
                    <c:v>4a aplicación</c:v>
                  </c:pt>
                  <c:pt idx="5">
                    <c:v>5a aplicación</c:v>
                  </c:pt>
                  <c:pt idx="6">
                    <c:v>6a aplicación</c:v>
                  </c:pt>
                  <c:pt idx="7">
                    <c:v>7a aplicación</c:v>
                  </c:pt>
                  <c:pt idx="8">
                    <c:v>8a aplicación</c:v>
                  </c:pt>
                  <c:pt idx="9">
                    <c:v>9a aplicación</c:v>
                  </c:pt>
                  <c:pt idx="10">
                    <c:v>10a aplicación</c:v>
                  </c:pt>
                </c:lvl>
              </c:multiLvlStrCache>
            </c:multiLvlStrRef>
          </c:cat>
          <c:val>
            <c:numRef>
              <c:f>Concentrado!$B$33:$L$33</c:f>
              <c:numCache>
                <c:formatCode>0%</c:formatCode>
                <c:ptCount val="11"/>
                <c:pt idx="1">
                  <c:v>0.70588235294117652</c:v>
                </c:pt>
                <c:pt idx="2">
                  <c:v>0.56818181818181823</c:v>
                </c:pt>
                <c:pt idx="3">
                  <c:v>0.72916666666666663</c:v>
                </c:pt>
                <c:pt idx="4">
                  <c:v>0.56666666666666665</c:v>
                </c:pt>
                <c:pt idx="5">
                  <c:v>0.66176470588235292</c:v>
                </c:pt>
                <c:pt idx="6">
                  <c:v>0.5178571428571429</c:v>
                </c:pt>
                <c:pt idx="7">
                  <c:v>0.50847457627118642</c:v>
                </c:pt>
                <c:pt idx="8">
                  <c:v>0.59375</c:v>
                </c:pt>
                <c:pt idx="9">
                  <c:v>0.58461538461538465</c:v>
                </c:pt>
                <c:pt idx="10">
                  <c:v>0.41509433962264153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6-4D10-9E04-C62ABA555063}"/>
            </c:ext>
          </c:extLst>
        </c:ser>
        <c:ser>
          <c:idx val="1"/>
          <c:order val="3"/>
          <c:tx>
            <c:strRef>
              <c:f>Concentrado!$A$32</c:f>
              <c:strCache>
                <c:ptCount val="1"/>
                <c:pt idx="0">
                  <c:v>SOBRESALIENTE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Concentrado!$B$29:$L$30</c:f>
              <c:multiLvlStrCache>
                <c:ptCount val="11"/>
                <c:lvl>
                  <c:pt idx="1">
                    <c:v>may-13</c:v>
                  </c:pt>
                  <c:pt idx="2">
                    <c:v>dic-13</c:v>
                  </c:pt>
                  <c:pt idx="3">
                    <c:v>may-14</c:v>
                  </c:pt>
                  <c:pt idx="4">
                    <c:v>dic-14</c:v>
                  </c:pt>
                  <c:pt idx="5">
                    <c:v>may-15</c:v>
                  </c:pt>
                  <c:pt idx="6">
                    <c:v>dic-15</c:v>
                  </c:pt>
                  <c:pt idx="7">
                    <c:v>may-16</c:v>
                  </c:pt>
                  <c:pt idx="8">
                    <c:v>dic-16</c:v>
                  </c:pt>
                  <c:pt idx="9">
                    <c:v>may-17</c:v>
                  </c:pt>
                  <c:pt idx="10">
                    <c:v>dic-17</c:v>
                  </c:pt>
                </c:lvl>
                <c:lvl>
                  <c:pt idx="1">
                    <c:v>1a aplicación</c:v>
                  </c:pt>
                  <c:pt idx="2">
                    <c:v>2a aplicación</c:v>
                  </c:pt>
                  <c:pt idx="3">
                    <c:v>3a aplicación</c:v>
                  </c:pt>
                  <c:pt idx="4">
                    <c:v>4a aplicación</c:v>
                  </c:pt>
                  <c:pt idx="5">
                    <c:v>5a aplicación</c:v>
                  </c:pt>
                  <c:pt idx="6">
                    <c:v>6a aplicación</c:v>
                  </c:pt>
                  <c:pt idx="7">
                    <c:v>7a aplicación</c:v>
                  </c:pt>
                  <c:pt idx="8">
                    <c:v>8a aplicación</c:v>
                  </c:pt>
                  <c:pt idx="9">
                    <c:v>9a aplicación</c:v>
                  </c:pt>
                  <c:pt idx="10">
                    <c:v>10a aplicación</c:v>
                  </c:pt>
                </c:lvl>
              </c:multiLvlStrCache>
            </c:multiLvlStrRef>
          </c:cat>
          <c:val>
            <c:numRef>
              <c:f>Concentrado!$B$32:$L$32</c:f>
              <c:numCache>
                <c:formatCode>0%</c:formatCode>
                <c:ptCount val="11"/>
                <c:pt idx="1">
                  <c:v>0.16470588235294117</c:v>
                </c:pt>
                <c:pt idx="2">
                  <c:v>0.15909090909090909</c:v>
                </c:pt>
                <c:pt idx="3">
                  <c:v>0.16666666666666666</c:v>
                </c:pt>
                <c:pt idx="4">
                  <c:v>0.21666666666666667</c:v>
                </c:pt>
                <c:pt idx="5">
                  <c:v>0.10294117647058823</c:v>
                </c:pt>
                <c:pt idx="6">
                  <c:v>0.14285714285714285</c:v>
                </c:pt>
                <c:pt idx="7">
                  <c:v>0.20338983050847459</c:v>
                </c:pt>
                <c:pt idx="8">
                  <c:v>0.265625</c:v>
                </c:pt>
                <c:pt idx="9">
                  <c:v>0.12307692307692308</c:v>
                </c:pt>
                <c:pt idx="10">
                  <c:v>0.33962264150943394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6-4D10-9E04-C62ABA555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85083952"/>
        <c:axId val="178507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Concentrado!$A$31</c15:sqref>
                        </c15:formulaRef>
                      </c:ext>
                    </c:extLst>
                    <c:strCache>
                      <c:ptCount val="1"/>
                      <c:pt idx="0">
                        <c:v>CANDIDATO PREMIO</c:v>
                      </c:pt>
                    </c:strCache>
                  </c:strRef>
                </c:tx>
                <c:spPr>
                  <a:solidFill>
                    <a:schemeClr val="accent5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Concentrado!$B$29:$L$30</c15:sqref>
                        </c15:formulaRef>
                      </c:ext>
                    </c:extLst>
                    <c:multiLvlStrCache>
                      <c:ptCount val="11"/>
                      <c:lvl>
                        <c:pt idx="1">
                          <c:v>may-13</c:v>
                        </c:pt>
                        <c:pt idx="2">
                          <c:v>dic-13</c:v>
                        </c:pt>
                        <c:pt idx="3">
                          <c:v>may-14</c:v>
                        </c:pt>
                        <c:pt idx="4">
                          <c:v>dic-14</c:v>
                        </c:pt>
                        <c:pt idx="5">
                          <c:v>may-15</c:v>
                        </c:pt>
                        <c:pt idx="6">
                          <c:v>dic-15</c:v>
                        </c:pt>
                        <c:pt idx="7">
                          <c:v>may-16</c:v>
                        </c:pt>
                        <c:pt idx="8">
                          <c:v>dic-16</c:v>
                        </c:pt>
                        <c:pt idx="9">
                          <c:v>may-17</c:v>
                        </c:pt>
                        <c:pt idx="10">
                          <c:v>dic-17</c:v>
                        </c:pt>
                      </c:lvl>
                      <c:lvl>
                        <c:pt idx="1">
                          <c:v>1a aplicación</c:v>
                        </c:pt>
                        <c:pt idx="2">
                          <c:v>2a aplicación</c:v>
                        </c:pt>
                        <c:pt idx="3">
                          <c:v>3a aplicación</c:v>
                        </c:pt>
                        <c:pt idx="4">
                          <c:v>4a aplicación</c:v>
                        </c:pt>
                        <c:pt idx="5">
                          <c:v>5a aplicación</c:v>
                        </c:pt>
                        <c:pt idx="6">
                          <c:v>6a aplicación</c:v>
                        </c:pt>
                        <c:pt idx="7">
                          <c:v>7a aplicación</c:v>
                        </c:pt>
                        <c:pt idx="8">
                          <c:v>8a aplicación</c:v>
                        </c:pt>
                        <c:pt idx="9">
                          <c:v>9a aplicación</c:v>
                        </c:pt>
                        <c:pt idx="10">
                          <c:v>10a aplicación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Concentrado!$B$31:$L$31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1">
                        <c:v>2.3529411764705882E-2</c:v>
                      </c:pt>
                      <c:pt idx="2">
                        <c:v>0</c:v>
                      </c:pt>
                      <c:pt idx="3">
                        <c:v>6.25E-2</c:v>
                      </c:pt>
                      <c:pt idx="4">
                        <c:v>6.6666666666666666E-2</c:v>
                      </c:pt>
                      <c:pt idx="5">
                        <c:v>1.4705882352941176E-2</c:v>
                      </c:pt>
                      <c:pt idx="6">
                        <c:v>1.7857142857142856E-2</c:v>
                      </c:pt>
                      <c:pt idx="7">
                        <c:v>1.6949152542372899E-2</c:v>
                      </c:pt>
                      <c:pt idx="8">
                        <c:v>7.8125E-2</c:v>
                      </c:pt>
                      <c:pt idx="9">
                        <c:v>1.5384615384615399E-2</c:v>
                      </c:pt>
                      <c:pt idx="10">
                        <c:v>7.5471698113207544E-2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86-4D10-9E04-C62ABA555063}"/>
                  </c:ext>
                </c:extLst>
              </c15:ser>
            </c15:filteredBarSeries>
          </c:ext>
        </c:extLst>
      </c:barChart>
      <c:catAx>
        <c:axId val="17850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76336"/>
        <c:crosses val="autoZero"/>
        <c:auto val="1"/>
        <c:lblAlgn val="ctr"/>
        <c:lblOffset val="100"/>
        <c:noMultiLvlLbl val="0"/>
      </c:catAx>
      <c:valAx>
        <c:axId val="17850763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EGEL-GASTRONOMÍA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Áreas!$A$17:$A$19</c:f>
              <c:strCache>
                <c:ptCount val="3"/>
                <c:pt idx="0">
                  <c:v>Transformación y servicio de alimentos</c:v>
                </c:pt>
                <c:pt idx="1">
                  <c:v>Administración de áreas de alimentos y bebidas</c:v>
                </c:pt>
                <c:pt idx="2">
                  <c:v>Reconocimiento del
patrimonio culinario para el
desarrollo de productos</c:v>
                </c:pt>
              </c:strCache>
            </c:strRef>
          </c:cat>
          <c:val>
            <c:numRef>
              <c:f>Áreas!$F$17:$F$19</c:f>
              <c:numCache>
                <c:formatCode>0%</c:formatCode>
                <c:ptCount val="3"/>
                <c:pt idx="0">
                  <c:v>0.66666666666666663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0-4ADC-98CE-610F641978F4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Áreas!$A$17:$A$19</c:f>
              <c:strCache>
                <c:ptCount val="3"/>
                <c:pt idx="0">
                  <c:v>Transformación y servicio de alimentos</c:v>
                </c:pt>
                <c:pt idx="1">
                  <c:v>Administración de áreas de alimentos y bebidas</c:v>
                </c:pt>
                <c:pt idx="2">
                  <c:v>Reconocimiento del
patrimonio culinario para el
desarrollo de productos</c:v>
                </c:pt>
              </c:strCache>
            </c:strRef>
          </c:cat>
          <c:val>
            <c:numRef>
              <c:f>Áreas!$G$17:$G$19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0-4ADC-98CE-610F641978F4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Áreas!$A$17:$A$19</c:f>
              <c:strCache>
                <c:ptCount val="3"/>
                <c:pt idx="0">
                  <c:v>Transformación y servicio de alimentos</c:v>
                </c:pt>
                <c:pt idx="1">
                  <c:v>Administración de áreas de alimentos y bebidas</c:v>
                </c:pt>
                <c:pt idx="2">
                  <c:v>Reconocimiento del
patrimonio culinario para el
desarrollo de productos</c:v>
                </c:pt>
              </c:strCache>
            </c:strRef>
          </c:cat>
          <c:val>
            <c:numRef>
              <c:f>Áreas!$H$17:$H$19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0-4ADC-98CE-610F641978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40976"/>
        <c:axId val="1785037168"/>
        <c:extLst/>
      </c:barChart>
      <c:catAx>
        <c:axId val="178504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37168"/>
        <c:crosses val="autoZero"/>
        <c:auto val="1"/>
        <c:lblAlgn val="ctr"/>
        <c:lblOffset val="100"/>
        <c:noMultiLvlLbl val="0"/>
      </c:catAx>
      <c:valAx>
        <c:axId val="17850371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409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EGEL-COMUNICACIÓN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Áreas!$A$26:$A$30</c:f>
              <c:strCache>
                <c:ptCount val="5"/>
                <c:pt idx="0">
                  <c:v>Publicidad</c:v>
                </c:pt>
                <c:pt idx="1">
                  <c:v>Comunicación
organizacional</c:v>
                </c:pt>
                <c:pt idx="2">
                  <c:v>Investigación aplicada a la comunicación</c:v>
                </c:pt>
                <c:pt idx="3">
                  <c:v>Productos
comunicativos</c:v>
                </c:pt>
                <c:pt idx="4">
                  <c:v>Periodismo</c:v>
                </c:pt>
              </c:strCache>
            </c:strRef>
          </c:cat>
          <c:val>
            <c:numRef>
              <c:f>Áreas!$F$26:$F$30</c:f>
              <c:numCache>
                <c:formatCode>0%</c:formatCode>
                <c:ptCount val="5"/>
                <c:pt idx="0">
                  <c:v>0.66666666666666663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5C-919C-A3BE9A872099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Áreas!$A$26:$A$30</c:f>
              <c:strCache>
                <c:ptCount val="5"/>
                <c:pt idx="0">
                  <c:v>Publicidad</c:v>
                </c:pt>
                <c:pt idx="1">
                  <c:v>Comunicación
organizacional</c:v>
                </c:pt>
                <c:pt idx="2">
                  <c:v>Investigación aplicada a la comunicación</c:v>
                </c:pt>
                <c:pt idx="3">
                  <c:v>Productos
comunicativos</c:v>
                </c:pt>
                <c:pt idx="4">
                  <c:v>Periodismo</c:v>
                </c:pt>
              </c:strCache>
            </c:strRef>
          </c:cat>
          <c:val>
            <c:numRef>
              <c:f>Áreas!$G$26:$G$30</c:f>
              <c:numCache>
                <c:formatCode>0%</c:formatCode>
                <c:ptCount val="5"/>
                <c:pt idx="0">
                  <c:v>0.33333333333333331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25C-919C-A3BE9A872099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Áreas!$A$26:$A$30</c:f>
              <c:strCache>
                <c:ptCount val="5"/>
                <c:pt idx="0">
                  <c:v>Publicidad</c:v>
                </c:pt>
                <c:pt idx="1">
                  <c:v>Comunicación
organizacional</c:v>
                </c:pt>
                <c:pt idx="2">
                  <c:v>Investigación aplicada a la comunicación</c:v>
                </c:pt>
                <c:pt idx="3">
                  <c:v>Productos
comunicativos</c:v>
                </c:pt>
                <c:pt idx="4">
                  <c:v>Periodismo</c:v>
                </c:pt>
              </c:strCache>
            </c:strRef>
          </c:cat>
          <c:val>
            <c:numRef>
              <c:f>Áreas!$H$26:$H$30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6-425C-919C-A3BE9A8720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31728"/>
        <c:axId val="1785049680"/>
      </c:barChart>
      <c:catAx>
        <c:axId val="178503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49680"/>
        <c:crosses val="autoZero"/>
        <c:auto val="1"/>
        <c:lblAlgn val="ctr"/>
        <c:lblOffset val="100"/>
        <c:noMultiLvlLbl val="0"/>
      </c:catAx>
      <c:valAx>
        <c:axId val="17850496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317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EGEL-ADMINISTRACIÓN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Áreas!$A$39:$A$42</c:f>
              <c:strCache>
                <c:ptCount val="4"/>
                <c:pt idx="0">
                  <c:v>Administración organizacional y gestión de la calidad</c:v>
                </c:pt>
                <c:pt idx="1">
                  <c:v>Administración de las finanzas</c:v>
                </c:pt>
                <c:pt idx="2">
                  <c:v>Administración de la mercadotecnia</c:v>
                </c:pt>
                <c:pt idx="3">
                  <c:v>Administración de los recursos humanos</c:v>
                </c:pt>
              </c:strCache>
            </c:strRef>
          </c:cat>
          <c:val>
            <c:numRef>
              <c:f>Áreas!$F$39:$F$42</c:f>
              <c:numCache>
                <c:formatCode>0%</c:formatCode>
                <c:ptCount val="4"/>
                <c:pt idx="0">
                  <c:v>0.22222222222222221</c:v>
                </c:pt>
                <c:pt idx="1">
                  <c:v>0</c:v>
                </c:pt>
                <c:pt idx="2">
                  <c:v>0.33333333333333331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2-4C31-857F-ACB41BE0E281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Áreas!$A$39:$A$42</c:f>
              <c:strCache>
                <c:ptCount val="4"/>
                <c:pt idx="0">
                  <c:v>Administración organizacional y gestión de la calidad</c:v>
                </c:pt>
                <c:pt idx="1">
                  <c:v>Administración de las finanzas</c:v>
                </c:pt>
                <c:pt idx="2">
                  <c:v>Administración de la mercadotecnia</c:v>
                </c:pt>
                <c:pt idx="3">
                  <c:v>Administración de los recursos humanos</c:v>
                </c:pt>
              </c:strCache>
            </c:strRef>
          </c:cat>
          <c:val>
            <c:numRef>
              <c:f>Áreas!$G$39:$G$42</c:f>
              <c:numCache>
                <c:formatCode>0%</c:formatCode>
                <c:ptCount val="4"/>
                <c:pt idx="0">
                  <c:v>0.44444444444444442</c:v>
                </c:pt>
                <c:pt idx="1">
                  <c:v>0.77777777777777779</c:v>
                </c:pt>
                <c:pt idx="2">
                  <c:v>0.55555555555555558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2-4C31-857F-ACB41BE0E281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Áreas!$A$39:$A$42</c:f>
              <c:strCache>
                <c:ptCount val="4"/>
                <c:pt idx="0">
                  <c:v>Administración organizacional y gestión de la calidad</c:v>
                </c:pt>
                <c:pt idx="1">
                  <c:v>Administración de las finanzas</c:v>
                </c:pt>
                <c:pt idx="2">
                  <c:v>Administración de la mercadotecnia</c:v>
                </c:pt>
                <c:pt idx="3">
                  <c:v>Administración de los recursos humanos</c:v>
                </c:pt>
              </c:strCache>
            </c:strRef>
          </c:cat>
          <c:val>
            <c:numRef>
              <c:f>Áreas!$H$39:$H$42</c:f>
              <c:numCache>
                <c:formatCode>0%</c:formatCode>
                <c:ptCount val="4"/>
                <c:pt idx="0">
                  <c:v>0.33333333333333331</c:v>
                </c:pt>
                <c:pt idx="1">
                  <c:v>0.22222222222222221</c:v>
                </c:pt>
                <c:pt idx="2">
                  <c:v>0.1111111111111111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2-4C31-857F-ACB41BE0E2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29008"/>
        <c:axId val="1785050768"/>
      </c:barChart>
      <c:catAx>
        <c:axId val="178502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50768"/>
        <c:crosses val="autoZero"/>
        <c:auto val="1"/>
        <c:lblAlgn val="ctr"/>
        <c:lblOffset val="100"/>
        <c:noMultiLvlLbl val="0"/>
      </c:catAx>
      <c:valAx>
        <c:axId val="1785050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29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EGEL-MERCADOTECNIA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Áreas!$A$53:$A$57</c:f>
              <c:strCache>
                <c:ptCount val="5"/>
                <c:pt idx="0">
                  <c:v>Estrategias de mercadotecnia</c:v>
                </c:pt>
                <c:pt idx="1">
                  <c:v>Investigación de mercados</c:v>
                </c:pt>
                <c:pt idx="2">
                  <c:v>Estrategia de comercialización y ventas</c:v>
                </c:pt>
                <c:pt idx="3">
                  <c:v>Emprendedor de
negocios</c:v>
                </c:pt>
                <c:pt idx="4">
                  <c:v>Dirección de la mezcla de promoción</c:v>
                </c:pt>
              </c:strCache>
            </c:strRef>
          </c:cat>
          <c:val>
            <c:numRef>
              <c:f>Áreas!$F$53:$F$57</c:f>
              <c:numCache>
                <c:formatCode>0%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207-A160-0989757431F8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Áreas!$A$53:$A$57</c:f>
              <c:strCache>
                <c:ptCount val="5"/>
                <c:pt idx="0">
                  <c:v>Estrategias de mercadotecnia</c:v>
                </c:pt>
                <c:pt idx="1">
                  <c:v>Investigación de mercados</c:v>
                </c:pt>
                <c:pt idx="2">
                  <c:v>Estrategia de comercialización y ventas</c:v>
                </c:pt>
                <c:pt idx="3">
                  <c:v>Emprendedor de
negocios</c:v>
                </c:pt>
                <c:pt idx="4">
                  <c:v>Dirección de la mezcla de promoción</c:v>
                </c:pt>
              </c:strCache>
            </c:strRef>
          </c:cat>
          <c:val>
            <c:numRef>
              <c:f>Áreas!$G$53:$G$57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207-A160-0989757431F8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Áreas!$A$53:$A$57</c:f>
              <c:strCache>
                <c:ptCount val="5"/>
                <c:pt idx="0">
                  <c:v>Estrategias de mercadotecnia</c:v>
                </c:pt>
                <c:pt idx="1">
                  <c:v>Investigación de mercados</c:v>
                </c:pt>
                <c:pt idx="2">
                  <c:v>Estrategia de comercialización y ventas</c:v>
                </c:pt>
                <c:pt idx="3">
                  <c:v>Emprendedor de
negocios</c:v>
                </c:pt>
                <c:pt idx="4">
                  <c:v>Dirección de la mezcla de promoción</c:v>
                </c:pt>
              </c:strCache>
            </c:strRef>
          </c:cat>
          <c:val>
            <c:numRef>
              <c:f>Áreas!$H$53:$H$57</c:f>
              <c:numCache>
                <c:formatCode>0%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207-A160-098975743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18672"/>
        <c:axId val="1785019760"/>
      </c:barChart>
      <c:catAx>
        <c:axId val="178501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19760"/>
        <c:crosses val="autoZero"/>
        <c:auto val="1"/>
        <c:lblAlgn val="ctr"/>
        <c:lblOffset val="100"/>
        <c:noMultiLvlLbl val="0"/>
      </c:catAx>
      <c:valAx>
        <c:axId val="17850197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18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Áreas!$A$76:$A$80</c:f>
              <c:strCache>
                <c:ptCount val="5"/>
                <c:pt idx="0">
                  <c:v>Estudio del trabajo</c:v>
                </c:pt>
                <c:pt idx="1">
                  <c:v>Gestión de la cadena de suministro</c:v>
                </c:pt>
                <c:pt idx="2">
                  <c:v>Formulación y evaluación de proyectos</c:v>
                </c:pt>
                <c:pt idx="3">
                  <c:v>Sistemas productivos</c:v>
                </c:pt>
                <c:pt idx="4">
                  <c:v>Gestión industrial</c:v>
                </c:pt>
              </c:strCache>
            </c:strRef>
          </c:cat>
          <c:val>
            <c:numRef>
              <c:f>Áreas!$F$76:$F$80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D-44DE-BBB3-D9F769F21A88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Áreas!$A$76:$A$80</c:f>
              <c:strCache>
                <c:ptCount val="5"/>
                <c:pt idx="0">
                  <c:v>Estudio del trabajo</c:v>
                </c:pt>
                <c:pt idx="1">
                  <c:v>Gestión de la cadena de suministro</c:v>
                </c:pt>
                <c:pt idx="2">
                  <c:v>Formulación y evaluación de proyectos</c:v>
                </c:pt>
                <c:pt idx="3">
                  <c:v>Sistemas productivos</c:v>
                </c:pt>
                <c:pt idx="4">
                  <c:v>Gestión industrial</c:v>
                </c:pt>
              </c:strCache>
            </c:strRef>
          </c:cat>
          <c:val>
            <c:numRef>
              <c:f>Áreas!$G$76:$G$80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D-44DE-BBB3-D9F769F21A88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Áreas!$A$76:$A$80</c:f>
              <c:strCache>
                <c:ptCount val="5"/>
                <c:pt idx="0">
                  <c:v>Estudio del trabajo</c:v>
                </c:pt>
                <c:pt idx="1">
                  <c:v>Gestión de la cadena de suministro</c:v>
                </c:pt>
                <c:pt idx="2">
                  <c:v>Formulación y evaluación de proyectos</c:v>
                </c:pt>
                <c:pt idx="3">
                  <c:v>Sistemas productivos</c:v>
                </c:pt>
                <c:pt idx="4">
                  <c:v>Gestión industrial</c:v>
                </c:pt>
              </c:strCache>
            </c:strRef>
          </c:cat>
          <c:val>
            <c:numRef>
              <c:f>Áreas!$H$76:$H$80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D-44DE-BBB3-D9F769F21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26832"/>
        <c:axId val="1785032272"/>
      </c:barChart>
      <c:catAx>
        <c:axId val="178502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32272"/>
        <c:crosses val="autoZero"/>
        <c:auto val="1"/>
        <c:lblAlgn val="ctr"/>
        <c:lblOffset val="100"/>
        <c:noMultiLvlLbl val="0"/>
      </c:catAx>
      <c:valAx>
        <c:axId val="1785032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26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EGEL-PSICOLOGÍA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Áreas!$A$90:$A$92</c:f>
              <c:strCache>
                <c:ptCount val="3"/>
                <c:pt idx="0">
                  <c:v>Evaluación psicológica</c:v>
                </c:pt>
                <c:pt idx="1">
                  <c:v>Intervención psicológica</c:v>
                </c:pt>
                <c:pt idx="2">
                  <c:v>Investigación y medición psicológica</c:v>
                </c:pt>
              </c:strCache>
            </c:strRef>
          </c:cat>
          <c:val>
            <c:numRef>
              <c:f>Áreas!$F$90:$F$92</c:f>
              <c:numCache>
                <c:formatCode>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0-4298-8CA8-DBD4CC60D496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Áreas!$A$90:$A$92</c:f>
              <c:strCache>
                <c:ptCount val="3"/>
                <c:pt idx="0">
                  <c:v>Evaluación psicológica</c:v>
                </c:pt>
                <c:pt idx="1">
                  <c:v>Intervención psicológica</c:v>
                </c:pt>
                <c:pt idx="2">
                  <c:v>Investigación y medición psicológica</c:v>
                </c:pt>
              </c:strCache>
            </c:strRef>
          </c:cat>
          <c:val>
            <c:numRef>
              <c:f>Áreas!$G$90:$G$92</c:f>
              <c:numCache>
                <c:formatCode>0%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298-8CA8-DBD4CC60D496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Áreas!$A$90:$A$92</c:f>
              <c:strCache>
                <c:ptCount val="3"/>
                <c:pt idx="0">
                  <c:v>Evaluación psicológica</c:v>
                </c:pt>
                <c:pt idx="1">
                  <c:v>Intervención psicológica</c:v>
                </c:pt>
                <c:pt idx="2">
                  <c:v>Investigación y medición psicológica</c:v>
                </c:pt>
              </c:strCache>
            </c:strRef>
          </c:cat>
          <c:val>
            <c:numRef>
              <c:f>Áreas!$H$90:$H$92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0-4298-8CA8-DBD4CC60D4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63824"/>
        <c:axId val="1785054576"/>
      </c:barChart>
      <c:catAx>
        <c:axId val="178506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54576"/>
        <c:crosses val="autoZero"/>
        <c:auto val="1"/>
        <c:lblAlgn val="ctr"/>
        <c:lblOffset val="100"/>
        <c:noMultiLvlLbl val="0"/>
      </c:catAx>
      <c:valAx>
        <c:axId val="17850545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63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EGEL-ADMÓN PÚBLICA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Áreas!$A$104:$A$107</c:f>
              <c:strCache>
                <c:ptCount val="4"/>
                <c:pt idx="0">
                  <c:v>Procesos políticos</c:v>
                </c:pt>
                <c:pt idx="1">
                  <c:v>Administración de Organizaciones públicas</c:v>
                </c:pt>
                <c:pt idx="2">
                  <c:v>Análisis político</c:v>
                </c:pt>
                <c:pt idx="3">
                  <c:v>Políticas públicas</c:v>
                </c:pt>
              </c:strCache>
            </c:strRef>
          </c:cat>
          <c:val>
            <c:numRef>
              <c:f>Áreas!$F$104:$F$107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08C-99B5-D75BC8BA3613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Áreas!$A$104:$A$107</c:f>
              <c:strCache>
                <c:ptCount val="4"/>
                <c:pt idx="0">
                  <c:v>Procesos políticos</c:v>
                </c:pt>
                <c:pt idx="1">
                  <c:v>Administración de Organizaciones públicas</c:v>
                </c:pt>
                <c:pt idx="2">
                  <c:v>Análisis político</c:v>
                </c:pt>
                <c:pt idx="3">
                  <c:v>Políticas públicas</c:v>
                </c:pt>
              </c:strCache>
            </c:strRef>
          </c:cat>
          <c:val>
            <c:numRef>
              <c:f>Áreas!$G$104:$G$107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08C-99B5-D75BC8BA3613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Áreas!$A$104:$A$107</c:f>
              <c:strCache>
                <c:ptCount val="4"/>
                <c:pt idx="0">
                  <c:v>Procesos políticos</c:v>
                </c:pt>
                <c:pt idx="1">
                  <c:v>Administración de Organizaciones públicas</c:v>
                </c:pt>
                <c:pt idx="2">
                  <c:v>Análisis político</c:v>
                </c:pt>
                <c:pt idx="3">
                  <c:v>Políticas públicas</c:v>
                </c:pt>
              </c:strCache>
            </c:strRef>
          </c:cat>
          <c:val>
            <c:numRef>
              <c:f>Áreas!$H$104:$H$107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08C-99B5-D75BC8BA36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62192"/>
        <c:axId val="1785070352"/>
      </c:barChart>
      <c:catAx>
        <c:axId val="178506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70352"/>
        <c:crosses val="autoZero"/>
        <c:auto val="1"/>
        <c:lblAlgn val="ctr"/>
        <c:lblOffset val="100"/>
        <c:noMultiLvlLbl val="0"/>
      </c:catAx>
      <c:valAx>
        <c:axId val="17850703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62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Niveles</a:t>
            </a:r>
            <a:r>
              <a:rPr lang="es-MX" sz="1050" baseline="0"/>
              <a:t> de desempeño</a:t>
            </a:r>
          </a:p>
          <a:p>
            <a:pPr>
              <a:defRPr sz="1050"/>
            </a:pPr>
            <a:r>
              <a:rPr lang="es-MX" sz="1050" baseline="0"/>
              <a:t>EGEL-CONTABILIDAD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Áreas!$F$6</c:f>
              <c:strCache>
                <c:ptCount val="1"/>
                <c:pt idx="0">
                  <c:v>Aún No Satisfactorio (ANS)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Áreas!$A$64:$A$68</c:f>
              <c:strCache>
                <c:ptCount val="5"/>
                <c:pt idx="0">
                  <c:v>Contabilidad</c:v>
                </c:pt>
                <c:pt idx="1">
                  <c:v>Administración de
costos</c:v>
                </c:pt>
                <c:pt idx="2">
                  <c:v>Administración
financiera</c:v>
                </c:pt>
                <c:pt idx="3">
                  <c:v>Fiscal</c:v>
                </c:pt>
                <c:pt idx="4">
                  <c:v>Auditoría</c:v>
                </c:pt>
              </c:strCache>
            </c:strRef>
          </c:cat>
          <c:val>
            <c:numRef>
              <c:f>Áreas!$F$64:$F$68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335-B9B5-580A6452DFEE}"/>
            </c:ext>
          </c:extLst>
        </c:ser>
        <c:ser>
          <c:idx val="1"/>
          <c:order val="1"/>
          <c:tx>
            <c:strRef>
              <c:f>Áreas!$G$6</c:f>
              <c:strCache>
                <c:ptCount val="1"/>
                <c:pt idx="0">
                  <c:v>Desempeño Satisfactorio (DS)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Áreas!$A$64:$A$68</c:f>
              <c:strCache>
                <c:ptCount val="5"/>
                <c:pt idx="0">
                  <c:v>Contabilidad</c:v>
                </c:pt>
                <c:pt idx="1">
                  <c:v>Administración de
costos</c:v>
                </c:pt>
                <c:pt idx="2">
                  <c:v>Administración
financiera</c:v>
                </c:pt>
                <c:pt idx="3">
                  <c:v>Fiscal</c:v>
                </c:pt>
                <c:pt idx="4">
                  <c:v>Auditoría</c:v>
                </c:pt>
              </c:strCache>
            </c:strRef>
          </c:cat>
          <c:val>
            <c:numRef>
              <c:f>Áreas!$G$64:$G$68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9-4335-B9B5-580A6452DFEE}"/>
            </c:ext>
          </c:extLst>
        </c:ser>
        <c:ser>
          <c:idx val="2"/>
          <c:order val="2"/>
          <c:tx>
            <c:strRef>
              <c:f>Áreas!$H$6</c:f>
              <c:strCache>
                <c:ptCount val="1"/>
                <c:pt idx="0">
                  <c:v>Desempeño Sobresaliente (DSS)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Áreas!$A$64:$A$68</c:f>
              <c:strCache>
                <c:ptCount val="5"/>
                <c:pt idx="0">
                  <c:v>Contabilidad</c:v>
                </c:pt>
                <c:pt idx="1">
                  <c:v>Administración de
costos</c:v>
                </c:pt>
                <c:pt idx="2">
                  <c:v>Administración
financiera</c:v>
                </c:pt>
                <c:pt idx="3">
                  <c:v>Fiscal</c:v>
                </c:pt>
                <c:pt idx="4">
                  <c:v>Auditoría</c:v>
                </c:pt>
              </c:strCache>
            </c:strRef>
          </c:cat>
          <c:val>
            <c:numRef>
              <c:f>Áreas!$H$64:$H$68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9-4335-B9B5-580A6452DF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785018672"/>
        <c:axId val="1785019760"/>
      </c:barChart>
      <c:catAx>
        <c:axId val="178501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5019760"/>
        <c:crosses val="autoZero"/>
        <c:auto val="1"/>
        <c:lblAlgn val="ctr"/>
        <c:lblOffset val="100"/>
        <c:noMultiLvlLbl val="0"/>
      </c:catAx>
      <c:valAx>
        <c:axId val="17850197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5018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142875</xdr:rowOff>
    </xdr:from>
    <xdr:to>
      <xdr:col>15</xdr:col>
      <xdr:colOff>752476</xdr:colOff>
      <xdr:row>9</xdr:row>
      <xdr:rowOff>190499</xdr:rowOff>
    </xdr:to>
    <xdr:graphicFrame macro="">
      <xdr:nvGraphicFramePr>
        <xdr:cNvPr id="11" name="2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142875</xdr:rowOff>
    </xdr:from>
    <xdr:to>
      <xdr:col>15</xdr:col>
      <xdr:colOff>752476</xdr:colOff>
      <xdr:row>19</xdr:row>
      <xdr:rowOff>190499</xdr:rowOff>
    </xdr:to>
    <xdr:graphicFrame macro="">
      <xdr:nvGraphicFramePr>
        <xdr:cNvPr id="12" name="2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295275</xdr:rowOff>
    </xdr:from>
    <xdr:to>
      <xdr:col>15</xdr:col>
      <xdr:colOff>752476</xdr:colOff>
      <xdr:row>31</xdr:row>
      <xdr:rowOff>152400</xdr:rowOff>
    </xdr:to>
    <xdr:graphicFrame macro="">
      <xdr:nvGraphicFramePr>
        <xdr:cNvPr id="14" name="2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35</xdr:row>
      <xdr:rowOff>295275</xdr:rowOff>
    </xdr:from>
    <xdr:to>
      <xdr:col>15</xdr:col>
      <xdr:colOff>752476</xdr:colOff>
      <xdr:row>43</xdr:row>
      <xdr:rowOff>66675</xdr:rowOff>
    </xdr:to>
    <xdr:graphicFrame macro="">
      <xdr:nvGraphicFramePr>
        <xdr:cNvPr id="15" name="2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49</xdr:row>
      <xdr:rowOff>295275</xdr:rowOff>
    </xdr:from>
    <xdr:to>
      <xdr:col>15</xdr:col>
      <xdr:colOff>752476</xdr:colOff>
      <xdr:row>57</xdr:row>
      <xdr:rowOff>66675</xdr:rowOff>
    </xdr:to>
    <xdr:graphicFrame macro="">
      <xdr:nvGraphicFramePr>
        <xdr:cNvPr id="16" name="2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76201</xdr:rowOff>
    </xdr:from>
    <xdr:to>
      <xdr:col>15</xdr:col>
      <xdr:colOff>752476</xdr:colOff>
      <xdr:row>80</xdr:row>
      <xdr:rowOff>66676</xdr:rowOff>
    </xdr:to>
    <xdr:graphicFrame macro="">
      <xdr:nvGraphicFramePr>
        <xdr:cNvPr id="17" name="2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</xdr:colOff>
      <xdr:row>85</xdr:row>
      <xdr:rowOff>76201</xdr:rowOff>
    </xdr:from>
    <xdr:to>
      <xdr:col>16</xdr:col>
      <xdr:colOff>1</xdr:colOff>
      <xdr:row>94</xdr:row>
      <xdr:rowOff>57152</xdr:rowOff>
    </xdr:to>
    <xdr:graphicFrame macro="">
      <xdr:nvGraphicFramePr>
        <xdr:cNvPr id="20" name="2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66675</xdr:colOff>
      <xdr:row>99</xdr:row>
      <xdr:rowOff>85725</xdr:rowOff>
    </xdr:from>
    <xdr:to>
      <xdr:col>15</xdr:col>
      <xdr:colOff>685801</xdr:colOff>
      <xdr:row>107</xdr:row>
      <xdr:rowOff>19052</xdr:rowOff>
    </xdr:to>
    <xdr:graphicFrame macro="">
      <xdr:nvGraphicFramePr>
        <xdr:cNvPr id="21" name="2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714375</xdr:colOff>
      <xdr:row>60</xdr:row>
      <xdr:rowOff>304800</xdr:rowOff>
    </xdr:from>
    <xdr:to>
      <xdr:col>15</xdr:col>
      <xdr:colOff>704851</xdr:colOff>
      <xdr:row>68</xdr:row>
      <xdr:rowOff>76200</xdr:rowOff>
    </xdr:to>
    <xdr:graphicFrame macro="">
      <xdr:nvGraphicFramePr>
        <xdr:cNvPr id="13" name="2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714374</xdr:colOff>
      <xdr:row>109</xdr:row>
      <xdr:rowOff>209551</xdr:rowOff>
    </xdr:from>
    <xdr:to>
      <xdr:col>16</xdr:col>
      <xdr:colOff>47625</xdr:colOff>
      <xdr:row>117</xdr:row>
      <xdr:rowOff>47625</xdr:rowOff>
    </xdr:to>
    <xdr:graphicFrame macro="">
      <xdr:nvGraphicFramePr>
        <xdr:cNvPr id="18" name="2 Gráfic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36</xdr:row>
      <xdr:rowOff>4761</xdr:rowOff>
    </xdr:from>
    <xdr:to>
      <xdr:col>11</xdr:col>
      <xdr:colOff>733425</xdr:colOff>
      <xdr:row>55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showGridLines="0" topLeftCell="C1" workbookViewId="0">
      <selection activeCell="U82" sqref="U82"/>
    </sheetView>
  </sheetViews>
  <sheetFormatPr baseColWidth="10" defaultColWidth="11.42578125" defaultRowHeight="12.75" x14ac:dyDescent="0.25"/>
  <cols>
    <col min="1" max="1" width="7.28515625" style="6" hidden="1" customWidth="1"/>
    <col min="2" max="2" width="7.42578125" style="6" hidden="1" customWidth="1"/>
    <col min="3" max="3" width="8.85546875" style="1" bestFit="1" customWidth="1"/>
    <col min="4" max="4" width="9.85546875" style="6" bestFit="1" customWidth="1"/>
    <col min="5" max="5" width="23.5703125" style="6" customWidth="1"/>
    <col min="6" max="6" width="7.42578125" style="6" bestFit="1" customWidth="1"/>
    <col min="7" max="7" width="8.7109375" style="6" bestFit="1" customWidth="1"/>
    <col min="8" max="8" width="17.42578125" style="6" bestFit="1" customWidth="1"/>
    <col min="9" max="9" width="9.140625" style="6" bestFit="1" customWidth="1"/>
    <col min="10" max="10" width="10.7109375" style="6" bestFit="1" customWidth="1"/>
    <col min="11" max="11" width="10.28515625" style="6" customWidth="1"/>
    <col min="12" max="13" width="8.7109375" style="6" bestFit="1" customWidth="1"/>
    <col min="14" max="14" width="9.28515625" style="6" bestFit="1" customWidth="1"/>
    <col min="15" max="15" width="9.140625" style="6" bestFit="1" customWidth="1"/>
    <col min="16" max="16" width="9.7109375" style="6" bestFit="1" customWidth="1"/>
    <col min="17" max="17" width="9" style="6" bestFit="1" customWidth="1"/>
    <col min="18" max="18" width="9.5703125" style="6" bestFit="1" customWidth="1"/>
    <col min="19" max="19" width="8.5703125" style="6" bestFit="1" customWidth="1"/>
    <col min="20" max="20" width="9.140625" style="1" bestFit="1" customWidth="1"/>
    <col min="21" max="21" width="17.42578125" style="1" bestFit="1" customWidth="1"/>
    <col min="22" max="16384" width="11.42578125" style="1"/>
  </cols>
  <sheetData>
    <row r="1" spans="1:21" ht="33.75" customHeight="1" x14ac:dyDescent="0.25">
      <c r="A1" s="6" t="s">
        <v>0</v>
      </c>
      <c r="B1" s="6" t="s">
        <v>1</v>
      </c>
      <c r="C1" s="40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3" t="s">
        <v>10</v>
      </c>
      <c r="L1" s="44"/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1"/>
      <c r="U1" s="6" t="s">
        <v>17</v>
      </c>
    </row>
    <row r="2" spans="1:21" x14ac:dyDescent="0.25">
      <c r="A2" s="6" t="s">
        <v>18</v>
      </c>
      <c r="B2" s="6" t="s">
        <v>19</v>
      </c>
      <c r="C2" s="4">
        <v>43077</v>
      </c>
      <c r="D2" s="6" t="s">
        <v>20</v>
      </c>
      <c r="E2" s="6" t="s">
        <v>21</v>
      </c>
      <c r="F2" s="6">
        <v>627636574</v>
      </c>
      <c r="G2" s="6">
        <v>183248</v>
      </c>
      <c r="H2" s="6" t="s">
        <v>446</v>
      </c>
      <c r="I2" s="6" t="s">
        <v>171</v>
      </c>
      <c r="J2" s="6" t="s">
        <v>291</v>
      </c>
      <c r="K2" s="6" t="s">
        <v>27</v>
      </c>
      <c r="L2" s="6">
        <v>1031</v>
      </c>
      <c r="M2" s="6" t="s">
        <v>27</v>
      </c>
      <c r="N2" s="6">
        <v>1058</v>
      </c>
      <c r="O2" s="6" t="s">
        <v>46</v>
      </c>
      <c r="P2" s="6">
        <v>950</v>
      </c>
      <c r="Q2" s="6" t="s">
        <v>46</v>
      </c>
      <c r="R2" s="6">
        <v>923</v>
      </c>
      <c r="S2" s="1"/>
      <c r="U2" s="6" t="s">
        <v>396</v>
      </c>
    </row>
    <row r="3" spans="1:21" x14ac:dyDescent="0.25">
      <c r="A3" s="6" t="s">
        <v>18</v>
      </c>
      <c r="B3" s="6" t="s">
        <v>19</v>
      </c>
      <c r="C3" s="4">
        <v>43077</v>
      </c>
      <c r="D3" s="6" t="s">
        <v>20</v>
      </c>
      <c r="E3" s="6" t="s">
        <v>21</v>
      </c>
      <c r="F3" s="6">
        <v>625549171</v>
      </c>
      <c r="G3" s="6">
        <v>191457</v>
      </c>
      <c r="H3" s="6" t="s">
        <v>447</v>
      </c>
      <c r="I3" s="6" t="s">
        <v>452</v>
      </c>
      <c r="J3" s="6" t="s">
        <v>317</v>
      </c>
      <c r="K3" s="6" t="s">
        <v>34</v>
      </c>
      <c r="L3" s="6">
        <v>1225</v>
      </c>
      <c r="M3" s="6" t="s">
        <v>27</v>
      </c>
      <c r="N3" s="6">
        <v>1226</v>
      </c>
      <c r="O3" s="6" t="s">
        <v>27</v>
      </c>
      <c r="P3" s="6">
        <v>1142</v>
      </c>
      <c r="Q3" s="6" t="s">
        <v>34</v>
      </c>
      <c r="R3" s="6">
        <v>1183</v>
      </c>
      <c r="S3" s="1"/>
      <c r="U3" s="6" t="s">
        <v>35</v>
      </c>
    </row>
    <row r="4" spans="1:21" x14ac:dyDescent="0.25">
      <c r="A4" s="6" t="s">
        <v>18</v>
      </c>
      <c r="B4" s="6" t="s">
        <v>19</v>
      </c>
      <c r="C4" s="4">
        <v>43077</v>
      </c>
      <c r="D4" s="6" t="s">
        <v>20</v>
      </c>
      <c r="E4" s="6" t="s">
        <v>21</v>
      </c>
      <c r="F4" s="6">
        <v>625549377</v>
      </c>
      <c r="G4" s="6">
        <v>173564</v>
      </c>
      <c r="H4" s="6" t="s">
        <v>448</v>
      </c>
      <c r="I4" s="6" t="s">
        <v>453</v>
      </c>
      <c r="J4" s="6" t="s">
        <v>71</v>
      </c>
      <c r="K4" s="6" t="s">
        <v>27</v>
      </c>
      <c r="L4" s="6">
        <v>1052</v>
      </c>
      <c r="M4" s="6" t="s">
        <v>27</v>
      </c>
      <c r="N4" s="6">
        <v>1113</v>
      </c>
      <c r="O4" s="6" t="s">
        <v>27</v>
      </c>
      <c r="P4" s="6">
        <v>1071</v>
      </c>
      <c r="Q4" s="6" t="s">
        <v>27</v>
      </c>
      <c r="R4" s="6">
        <v>1066</v>
      </c>
      <c r="S4" s="1"/>
      <c r="U4" s="6" t="s">
        <v>28</v>
      </c>
    </row>
    <row r="5" spans="1:21" x14ac:dyDescent="0.25">
      <c r="A5" s="6" t="s">
        <v>18</v>
      </c>
      <c r="B5" s="6" t="s">
        <v>19</v>
      </c>
      <c r="C5" s="4">
        <v>43077</v>
      </c>
      <c r="D5" s="6" t="s">
        <v>20</v>
      </c>
      <c r="E5" s="6" t="s">
        <v>21</v>
      </c>
      <c r="F5" s="6">
        <v>626197979</v>
      </c>
      <c r="G5" s="6">
        <v>191619</v>
      </c>
      <c r="H5" s="6" t="s">
        <v>54</v>
      </c>
      <c r="I5" s="6" t="s">
        <v>55</v>
      </c>
      <c r="J5" s="6" t="s">
        <v>56</v>
      </c>
      <c r="K5" s="6" t="s">
        <v>27</v>
      </c>
      <c r="L5" s="6">
        <v>1010</v>
      </c>
      <c r="M5" s="6" t="s">
        <v>27</v>
      </c>
      <c r="N5" s="6">
        <v>1058</v>
      </c>
      <c r="O5" s="6" t="s">
        <v>27</v>
      </c>
      <c r="P5" s="6">
        <v>1057</v>
      </c>
      <c r="Q5" s="6" t="s">
        <v>46</v>
      </c>
      <c r="R5" s="6">
        <v>990</v>
      </c>
      <c r="S5" s="1"/>
      <c r="U5" s="6" t="s">
        <v>28</v>
      </c>
    </row>
    <row r="6" spans="1:21" x14ac:dyDescent="0.25">
      <c r="A6" s="6" t="s">
        <v>18</v>
      </c>
      <c r="B6" s="6" t="s">
        <v>19</v>
      </c>
      <c r="C6" s="4">
        <v>43077</v>
      </c>
      <c r="D6" s="6" t="s">
        <v>20</v>
      </c>
      <c r="E6" s="6" t="s">
        <v>21</v>
      </c>
      <c r="F6" s="6">
        <v>626106171</v>
      </c>
      <c r="G6" s="6">
        <v>200127</v>
      </c>
      <c r="H6" s="6" t="s">
        <v>340</v>
      </c>
      <c r="I6" s="6" t="s">
        <v>454</v>
      </c>
      <c r="J6" s="6" t="s">
        <v>89</v>
      </c>
      <c r="K6" s="6" t="s">
        <v>34</v>
      </c>
      <c r="L6" s="6">
        <v>1153</v>
      </c>
      <c r="M6" s="6" t="s">
        <v>34</v>
      </c>
      <c r="N6" s="6">
        <v>1158</v>
      </c>
      <c r="O6" s="6" t="s">
        <v>27</v>
      </c>
      <c r="P6" s="6">
        <v>1142</v>
      </c>
      <c r="Q6" s="6" t="s">
        <v>46</v>
      </c>
      <c r="R6" s="6">
        <v>990</v>
      </c>
      <c r="S6" s="1"/>
      <c r="U6" s="6" t="s">
        <v>28</v>
      </c>
    </row>
    <row r="7" spans="1:21" x14ac:dyDescent="0.25">
      <c r="A7" s="6" t="s">
        <v>18</v>
      </c>
      <c r="B7" s="6" t="s">
        <v>19</v>
      </c>
      <c r="C7" s="4">
        <v>43077</v>
      </c>
      <c r="D7" s="6" t="s">
        <v>20</v>
      </c>
      <c r="E7" s="6" t="s">
        <v>21</v>
      </c>
      <c r="F7" s="6">
        <v>626106570</v>
      </c>
      <c r="G7" s="6">
        <v>155646</v>
      </c>
      <c r="H7" s="6" t="s">
        <v>449</v>
      </c>
      <c r="I7" s="6" t="s">
        <v>455</v>
      </c>
      <c r="J7" s="6" t="s">
        <v>66</v>
      </c>
      <c r="K7" s="6" t="s">
        <v>46</v>
      </c>
      <c r="L7" s="6">
        <v>971</v>
      </c>
      <c r="M7" s="6" t="s">
        <v>27</v>
      </c>
      <c r="N7" s="6">
        <v>1113</v>
      </c>
      <c r="O7" s="6" t="s">
        <v>46</v>
      </c>
      <c r="P7" s="6">
        <v>940</v>
      </c>
      <c r="Q7" s="6" t="s">
        <v>46</v>
      </c>
      <c r="R7" s="6">
        <v>950</v>
      </c>
      <c r="S7" s="1"/>
      <c r="U7" s="6" t="s">
        <v>396</v>
      </c>
    </row>
    <row r="8" spans="1:21" x14ac:dyDescent="0.25">
      <c r="A8" s="6" t="s">
        <v>18</v>
      </c>
      <c r="B8" s="6" t="s">
        <v>19</v>
      </c>
      <c r="C8" s="4">
        <v>43077</v>
      </c>
      <c r="D8" s="6" t="s">
        <v>20</v>
      </c>
      <c r="E8" s="6" t="s">
        <v>21</v>
      </c>
      <c r="F8" s="6">
        <v>626599476</v>
      </c>
      <c r="G8" s="6">
        <v>159851</v>
      </c>
      <c r="H8" s="6" t="s">
        <v>65</v>
      </c>
      <c r="I8" s="6" t="s">
        <v>66</v>
      </c>
      <c r="J8" s="6" t="s">
        <v>67</v>
      </c>
      <c r="K8" s="6" t="s">
        <v>46</v>
      </c>
      <c r="L8" s="6">
        <v>983</v>
      </c>
      <c r="M8" s="6" t="s">
        <v>27</v>
      </c>
      <c r="N8" s="6">
        <v>1058</v>
      </c>
      <c r="O8" s="6" t="s">
        <v>46</v>
      </c>
      <c r="P8" s="6">
        <v>940</v>
      </c>
      <c r="Q8" s="6" t="s">
        <v>27</v>
      </c>
      <c r="R8" s="6">
        <v>1008</v>
      </c>
      <c r="S8" s="1"/>
      <c r="U8" s="6" t="s">
        <v>396</v>
      </c>
    </row>
    <row r="9" spans="1:21" x14ac:dyDescent="0.25">
      <c r="A9" s="6" t="s">
        <v>18</v>
      </c>
      <c r="B9" s="6" t="s">
        <v>19</v>
      </c>
      <c r="C9" s="4">
        <v>43077</v>
      </c>
      <c r="D9" s="6" t="s">
        <v>20</v>
      </c>
      <c r="E9" s="6" t="s">
        <v>21</v>
      </c>
      <c r="F9" s="6">
        <v>625549775</v>
      </c>
      <c r="G9" s="6">
        <v>183312</v>
      </c>
      <c r="H9" s="6" t="s">
        <v>450</v>
      </c>
      <c r="I9" s="6" t="s">
        <v>456</v>
      </c>
      <c r="J9" s="6" t="s">
        <v>457</v>
      </c>
      <c r="K9" s="6" t="s">
        <v>27</v>
      </c>
      <c r="L9" s="6">
        <v>1031</v>
      </c>
      <c r="M9" s="6" t="s">
        <v>27</v>
      </c>
      <c r="N9" s="6">
        <v>1002</v>
      </c>
      <c r="O9" s="6" t="s">
        <v>27</v>
      </c>
      <c r="P9" s="6">
        <v>1086</v>
      </c>
      <c r="Q9" s="6" t="s">
        <v>27</v>
      </c>
      <c r="R9" s="6">
        <v>1095</v>
      </c>
      <c r="S9" s="1"/>
      <c r="U9" s="6" t="s">
        <v>28</v>
      </c>
    </row>
    <row r="10" spans="1:21" x14ac:dyDescent="0.25">
      <c r="A10" s="6" t="s">
        <v>18</v>
      </c>
      <c r="B10" s="6" t="s">
        <v>19</v>
      </c>
      <c r="C10" s="4">
        <v>43077</v>
      </c>
      <c r="D10" s="6" t="s">
        <v>20</v>
      </c>
      <c r="E10" s="6" t="s">
        <v>21</v>
      </c>
      <c r="F10" s="6">
        <v>627334774</v>
      </c>
      <c r="G10" s="6">
        <v>171896</v>
      </c>
      <c r="H10" s="6" t="s">
        <v>451</v>
      </c>
      <c r="I10" s="6" t="s">
        <v>458</v>
      </c>
      <c r="J10" s="6" t="s">
        <v>350</v>
      </c>
      <c r="K10" s="6" t="s">
        <v>34</v>
      </c>
      <c r="L10" s="6">
        <v>1163</v>
      </c>
      <c r="M10" s="6" t="s">
        <v>27</v>
      </c>
      <c r="N10" s="6">
        <v>1002</v>
      </c>
      <c r="O10" s="6" t="s">
        <v>34</v>
      </c>
      <c r="P10" s="6">
        <v>1155</v>
      </c>
      <c r="Q10" s="6" t="s">
        <v>27</v>
      </c>
      <c r="R10" s="6">
        <v>1183</v>
      </c>
      <c r="S10" s="1"/>
      <c r="U10" s="6" t="s">
        <v>35</v>
      </c>
    </row>
    <row r="11" spans="1:21" x14ac:dyDescent="0.25">
      <c r="C11" s="4"/>
      <c r="S11" s="1"/>
      <c r="U11" s="6"/>
    </row>
    <row r="12" spans="1:21" ht="25.5" customHeight="1" x14ac:dyDescent="0.25">
      <c r="C12" s="40" t="s">
        <v>2</v>
      </c>
      <c r="D12" s="41" t="s">
        <v>3</v>
      </c>
      <c r="E12" s="41" t="s">
        <v>4</v>
      </c>
      <c r="F12" s="41" t="s">
        <v>5</v>
      </c>
      <c r="G12" s="41" t="s">
        <v>6</v>
      </c>
      <c r="H12" s="41" t="s">
        <v>7</v>
      </c>
      <c r="I12" s="41" t="s">
        <v>8</v>
      </c>
      <c r="J12" s="41" t="s">
        <v>9</v>
      </c>
      <c r="K12" s="42" t="s">
        <v>435</v>
      </c>
      <c r="L12" s="42"/>
      <c r="M12" s="42" t="s">
        <v>436</v>
      </c>
      <c r="N12" s="42"/>
      <c r="O12" s="42" t="s">
        <v>437</v>
      </c>
      <c r="P12" s="42" t="s">
        <v>438</v>
      </c>
      <c r="Q12" s="42" t="s">
        <v>438</v>
      </c>
      <c r="R12" s="42"/>
      <c r="S12" s="42" t="s">
        <v>439</v>
      </c>
      <c r="T12" s="42"/>
      <c r="U12" s="6" t="s">
        <v>17</v>
      </c>
    </row>
    <row r="13" spans="1:21" x14ac:dyDescent="0.25">
      <c r="C13" s="4">
        <v>43077</v>
      </c>
      <c r="D13" s="6" t="s">
        <v>400</v>
      </c>
      <c r="E13" s="6" t="s">
        <v>459</v>
      </c>
      <c r="F13" s="6">
        <v>625558079</v>
      </c>
      <c r="G13" s="6">
        <v>195042</v>
      </c>
      <c r="H13" s="6" t="s">
        <v>460</v>
      </c>
      <c r="I13" s="6" t="s">
        <v>71</v>
      </c>
      <c r="J13" s="6" t="s">
        <v>243</v>
      </c>
      <c r="K13" s="6" t="s">
        <v>27</v>
      </c>
      <c r="L13" s="6">
        <v>1061</v>
      </c>
      <c r="M13" s="6" t="s">
        <v>27</v>
      </c>
      <c r="N13" s="6">
        <v>1000</v>
      </c>
      <c r="O13" s="6" t="s">
        <v>27</v>
      </c>
      <c r="P13" s="6">
        <v>1078</v>
      </c>
      <c r="Q13" s="6" t="s">
        <v>46</v>
      </c>
      <c r="R13" s="6">
        <v>988</v>
      </c>
      <c r="S13" s="1" t="s">
        <v>46</v>
      </c>
      <c r="T13" s="1">
        <v>992</v>
      </c>
      <c r="U13" s="6" t="s">
        <v>28</v>
      </c>
    </row>
    <row r="14" spans="1:21" x14ac:dyDescent="0.25">
      <c r="C14" s="4"/>
      <c r="S14" s="1"/>
      <c r="U14" s="6"/>
    </row>
    <row r="15" spans="1:21" x14ac:dyDescent="0.25">
      <c r="U15" s="6"/>
    </row>
    <row r="16" spans="1:21" ht="41.25" customHeight="1" x14ac:dyDescent="0.25">
      <c r="A16" s="41" t="s">
        <v>0</v>
      </c>
      <c r="B16" s="41" t="s">
        <v>1</v>
      </c>
      <c r="C16" s="40" t="s">
        <v>2</v>
      </c>
      <c r="D16" s="41" t="s">
        <v>3</v>
      </c>
      <c r="E16" s="41" t="s">
        <v>4</v>
      </c>
      <c r="F16" s="41" t="s">
        <v>5</v>
      </c>
      <c r="G16" s="41" t="s">
        <v>6</v>
      </c>
      <c r="H16" s="41" t="s">
        <v>7</v>
      </c>
      <c r="I16" s="41" t="s">
        <v>8</v>
      </c>
      <c r="J16" s="41" t="s">
        <v>9</v>
      </c>
      <c r="K16" s="42" t="s">
        <v>91</v>
      </c>
      <c r="L16" s="42" t="s">
        <v>92</v>
      </c>
      <c r="M16" s="42" t="s">
        <v>93</v>
      </c>
      <c r="N16" s="42" t="s">
        <v>94</v>
      </c>
      <c r="O16" s="42" t="s">
        <v>95</v>
      </c>
      <c r="P16" s="42" t="s">
        <v>96</v>
      </c>
      <c r="Q16" s="1"/>
      <c r="S16" s="1"/>
      <c r="U16" s="6" t="s">
        <v>17</v>
      </c>
    </row>
    <row r="17" spans="1:21" x14ac:dyDescent="0.25">
      <c r="A17" s="6" t="s">
        <v>18</v>
      </c>
      <c r="B17" s="6" t="s">
        <v>97</v>
      </c>
      <c r="C17" s="4">
        <v>43077</v>
      </c>
      <c r="D17" s="6" t="s">
        <v>98</v>
      </c>
      <c r="E17" s="6" t="s">
        <v>99</v>
      </c>
      <c r="F17" s="6">
        <v>625550074</v>
      </c>
      <c r="G17" s="6">
        <v>174820</v>
      </c>
      <c r="H17" s="6" t="s">
        <v>461</v>
      </c>
      <c r="I17" s="6" t="s">
        <v>67</v>
      </c>
      <c r="J17" s="6" t="s">
        <v>462</v>
      </c>
      <c r="K17" s="6" t="s">
        <v>46</v>
      </c>
      <c r="L17" s="6">
        <v>879</v>
      </c>
      <c r="M17" s="6" t="s">
        <v>46</v>
      </c>
      <c r="N17" s="6">
        <v>845</v>
      </c>
      <c r="O17" s="6" t="s">
        <v>46</v>
      </c>
      <c r="P17" s="6">
        <v>933</v>
      </c>
      <c r="Q17" s="1"/>
      <c r="S17" s="1"/>
      <c r="U17" s="6" t="s">
        <v>396</v>
      </c>
    </row>
    <row r="20" spans="1:21" ht="30" customHeight="1" x14ac:dyDescent="0.25">
      <c r="A20" s="6" t="s">
        <v>0</v>
      </c>
      <c r="B20" s="6" t="s">
        <v>1</v>
      </c>
      <c r="C20" s="40" t="s">
        <v>2</v>
      </c>
      <c r="D20" s="41" t="s">
        <v>3</v>
      </c>
      <c r="E20" s="41" t="s">
        <v>4</v>
      </c>
      <c r="F20" s="41" t="s">
        <v>5</v>
      </c>
      <c r="G20" s="41" t="s">
        <v>6</v>
      </c>
      <c r="H20" s="41" t="s">
        <v>7</v>
      </c>
      <c r="I20" s="41" t="s">
        <v>8</v>
      </c>
      <c r="J20" s="41" t="s">
        <v>9</v>
      </c>
      <c r="K20" s="42" t="s">
        <v>105</v>
      </c>
      <c r="L20" s="42" t="s">
        <v>106</v>
      </c>
      <c r="M20" s="42" t="s">
        <v>107</v>
      </c>
      <c r="N20" s="42" t="s">
        <v>108</v>
      </c>
      <c r="O20" s="42" t="s">
        <v>109</v>
      </c>
      <c r="P20" s="42" t="s">
        <v>110</v>
      </c>
      <c r="Q20" s="42" t="s">
        <v>111</v>
      </c>
      <c r="R20" s="42" t="s">
        <v>112</v>
      </c>
      <c r="S20" s="42" t="s">
        <v>113</v>
      </c>
      <c r="T20" s="42" t="s">
        <v>114</v>
      </c>
      <c r="U20" s="6" t="s">
        <v>17</v>
      </c>
    </row>
    <row r="21" spans="1:21" x14ac:dyDescent="0.25">
      <c r="A21" s="6" t="s">
        <v>18</v>
      </c>
      <c r="B21" s="6" t="s">
        <v>115</v>
      </c>
      <c r="C21" s="4">
        <v>43077</v>
      </c>
      <c r="D21" s="6" t="s">
        <v>116</v>
      </c>
      <c r="E21" s="6" t="s">
        <v>117</v>
      </c>
      <c r="F21" s="6">
        <v>626107974</v>
      </c>
      <c r="G21" s="6">
        <v>182833</v>
      </c>
      <c r="H21" s="6" t="s">
        <v>463</v>
      </c>
      <c r="I21" s="6" t="s">
        <v>467</v>
      </c>
      <c r="J21" s="6" t="s">
        <v>468</v>
      </c>
      <c r="K21" s="6" t="s">
        <v>46</v>
      </c>
      <c r="L21" s="6">
        <v>997</v>
      </c>
      <c r="M21" s="6" t="s">
        <v>46</v>
      </c>
      <c r="N21" s="6">
        <v>974</v>
      </c>
      <c r="O21" s="6" t="s">
        <v>27</v>
      </c>
      <c r="P21" s="6">
        <v>1066</v>
      </c>
      <c r="Q21" s="6" t="s">
        <v>27</v>
      </c>
      <c r="R21" s="6">
        <v>1080</v>
      </c>
      <c r="S21" s="6" t="s">
        <v>27</v>
      </c>
      <c r="T21" s="6"/>
      <c r="U21" s="6" t="s">
        <v>28</v>
      </c>
    </row>
    <row r="22" spans="1:21" x14ac:dyDescent="0.25">
      <c r="A22" s="6" t="s">
        <v>18</v>
      </c>
      <c r="B22" s="6" t="s">
        <v>115</v>
      </c>
      <c r="C22" s="4">
        <v>43077</v>
      </c>
      <c r="D22" s="6" t="s">
        <v>116</v>
      </c>
      <c r="E22" s="6" t="s">
        <v>117</v>
      </c>
      <c r="F22" s="6">
        <v>625558773</v>
      </c>
      <c r="G22" s="6">
        <v>192058</v>
      </c>
      <c r="H22" s="6" t="s">
        <v>464</v>
      </c>
      <c r="I22" s="6" t="s">
        <v>55</v>
      </c>
      <c r="J22" s="6" t="s">
        <v>469</v>
      </c>
      <c r="K22" s="6" t="s">
        <v>34</v>
      </c>
      <c r="L22" s="6">
        <v>1215</v>
      </c>
      <c r="M22" s="6" t="s">
        <v>34</v>
      </c>
      <c r="N22" s="6">
        <v>1190</v>
      </c>
      <c r="O22" s="6" t="s">
        <v>27</v>
      </c>
      <c r="P22" s="6">
        <v>1086</v>
      </c>
      <c r="Q22" s="6" t="s">
        <v>34</v>
      </c>
      <c r="R22" s="6">
        <v>1184</v>
      </c>
      <c r="S22" s="6" t="s">
        <v>34</v>
      </c>
      <c r="T22" s="6">
        <v>1211</v>
      </c>
      <c r="U22" s="6" t="s">
        <v>35</v>
      </c>
    </row>
    <row r="23" spans="1:21" x14ac:dyDescent="0.25">
      <c r="A23" s="6" t="s">
        <v>18</v>
      </c>
      <c r="B23" s="6" t="s">
        <v>115</v>
      </c>
      <c r="C23" s="4">
        <v>43077</v>
      </c>
      <c r="D23" s="6" t="s">
        <v>116</v>
      </c>
      <c r="E23" s="6" t="s">
        <v>117</v>
      </c>
      <c r="F23" s="6">
        <v>626108471</v>
      </c>
      <c r="G23" s="6">
        <v>198796</v>
      </c>
      <c r="H23" s="6" t="s">
        <v>465</v>
      </c>
      <c r="I23" s="6" t="s">
        <v>470</v>
      </c>
      <c r="J23" s="6" t="s">
        <v>66</v>
      </c>
      <c r="K23" s="6" t="s">
        <v>27</v>
      </c>
      <c r="L23" s="6">
        <v>1127</v>
      </c>
      <c r="M23" s="6" t="s">
        <v>27</v>
      </c>
      <c r="N23" s="6">
        <v>1005</v>
      </c>
      <c r="O23" s="6" t="s">
        <v>46</v>
      </c>
      <c r="P23" s="6">
        <v>979</v>
      </c>
      <c r="Q23" s="6" t="s">
        <v>46</v>
      </c>
      <c r="R23" s="6">
        <v>860</v>
      </c>
      <c r="S23" s="6" t="s">
        <v>27</v>
      </c>
      <c r="T23" s="6">
        <v>1089</v>
      </c>
      <c r="U23" s="6" t="s">
        <v>28</v>
      </c>
    </row>
    <row r="24" spans="1:21" x14ac:dyDescent="0.25">
      <c r="A24" s="6" t="s">
        <v>18</v>
      </c>
      <c r="B24" s="6" t="s">
        <v>115</v>
      </c>
      <c r="C24" s="4">
        <v>43077</v>
      </c>
      <c r="D24" s="6" t="s">
        <v>116</v>
      </c>
      <c r="E24" s="6" t="s">
        <v>117</v>
      </c>
      <c r="F24" s="6">
        <v>627328275</v>
      </c>
      <c r="G24" s="6">
        <v>196401</v>
      </c>
      <c r="H24" s="6" t="s">
        <v>466</v>
      </c>
      <c r="I24" s="6" t="s">
        <v>471</v>
      </c>
      <c r="J24" s="6" t="s">
        <v>472</v>
      </c>
      <c r="K24" s="6" t="s">
        <v>34</v>
      </c>
      <c r="L24" s="6">
        <v>1244</v>
      </c>
      <c r="M24" s="6" t="s">
        <v>34</v>
      </c>
      <c r="N24" s="6">
        <v>1248</v>
      </c>
      <c r="O24" s="6" t="s">
        <v>27</v>
      </c>
      <c r="P24" s="6">
        <v>1143</v>
      </c>
      <c r="Q24" s="6" t="s">
        <v>27</v>
      </c>
      <c r="R24" s="6">
        <v>1147</v>
      </c>
      <c r="S24" s="6" t="s">
        <v>34</v>
      </c>
      <c r="T24" s="6">
        <v>1189</v>
      </c>
      <c r="U24" s="6" t="s">
        <v>35</v>
      </c>
    </row>
    <row r="25" spans="1:21" x14ac:dyDescent="0.25">
      <c r="A25" s="6" t="s">
        <v>18</v>
      </c>
      <c r="B25" s="6" t="s">
        <v>115</v>
      </c>
      <c r="C25" s="4">
        <v>43077</v>
      </c>
      <c r="D25" s="6" t="s">
        <v>116</v>
      </c>
      <c r="E25" s="6" t="s">
        <v>117</v>
      </c>
      <c r="F25" s="6">
        <v>626198676</v>
      </c>
      <c r="G25" s="6">
        <v>200491</v>
      </c>
      <c r="H25" s="6" t="s">
        <v>142</v>
      </c>
      <c r="I25" s="6" t="s">
        <v>143</v>
      </c>
      <c r="J25" s="6" t="s">
        <v>76</v>
      </c>
      <c r="K25" s="6" t="s">
        <v>46</v>
      </c>
      <c r="L25" s="6">
        <v>929</v>
      </c>
      <c r="M25" s="6" t="s">
        <v>46</v>
      </c>
      <c r="N25" s="6">
        <v>995</v>
      </c>
      <c r="O25" s="6" t="s">
        <v>27</v>
      </c>
      <c r="P25" s="6">
        <v>1009</v>
      </c>
      <c r="Q25" s="6" t="s">
        <v>46</v>
      </c>
      <c r="R25" s="6">
        <v>900</v>
      </c>
      <c r="S25" s="6" t="s">
        <v>27</v>
      </c>
      <c r="T25" s="6">
        <v>1062</v>
      </c>
      <c r="U25" s="6" t="s">
        <v>396</v>
      </c>
    </row>
    <row r="26" spans="1:21" x14ac:dyDescent="0.25">
      <c r="C26" s="4"/>
      <c r="T26" s="6"/>
      <c r="U26" s="6"/>
    </row>
    <row r="28" spans="1:21" ht="24" customHeight="1" x14ac:dyDescent="0.25">
      <c r="A28" s="6" t="s">
        <v>0</v>
      </c>
      <c r="B28" s="6" t="s">
        <v>1</v>
      </c>
      <c r="C28" s="40" t="s">
        <v>2</v>
      </c>
      <c r="D28" s="41" t="s">
        <v>3</v>
      </c>
      <c r="E28" s="41" t="s">
        <v>4</v>
      </c>
      <c r="F28" s="41" t="s">
        <v>5</v>
      </c>
      <c r="G28" s="41" t="s">
        <v>6</v>
      </c>
      <c r="H28" s="41" t="s">
        <v>7</v>
      </c>
      <c r="I28" s="41" t="s">
        <v>8</v>
      </c>
      <c r="J28" s="41" t="s">
        <v>9</v>
      </c>
      <c r="K28" s="42" t="s">
        <v>172</v>
      </c>
      <c r="L28" s="42" t="s">
        <v>173</v>
      </c>
      <c r="M28" s="42" t="s">
        <v>174</v>
      </c>
      <c r="N28" s="42" t="s">
        <v>175</v>
      </c>
      <c r="O28" s="42" t="s">
        <v>176</v>
      </c>
      <c r="P28" s="42" t="s">
        <v>177</v>
      </c>
      <c r="Q28" s="42" t="s">
        <v>178</v>
      </c>
      <c r="R28" s="42" t="s">
        <v>179</v>
      </c>
      <c r="S28" s="42" t="s">
        <v>180</v>
      </c>
      <c r="T28" s="42" t="s">
        <v>181</v>
      </c>
      <c r="U28" s="6" t="s">
        <v>17</v>
      </c>
    </row>
    <row r="29" spans="1:21" x14ac:dyDescent="0.25">
      <c r="C29" s="4">
        <v>43077</v>
      </c>
      <c r="D29" s="6" t="s">
        <v>183</v>
      </c>
      <c r="E29" s="6" t="s">
        <v>184</v>
      </c>
      <c r="F29" s="6">
        <v>625762779</v>
      </c>
      <c r="G29" s="6">
        <v>199813</v>
      </c>
      <c r="H29" s="6" t="s">
        <v>473</v>
      </c>
      <c r="I29" s="6" t="s">
        <v>478</v>
      </c>
      <c r="J29" s="6" t="s">
        <v>76</v>
      </c>
      <c r="K29" s="6" t="s">
        <v>46</v>
      </c>
      <c r="L29" s="6">
        <v>913</v>
      </c>
      <c r="M29" s="6" t="s">
        <v>46</v>
      </c>
      <c r="N29" s="6">
        <v>957</v>
      </c>
      <c r="O29" s="6" t="s">
        <v>27</v>
      </c>
      <c r="P29" s="6">
        <v>1021</v>
      </c>
      <c r="Q29" s="6" t="s">
        <v>27</v>
      </c>
      <c r="R29" s="6">
        <v>1020</v>
      </c>
      <c r="S29" s="6" t="s">
        <v>46</v>
      </c>
      <c r="T29" s="6">
        <v>948</v>
      </c>
      <c r="U29" s="6" t="s">
        <v>396</v>
      </c>
    </row>
    <row r="30" spans="1:21" x14ac:dyDescent="0.25">
      <c r="C30" s="4">
        <v>43077</v>
      </c>
      <c r="D30" s="6" t="s">
        <v>183</v>
      </c>
      <c r="E30" s="6" t="s">
        <v>184</v>
      </c>
      <c r="F30" s="6">
        <v>625762471</v>
      </c>
      <c r="G30" s="6">
        <v>190950</v>
      </c>
      <c r="H30" s="6" t="s">
        <v>474</v>
      </c>
      <c r="I30" s="6" t="s">
        <v>479</v>
      </c>
      <c r="J30" s="6" t="s">
        <v>275</v>
      </c>
      <c r="K30" s="6" t="s">
        <v>46</v>
      </c>
      <c r="L30" s="6">
        <v>997</v>
      </c>
      <c r="M30" s="6" t="s">
        <v>27</v>
      </c>
      <c r="N30" s="6">
        <v>1081</v>
      </c>
      <c r="O30" s="6" t="s">
        <v>34</v>
      </c>
      <c r="P30" s="6">
        <v>1271</v>
      </c>
      <c r="Q30" s="6" t="s">
        <v>27</v>
      </c>
      <c r="R30" s="6">
        <v>1140</v>
      </c>
      <c r="S30" s="6" t="s">
        <v>34</v>
      </c>
      <c r="T30" s="6">
        <v>1198</v>
      </c>
      <c r="U30" s="6" t="s">
        <v>28</v>
      </c>
    </row>
    <row r="31" spans="1:21" x14ac:dyDescent="0.25">
      <c r="C31" s="4">
        <v>43077</v>
      </c>
      <c r="D31" s="6" t="s">
        <v>183</v>
      </c>
      <c r="E31" s="6" t="s">
        <v>184</v>
      </c>
      <c r="F31" s="6">
        <v>625558274</v>
      </c>
      <c r="G31" s="6">
        <v>197372</v>
      </c>
      <c r="H31" s="6" t="s">
        <v>475</v>
      </c>
      <c r="I31" s="6" t="s">
        <v>480</v>
      </c>
      <c r="J31" s="6" t="s">
        <v>243</v>
      </c>
      <c r="K31" s="6" t="s">
        <v>34</v>
      </c>
      <c r="L31" s="6">
        <v>1166</v>
      </c>
      <c r="M31" s="6" t="s">
        <v>27</v>
      </c>
      <c r="N31" s="6">
        <v>1081</v>
      </c>
      <c r="O31" s="6" t="s">
        <v>27</v>
      </c>
      <c r="P31" s="6">
        <v>1037</v>
      </c>
      <c r="Q31" s="6" t="s">
        <v>27</v>
      </c>
      <c r="R31" s="6">
        <v>1140</v>
      </c>
      <c r="S31" s="6" t="s">
        <v>34</v>
      </c>
      <c r="T31" s="6">
        <v>1179</v>
      </c>
      <c r="U31" s="6" t="s">
        <v>35</v>
      </c>
    </row>
    <row r="32" spans="1:21" x14ac:dyDescent="0.25">
      <c r="A32" s="6" t="s">
        <v>18</v>
      </c>
      <c r="B32" s="6" t="s">
        <v>182</v>
      </c>
      <c r="C32" s="4">
        <v>43077</v>
      </c>
      <c r="D32" s="6" t="s">
        <v>183</v>
      </c>
      <c r="E32" s="6" t="s">
        <v>184</v>
      </c>
      <c r="F32" s="6">
        <v>627396579</v>
      </c>
      <c r="G32" s="6">
        <v>174623</v>
      </c>
      <c r="H32" s="6" t="s">
        <v>476</v>
      </c>
      <c r="I32" s="6" t="s">
        <v>67</v>
      </c>
      <c r="J32" s="6" t="s">
        <v>481</v>
      </c>
      <c r="K32" s="6" t="s">
        <v>46</v>
      </c>
      <c r="L32" s="6">
        <v>997</v>
      </c>
      <c r="M32" s="6" t="s">
        <v>46</v>
      </c>
      <c r="N32" s="6">
        <v>941</v>
      </c>
      <c r="O32" s="6" t="s">
        <v>27</v>
      </c>
      <c r="P32" s="6">
        <v>1006</v>
      </c>
      <c r="Q32" s="6" t="s">
        <v>46</v>
      </c>
      <c r="R32" s="6">
        <v>879</v>
      </c>
      <c r="S32" s="6" t="s">
        <v>27</v>
      </c>
      <c r="T32" s="6">
        <v>1056</v>
      </c>
      <c r="U32" s="6" t="s">
        <v>396</v>
      </c>
    </row>
    <row r="33" spans="1:21" x14ac:dyDescent="0.25">
      <c r="A33" s="6" t="s">
        <v>18</v>
      </c>
      <c r="B33" s="6" t="s">
        <v>182</v>
      </c>
      <c r="C33" s="4">
        <v>43077</v>
      </c>
      <c r="D33" s="6" t="s">
        <v>183</v>
      </c>
      <c r="E33" s="6" t="s">
        <v>184</v>
      </c>
      <c r="F33" s="6">
        <v>625558476</v>
      </c>
      <c r="G33" s="6">
        <v>189697</v>
      </c>
      <c r="H33" s="6" t="s">
        <v>477</v>
      </c>
      <c r="I33" s="6" t="s">
        <v>66</v>
      </c>
      <c r="J33" s="6" t="s">
        <v>90</v>
      </c>
      <c r="K33" s="6" t="s">
        <v>27</v>
      </c>
      <c r="L33" s="6">
        <v>1063</v>
      </c>
      <c r="M33" s="6" t="s">
        <v>34</v>
      </c>
      <c r="N33" s="6">
        <v>1201</v>
      </c>
      <c r="O33" s="6" t="s">
        <v>27</v>
      </c>
      <c r="P33" s="6">
        <v>1115</v>
      </c>
      <c r="Q33" s="6" t="s">
        <v>34</v>
      </c>
      <c r="R33" s="6">
        <v>1267</v>
      </c>
      <c r="S33" s="6" t="s">
        <v>34</v>
      </c>
      <c r="T33" s="6">
        <v>1161</v>
      </c>
      <c r="U33" s="6" t="s">
        <v>35</v>
      </c>
    </row>
    <row r="36" spans="1:21" ht="25.5" customHeight="1" x14ac:dyDescent="0.25">
      <c r="A36" s="6" t="s">
        <v>0</v>
      </c>
      <c r="B36" s="6" t="s">
        <v>1</v>
      </c>
      <c r="C36" s="40" t="s">
        <v>2</v>
      </c>
      <c r="D36" s="41" t="s">
        <v>3</v>
      </c>
      <c r="E36" s="41" t="s">
        <v>4</v>
      </c>
      <c r="F36" s="41" t="s">
        <v>5</v>
      </c>
      <c r="G36" s="41" t="s">
        <v>6</v>
      </c>
      <c r="H36" s="41" t="s">
        <v>7</v>
      </c>
      <c r="I36" s="41" t="s">
        <v>8</v>
      </c>
      <c r="J36" s="41" t="s">
        <v>9</v>
      </c>
      <c r="K36" s="42" t="s">
        <v>193</v>
      </c>
      <c r="L36" s="42" t="s">
        <v>194</v>
      </c>
      <c r="M36" s="42" t="s">
        <v>195</v>
      </c>
      <c r="N36" s="42" t="s">
        <v>196</v>
      </c>
      <c r="O36" s="42" t="s">
        <v>197</v>
      </c>
      <c r="P36" s="42" t="s">
        <v>198</v>
      </c>
      <c r="Q36" s="1"/>
      <c r="R36" s="1"/>
      <c r="S36" s="1"/>
      <c r="U36" s="6" t="s">
        <v>17</v>
      </c>
    </row>
    <row r="37" spans="1:21" x14ac:dyDescent="0.25">
      <c r="A37" s="6" t="s">
        <v>18</v>
      </c>
      <c r="B37" s="6" t="s">
        <v>199</v>
      </c>
      <c r="C37" s="4">
        <v>43077</v>
      </c>
      <c r="D37" s="6" t="s">
        <v>200</v>
      </c>
      <c r="E37" s="6" t="s">
        <v>201</v>
      </c>
      <c r="F37" s="6">
        <v>626103477</v>
      </c>
      <c r="G37" s="6">
        <v>177714</v>
      </c>
      <c r="H37" s="6" t="s">
        <v>482</v>
      </c>
      <c r="I37" s="6" t="s">
        <v>39</v>
      </c>
      <c r="J37" s="6" t="s">
        <v>322</v>
      </c>
      <c r="K37" s="6" t="s">
        <v>27</v>
      </c>
      <c r="L37" s="6">
        <v>1103</v>
      </c>
      <c r="M37" s="6" t="s">
        <v>27</v>
      </c>
      <c r="N37" s="6">
        <v>1105</v>
      </c>
      <c r="O37" s="6" t="s">
        <v>27</v>
      </c>
      <c r="P37" s="6">
        <v>1090</v>
      </c>
      <c r="Q37" s="1"/>
      <c r="R37" s="1"/>
      <c r="S37" s="1"/>
      <c r="U37" s="6" t="s">
        <v>28</v>
      </c>
    </row>
    <row r="38" spans="1:21" x14ac:dyDescent="0.25">
      <c r="A38" s="6" t="s">
        <v>18</v>
      </c>
      <c r="B38" s="6" t="s">
        <v>199</v>
      </c>
      <c r="C38" s="4">
        <v>43077</v>
      </c>
      <c r="D38" s="6" t="s">
        <v>200</v>
      </c>
      <c r="E38" s="6" t="s">
        <v>201</v>
      </c>
      <c r="F38" s="6">
        <v>626103871</v>
      </c>
      <c r="G38" s="6">
        <v>174479</v>
      </c>
      <c r="H38" s="6" t="s">
        <v>483</v>
      </c>
      <c r="I38" s="6" t="s">
        <v>484</v>
      </c>
      <c r="J38" s="6" t="s">
        <v>485</v>
      </c>
      <c r="K38" s="6" t="s">
        <v>27</v>
      </c>
      <c r="L38" s="6">
        <v>1114</v>
      </c>
      <c r="M38" s="6" t="s">
        <v>27</v>
      </c>
      <c r="N38" s="6">
        <v>1139</v>
      </c>
      <c r="O38" s="6" t="s">
        <v>27</v>
      </c>
      <c r="P38" s="6">
        <v>1097</v>
      </c>
      <c r="Q38" s="1"/>
      <c r="R38" s="1"/>
      <c r="S38" s="1"/>
      <c r="U38" s="6" t="s">
        <v>28</v>
      </c>
    </row>
    <row r="39" spans="1:21" x14ac:dyDescent="0.25">
      <c r="A39" s="6" t="s">
        <v>18</v>
      </c>
      <c r="B39" s="6" t="s">
        <v>199</v>
      </c>
      <c r="C39" s="4">
        <v>43077</v>
      </c>
      <c r="D39" s="6" t="s">
        <v>200</v>
      </c>
      <c r="E39" s="6" t="s">
        <v>201</v>
      </c>
      <c r="F39" s="6">
        <v>626403379</v>
      </c>
      <c r="G39" s="6">
        <v>191426</v>
      </c>
      <c r="H39" s="6" t="s">
        <v>211</v>
      </c>
      <c r="I39" s="6" t="s">
        <v>212</v>
      </c>
      <c r="J39" s="6" t="s">
        <v>213</v>
      </c>
      <c r="K39" s="6" t="s">
        <v>27</v>
      </c>
      <c r="L39" s="6">
        <v>1081</v>
      </c>
      <c r="M39" s="6" t="s">
        <v>46</v>
      </c>
      <c r="N39" s="6">
        <v>971</v>
      </c>
      <c r="O39" s="6" t="s">
        <v>27</v>
      </c>
      <c r="P39" s="6">
        <v>1000</v>
      </c>
      <c r="Q39" s="1"/>
      <c r="R39" s="1"/>
      <c r="S39" s="1"/>
      <c r="U39" s="6" t="s">
        <v>28</v>
      </c>
    </row>
    <row r="40" spans="1:21" x14ac:dyDescent="0.25">
      <c r="A40" s="6" t="s">
        <v>18</v>
      </c>
      <c r="B40" s="6" t="s">
        <v>199</v>
      </c>
      <c r="C40" s="4">
        <v>43077</v>
      </c>
      <c r="D40" s="6" t="s">
        <v>200</v>
      </c>
      <c r="E40" s="6" t="s">
        <v>201</v>
      </c>
      <c r="F40" s="6">
        <v>626487277</v>
      </c>
      <c r="G40" s="6">
        <v>170751</v>
      </c>
      <c r="H40" s="6" t="s">
        <v>221</v>
      </c>
      <c r="I40" s="6" t="s">
        <v>222</v>
      </c>
      <c r="J40" s="6" t="s">
        <v>67</v>
      </c>
      <c r="K40" s="6" t="s">
        <v>46</v>
      </c>
      <c r="L40" s="6">
        <v>989</v>
      </c>
      <c r="M40" s="6" t="s">
        <v>27</v>
      </c>
      <c r="N40" s="6">
        <v>1105</v>
      </c>
      <c r="O40" s="6" t="s">
        <v>27</v>
      </c>
      <c r="P40" s="6">
        <v>1090</v>
      </c>
      <c r="Q40" s="1"/>
      <c r="R40" s="1"/>
      <c r="S40" s="1"/>
      <c r="U40" s="6" t="s">
        <v>28</v>
      </c>
    </row>
    <row r="43" spans="1:21" ht="25.5" customHeight="1" x14ac:dyDescent="0.25">
      <c r="A43" s="41" t="s">
        <v>0</v>
      </c>
      <c r="B43" s="41" t="s">
        <v>1</v>
      </c>
      <c r="C43" s="40" t="s">
        <v>2</v>
      </c>
      <c r="D43" s="41" t="s">
        <v>3</v>
      </c>
      <c r="E43" s="41" t="s">
        <v>4</v>
      </c>
      <c r="F43" s="41" t="s">
        <v>5</v>
      </c>
      <c r="G43" s="41" t="s">
        <v>6</v>
      </c>
      <c r="H43" s="41" t="s">
        <v>7</v>
      </c>
      <c r="I43" s="41" t="s">
        <v>8</v>
      </c>
      <c r="J43" s="41" t="s">
        <v>9</v>
      </c>
      <c r="K43" s="42" t="s">
        <v>227</v>
      </c>
      <c r="L43" s="42" t="s">
        <v>228</v>
      </c>
      <c r="M43" s="42" t="s">
        <v>229</v>
      </c>
      <c r="N43" s="42" t="s">
        <v>230</v>
      </c>
      <c r="O43" s="42" t="s">
        <v>231</v>
      </c>
      <c r="P43" s="42" t="s">
        <v>232</v>
      </c>
      <c r="Q43" s="42" t="s">
        <v>233</v>
      </c>
      <c r="R43" s="42" t="s">
        <v>234</v>
      </c>
      <c r="S43" s="42" t="s">
        <v>235</v>
      </c>
      <c r="T43" s="42" t="s">
        <v>236</v>
      </c>
      <c r="U43" s="6" t="s">
        <v>17</v>
      </c>
    </row>
    <row r="44" spans="1:21" x14ac:dyDescent="0.25">
      <c r="A44" s="6" t="s">
        <v>18</v>
      </c>
      <c r="B44" s="6" t="s">
        <v>237</v>
      </c>
      <c r="C44" s="4">
        <v>43077</v>
      </c>
      <c r="D44" s="6" t="s">
        <v>238</v>
      </c>
      <c r="E44" s="6" t="s">
        <v>239</v>
      </c>
      <c r="F44" s="6">
        <v>626951879</v>
      </c>
      <c r="G44" s="6">
        <v>160032</v>
      </c>
      <c r="H44" s="6" t="s">
        <v>264</v>
      </c>
      <c r="I44" s="6" t="s">
        <v>76</v>
      </c>
      <c r="J44" s="6" t="s">
        <v>265</v>
      </c>
      <c r="K44" s="6" t="s">
        <v>46</v>
      </c>
      <c r="L44" s="6">
        <v>986</v>
      </c>
      <c r="M44" s="6" t="s">
        <v>27</v>
      </c>
      <c r="N44" s="6">
        <v>1020</v>
      </c>
      <c r="O44" s="6" t="s">
        <v>27</v>
      </c>
      <c r="P44" s="6">
        <v>1041</v>
      </c>
      <c r="Q44" s="6" t="s">
        <v>27</v>
      </c>
      <c r="R44" s="6">
        <v>1022</v>
      </c>
      <c r="S44" s="6" t="s">
        <v>27</v>
      </c>
      <c r="T44" s="6">
        <v>1040</v>
      </c>
      <c r="U44" s="6" t="s">
        <v>28</v>
      </c>
    </row>
    <row r="45" spans="1:21" x14ac:dyDescent="0.25">
      <c r="A45" s="6" t="s">
        <v>18</v>
      </c>
      <c r="B45" s="6" t="s">
        <v>237</v>
      </c>
      <c r="C45" s="4">
        <v>43077</v>
      </c>
      <c r="D45" s="6" t="s">
        <v>238</v>
      </c>
      <c r="E45" s="6" t="s">
        <v>239</v>
      </c>
      <c r="F45" s="6">
        <v>627108075</v>
      </c>
      <c r="G45" s="6">
        <v>200785</v>
      </c>
      <c r="H45" s="6" t="s">
        <v>285</v>
      </c>
      <c r="I45" s="6" t="s">
        <v>286</v>
      </c>
      <c r="J45" s="6" t="s">
        <v>89</v>
      </c>
      <c r="K45" s="6" t="s">
        <v>27</v>
      </c>
      <c r="L45" s="6">
        <v>1011</v>
      </c>
      <c r="M45" s="6" t="s">
        <v>27</v>
      </c>
      <c r="N45" s="6">
        <v>1047</v>
      </c>
      <c r="O45" s="6" t="s">
        <v>46</v>
      </c>
      <c r="P45" s="6">
        <v>973</v>
      </c>
      <c r="Q45" s="6" t="s">
        <v>27</v>
      </c>
      <c r="R45" s="6">
        <v>1057</v>
      </c>
      <c r="S45" s="6" t="s">
        <v>27</v>
      </c>
      <c r="T45" s="6">
        <v>1066</v>
      </c>
      <c r="U45" s="6" t="s">
        <v>28</v>
      </c>
    </row>
    <row r="46" spans="1:21" x14ac:dyDescent="0.25">
      <c r="A46" s="6" t="s">
        <v>18</v>
      </c>
      <c r="B46" s="6" t="s">
        <v>237</v>
      </c>
      <c r="C46" s="4">
        <v>43077</v>
      </c>
      <c r="D46" s="6" t="s">
        <v>238</v>
      </c>
      <c r="E46" s="6" t="s">
        <v>239</v>
      </c>
      <c r="F46" s="6">
        <v>626402675</v>
      </c>
      <c r="G46" s="6">
        <v>204919</v>
      </c>
      <c r="H46" s="6" t="s">
        <v>294</v>
      </c>
      <c r="I46" s="6" t="s">
        <v>295</v>
      </c>
      <c r="J46" s="6" t="s">
        <v>66</v>
      </c>
      <c r="K46" s="6" t="s">
        <v>46</v>
      </c>
      <c r="L46" s="6">
        <v>837</v>
      </c>
      <c r="M46" s="6" t="s">
        <v>46</v>
      </c>
      <c r="N46" s="6">
        <v>862</v>
      </c>
      <c r="O46" s="6" t="s">
        <v>46</v>
      </c>
      <c r="P46" s="6">
        <v>919</v>
      </c>
      <c r="Q46" s="6" t="s">
        <v>46</v>
      </c>
      <c r="R46" s="6">
        <v>938</v>
      </c>
      <c r="S46" s="6" t="s">
        <v>46</v>
      </c>
      <c r="T46" s="6">
        <v>884</v>
      </c>
      <c r="U46" s="6" t="s">
        <v>396</v>
      </c>
    </row>
    <row r="50" spans="1:21" ht="52.5" customHeight="1" x14ac:dyDescent="0.25">
      <c r="A50" s="6" t="s">
        <v>0</v>
      </c>
      <c r="B50" s="6" t="s">
        <v>1</v>
      </c>
      <c r="C50" s="40" t="s">
        <v>2</v>
      </c>
      <c r="D50" s="41" t="s">
        <v>3</v>
      </c>
      <c r="E50" s="41" t="s">
        <v>4</v>
      </c>
      <c r="F50" s="41" t="s">
        <v>5</v>
      </c>
      <c r="G50" s="41" t="s">
        <v>6</v>
      </c>
      <c r="H50" s="41" t="s">
        <v>7</v>
      </c>
      <c r="I50" s="41" t="s">
        <v>8</v>
      </c>
      <c r="J50" s="41" t="s">
        <v>9</v>
      </c>
      <c r="K50" s="43" t="s">
        <v>302</v>
      </c>
      <c r="L50" s="44"/>
      <c r="M50" s="42" t="s">
        <v>303</v>
      </c>
      <c r="N50" s="42" t="s">
        <v>304</v>
      </c>
      <c r="O50" s="42" t="s">
        <v>305</v>
      </c>
      <c r="P50" s="42" t="s">
        <v>306</v>
      </c>
      <c r="Q50" s="1"/>
      <c r="R50" s="1"/>
      <c r="S50" s="1"/>
      <c r="U50" s="6" t="s">
        <v>17</v>
      </c>
    </row>
    <row r="51" spans="1:21" x14ac:dyDescent="0.25">
      <c r="A51" s="6" t="s">
        <v>18</v>
      </c>
      <c r="B51" s="6" t="s">
        <v>307</v>
      </c>
      <c r="C51" s="4">
        <v>43077</v>
      </c>
      <c r="D51" s="6" t="s">
        <v>308</v>
      </c>
      <c r="E51" s="6" t="s">
        <v>309</v>
      </c>
      <c r="F51" s="6">
        <v>625795175</v>
      </c>
      <c r="G51" s="6">
        <v>194006</v>
      </c>
      <c r="H51" s="6" t="s">
        <v>487</v>
      </c>
      <c r="I51" s="6" t="s">
        <v>489</v>
      </c>
      <c r="J51" s="6" t="s">
        <v>290</v>
      </c>
      <c r="K51" s="6" t="s">
        <v>34</v>
      </c>
      <c r="L51" s="6">
        <v>1156</v>
      </c>
      <c r="M51" s="6" t="s">
        <v>34</v>
      </c>
      <c r="N51" s="6">
        <v>1160</v>
      </c>
      <c r="O51" s="6" t="s">
        <v>34</v>
      </c>
      <c r="P51" s="6">
        <v>1204</v>
      </c>
      <c r="Q51" s="1"/>
      <c r="R51" s="1"/>
      <c r="S51" s="1"/>
      <c r="U51" s="6" t="s">
        <v>35</v>
      </c>
    </row>
    <row r="52" spans="1:21" x14ac:dyDescent="0.25">
      <c r="A52" s="6" t="s">
        <v>18</v>
      </c>
      <c r="B52" s="6" t="s">
        <v>307</v>
      </c>
      <c r="C52" s="4">
        <v>43077</v>
      </c>
      <c r="D52" s="6" t="s">
        <v>308</v>
      </c>
      <c r="E52" s="6" t="s">
        <v>309</v>
      </c>
      <c r="F52" s="6">
        <v>626416670</v>
      </c>
      <c r="G52" s="6">
        <v>25662</v>
      </c>
      <c r="H52" s="6" t="s">
        <v>486</v>
      </c>
      <c r="I52" s="6" t="s">
        <v>295</v>
      </c>
      <c r="J52" s="6" t="s">
        <v>488</v>
      </c>
      <c r="K52" s="6" t="s">
        <v>46</v>
      </c>
      <c r="L52" s="6">
        <v>973</v>
      </c>
      <c r="M52" s="6" t="s">
        <v>46</v>
      </c>
      <c r="N52" s="6">
        <v>945</v>
      </c>
      <c r="O52" s="6" t="s">
        <v>27</v>
      </c>
      <c r="P52" s="6">
        <v>1087</v>
      </c>
      <c r="Q52" s="1"/>
      <c r="R52" s="1"/>
      <c r="S52" s="1"/>
      <c r="U52" s="6" t="s">
        <v>396</v>
      </c>
    </row>
    <row r="53" spans="1:21" x14ac:dyDescent="0.25">
      <c r="A53" s="6" t="s">
        <v>18</v>
      </c>
      <c r="B53" s="6" t="s">
        <v>307</v>
      </c>
      <c r="C53" s="4">
        <v>43077</v>
      </c>
      <c r="D53" s="6" t="s">
        <v>308</v>
      </c>
      <c r="E53" s="6" t="s">
        <v>309</v>
      </c>
      <c r="F53" s="6">
        <v>626402371</v>
      </c>
      <c r="G53" s="6">
        <v>203238</v>
      </c>
      <c r="H53" s="6" t="s">
        <v>344</v>
      </c>
      <c r="I53" s="6" t="s">
        <v>89</v>
      </c>
      <c r="J53" s="6" t="s">
        <v>345</v>
      </c>
      <c r="K53" s="6" t="s">
        <v>46</v>
      </c>
      <c r="L53" s="6">
        <v>995</v>
      </c>
      <c r="M53" s="6" t="s">
        <v>27</v>
      </c>
      <c r="N53" s="6">
        <v>1047</v>
      </c>
      <c r="O53" s="6" t="s">
        <v>46</v>
      </c>
      <c r="P53" s="6">
        <v>973</v>
      </c>
      <c r="Q53" s="1"/>
      <c r="R53" s="1"/>
      <c r="S53" s="1"/>
      <c r="U53" s="6" t="s">
        <v>396</v>
      </c>
    </row>
    <row r="56" spans="1:21" ht="31.5" customHeight="1" x14ac:dyDescent="0.25">
      <c r="A56" s="6" t="s">
        <v>0</v>
      </c>
      <c r="B56" s="6" t="s">
        <v>1</v>
      </c>
      <c r="C56" s="40" t="s">
        <v>2</v>
      </c>
      <c r="D56" s="41" t="s">
        <v>3</v>
      </c>
      <c r="E56" s="41" t="s">
        <v>4</v>
      </c>
      <c r="F56" s="41" t="s">
        <v>5</v>
      </c>
      <c r="G56" s="41" t="s">
        <v>6</v>
      </c>
      <c r="H56" s="41" t="s">
        <v>7</v>
      </c>
      <c r="I56" s="41" t="s">
        <v>8</v>
      </c>
      <c r="J56" s="41" t="s">
        <v>9</v>
      </c>
      <c r="K56" s="42" t="s">
        <v>351</v>
      </c>
      <c r="L56" s="42" t="s">
        <v>352</v>
      </c>
      <c r="M56" s="42" t="s">
        <v>353</v>
      </c>
      <c r="N56" s="42" t="s">
        <v>354</v>
      </c>
      <c r="O56" s="42" t="s">
        <v>355</v>
      </c>
      <c r="P56" s="42" t="s">
        <v>356</v>
      </c>
      <c r="Q56" s="42" t="s">
        <v>357</v>
      </c>
      <c r="R56" s="42" t="s">
        <v>358</v>
      </c>
      <c r="S56" s="1"/>
      <c r="U56" s="6" t="s">
        <v>17</v>
      </c>
    </row>
    <row r="57" spans="1:21" x14ac:dyDescent="0.25">
      <c r="A57" s="6" t="s">
        <v>18</v>
      </c>
      <c r="B57" s="6" t="s">
        <v>359</v>
      </c>
      <c r="C57" s="4">
        <v>43077</v>
      </c>
      <c r="D57" s="6" t="s">
        <v>360</v>
      </c>
      <c r="E57" s="6" t="s">
        <v>361</v>
      </c>
      <c r="F57" s="6">
        <v>626401878</v>
      </c>
      <c r="G57" s="6">
        <v>203854</v>
      </c>
      <c r="H57" s="6" t="s">
        <v>370</v>
      </c>
      <c r="I57" s="6" t="s">
        <v>371</v>
      </c>
      <c r="J57" s="6" t="s">
        <v>372</v>
      </c>
      <c r="K57" s="6" t="s">
        <v>46</v>
      </c>
      <c r="L57" s="6">
        <v>988</v>
      </c>
      <c r="M57" s="6" t="s">
        <v>27</v>
      </c>
      <c r="N57" s="6">
        <v>1051</v>
      </c>
      <c r="O57" s="6" t="s">
        <v>27</v>
      </c>
      <c r="P57" s="6">
        <v>1038</v>
      </c>
      <c r="Q57" s="6" t="s">
        <v>27</v>
      </c>
      <c r="R57" s="6">
        <v>1025</v>
      </c>
      <c r="S57" s="1"/>
      <c r="U57" s="6" t="s">
        <v>28</v>
      </c>
    </row>
    <row r="60" spans="1:21" ht="38.25" customHeight="1" x14ac:dyDescent="0.25">
      <c r="C60" s="40" t="s">
        <v>2</v>
      </c>
      <c r="D60" s="41" t="s">
        <v>3</v>
      </c>
      <c r="E60" s="41" t="s">
        <v>4</v>
      </c>
      <c r="F60" s="41" t="s">
        <v>5</v>
      </c>
      <c r="G60" s="41" t="s">
        <v>6</v>
      </c>
      <c r="H60" s="41" t="s">
        <v>7</v>
      </c>
      <c r="I60" s="41" t="s">
        <v>8</v>
      </c>
      <c r="J60" s="41" t="s">
        <v>9</v>
      </c>
      <c r="K60" s="42" t="s">
        <v>441</v>
      </c>
      <c r="L60" s="42"/>
      <c r="M60" s="42" t="s">
        <v>442</v>
      </c>
      <c r="N60" s="42"/>
      <c r="O60" s="42" t="s">
        <v>443</v>
      </c>
      <c r="P60" s="42"/>
      <c r="Q60" s="42" t="s">
        <v>444</v>
      </c>
      <c r="R60" s="42"/>
      <c r="U60" s="6" t="s">
        <v>17</v>
      </c>
    </row>
    <row r="61" spans="1:21" x14ac:dyDescent="0.25">
      <c r="C61" s="4">
        <v>43077</v>
      </c>
      <c r="D61" s="6" t="s">
        <v>401</v>
      </c>
      <c r="E61" s="6" t="s">
        <v>490</v>
      </c>
      <c r="F61" s="6">
        <v>625553072</v>
      </c>
      <c r="G61" s="6">
        <v>184623</v>
      </c>
      <c r="H61" s="6" t="s">
        <v>493</v>
      </c>
      <c r="I61" s="6" t="s">
        <v>50</v>
      </c>
      <c r="J61" s="6" t="s">
        <v>515</v>
      </c>
      <c r="K61" s="6" t="s">
        <v>34</v>
      </c>
      <c r="L61" s="6">
        <v>1243</v>
      </c>
      <c r="M61" s="6" t="s">
        <v>34</v>
      </c>
      <c r="N61" s="6">
        <v>1222</v>
      </c>
      <c r="O61" s="6" t="s">
        <v>34</v>
      </c>
      <c r="P61" s="6">
        <v>1207</v>
      </c>
      <c r="Q61" s="6" t="s">
        <v>34</v>
      </c>
      <c r="R61" s="6">
        <v>1206</v>
      </c>
      <c r="U61" s="1" t="s">
        <v>35</v>
      </c>
    </row>
    <row r="62" spans="1:21" x14ac:dyDescent="0.25">
      <c r="C62" s="4">
        <v>43077</v>
      </c>
      <c r="D62" s="6" t="s">
        <v>401</v>
      </c>
      <c r="E62" s="6" t="s">
        <v>490</v>
      </c>
      <c r="F62" s="6">
        <v>625553277</v>
      </c>
      <c r="G62" s="6">
        <v>199103</v>
      </c>
      <c r="H62" s="6" t="s">
        <v>467</v>
      </c>
      <c r="I62" s="6" t="s">
        <v>295</v>
      </c>
      <c r="J62" s="6" t="s">
        <v>248</v>
      </c>
      <c r="K62" s="6" t="s">
        <v>34</v>
      </c>
      <c r="L62" s="6">
        <v>1243</v>
      </c>
      <c r="M62" s="6" t="s">
        <v>34</v>
      </c>
      <c r="N62" s="6">
        <v>1206</v>
      </c>
      <c r="O62" s="6" t="s">
        <v>34</v>
      </c>
      <c r="P62" s="6">
        <v>1189</v>
      </c>
      <c r="Q62" s="6" t="s">
        <v>34</v>
      </c>
      <c r="R62" s="6">
        <v>1206</v>
      </c>
      <c r="U62" s="1" t="s">
        <v>35</v>
      </c>
    </row>
    <row r="63" spans="1:21" x14ac:dyDescent="0.25">
      <c r="C63" s="4">
        <v>43077</v>
      </c>
      <c r="D63" s="6" t="s">
        <v>401</v>
      </c>
      <c r="E63" s="6" t="s">
        <v>490</v>
      </c>
      <c r="F63" s="6">
        <v>625556772</v>
      </c>
      <c r="G63" s="6">
        <v>200498</v>
      </c>
      <c r="H63" s="6" t="s">
        <v>498</v>
      </c>
      <c r="I63" s="6" t="s">
        <v>51</v>
      </c>
      <c r="J63" s="6" t="s">
        <v>518</v>
      </c>
      <c r="K63" s="6" t="s">
        <v>34</v>
      </c>
      <c r="L63" s="6">
        <v>1231</v>
      </c>
      <c r="M63" s="6" t="s">
        <v>34</v>
      </c>
      <c r="N63" s="6">
        <v>1159</v>
      </c>
      <c r="O63" s="6" t="s">
        <v>34</v>
      </c>
      <c r="P63" s="6">
        <v>1170</v>
      </c>
      <c r="Q63" s="6" t="s">
        <v>34</v>
      </c>
      <c r="R63" s="6">
        <v>1183</v>
      </c>
      <c r="U63" s="1" t="s">
        <v>35</v>
      </c>
    </row>
    <row r="64" spans="1:21" x14ac:dyDescent="0.25">
      <c r="C64" s="4">
        <v>43077</v>
      </c>
      <c r="D64" s="6" t="s">
        <v>401</v>
      </c>
      <c r="E64" s="6" t="s">
        <v>490</v>
      </c>
      <c r="F64" s="6">
        <v>625556078</v>
      </c>
      <c r="G64" s="6">
        <v>203242</v>
      </c>
      <c r="H64" s="6" t="s">
        <v>494</v>
      </c>
      <c r="I64" s="6" t="s">
        <v>67</v>
      </c>
      <c r="J64" s="6" t="s">
        <v>162</v>
      </c>
      <c r="K64" s="6" t="s">
        <v>34</v>
      </c>
      <c r="L64" s="6">
        <v>1243</v>
      </c>
      <c r="M64" s="6" t="s">
        <v>27</v>
      </c>
      <c r="N64" s="6">
        <v>1127</v>
      </c>
      <c r="O64" s="6" t="s">
        <v>34</v>
      </c>
      <c r="P64" s="6">
        <v>1198</v>
      </c>
      <c r="Q64" s="6" t="s">
        <v>34</v>
      </c>
      <c r="R64" s="6">
        <v>1253</v>
      </c>
      <c r="U64" s="1" t="s">
        <v>35</v>
      </c>
    </row>
    <row r="65" spans="3:21" x14ac:dyDescent="0.25">
      <c r="C65" s="4">
        <v>43077</v>
      </c>
      <c r="D65" s="6" t="s">
        <v>401</v>
      </c>
      <c r="E65" s="6" t="s">
        <v>490</v>
      </c>
      <c r="F65" s="6">
        <v>625554478</v>
      </c>
      <c r="G65" s="6">
        <v>181036</v>
      </c>
      <c r="H65" s="6" t="s">
        <v>497</v>
      </c>
      <c r="I65" s="6" t="s">
        <v>71</v>
      </c>
      <c r="J65" s="6" t="s">
        <v>517</v>
      </c>
      <c r="K65" s="6" t="s">
        <v>34</v>
      </c>
      <c r="L65" s="6">
        <v>1208</v>
      </c>
      <c r="M65" s="6" t="s">
        <v>27</v>
      </c>
      <c r="N65" s="6">
        <v>1143</v>
      </c>
      <c r="O65" s="6" t="s">
        <v>34</v>
      </c>
      <c r="P65" s="6">
        <v>1180</v>
      </c>
      <c r="Q65" s="6" t="s">
        <v>34</v>
      </c>
      <c r="R65" s="6">
        <v>1160</v>
      </c>
      <c r="U65" s="1" t="s">
        <v>35</v>
      </c>
    </row>
    <row r="66" spans="3:21" x14ac:dyDescent="0.25">
      <c r="C66" s="4">
        <v>43077</v>
      </c>
      <c r="D66" s="6" t="s">
        <v>401</v>
      </c>
      <c r="E66" s="6" t="s">
        <v>490</v>
      </c>
      <c r="F66" s="6">
        <v>625556273</v>
      </c>
      <c r="G66" s="6">
        <v>180238</v>
      </c>
      <c r="H66" s="6" t="s">
        <v>499</v>
      </c>
      <c r="I66" s="6" t="s">
        <v>188</v>
      </c>
      <c r="J66" s="6" t="s">
        <v>519</v>
      </c>
      <c r="K66" s="6" t="s">
        <v>34</v>
      </c>
      <c r="L66" s="6">
        <v>1163</v>
      </c>
      <c r="M66" s="6" t="s">
        <v>27</v>
      </c>
      <c r="N66" s="6">
        <v>1143</v>
      </c>
      <c r="O66" s="6" t="s">
        <v>27</v>
      </c>
      <c r="P66" s="6">
        <v>1143</v>
      </c>
      <c r="Q66" s="6" t="s">
        <v>34</v>
      </c>
      <c r="R66" s="6">
        <v>1160</v>
      </c>
      <c r="U66" s="1" t="s">
        <v>35</v>
      </c>
    </row>
    <row r="67" spans="3:21" x14ac:dyDescent="0.25">
      <c r="C67" s="4">
        <v>43077</v>
      </c>
      <c r="D67" s="6" t="s">
        <v>401</v>
      </c>
      <c r="E67" s="6" t="s">
        <v>490</v>
      </c>
      <c r="F67" s="6">
        <v>625551571</v>
      </c>
      <c r="G67" s="6">
        <v>180509</v>
      </c>
      <c r="H67" s="6" t="s">
        <v>500</v>
      </c>
      <c r="I67" s="6" t="s">
        <v>520</v>
      </c>
      <c r="J67" s="6" t="s">
        <v>521</v>
      </c>
      <c r="K67" s="6" t="s">
        <v>34</v>
      </c>
      <c r="L67" s="6">
        <v>1220</v>
      </c>
      <c r="M67" s="6" t="s">
        <v>27</v>
      </c>
      <c r="N67" s="6">
        <v>1061</v>
      </c>
      <c r="O67" s="6" t="s">
        <v>27</v>
      </c>
      <c r="P67" s="6">
        <v>1072</v>
      </c>
      <c r="Q67" s="6" t="s">
        <v>34</v>
      </c>
      <c r="R67" s="6">
        <v>1160</v>
      </c>
      <c r="U67" s="1" t="s">
        <v>35</v>
      </c>
    </row>
    <row r="68" spans="3:21" x14ac:dyDescent="0.25">
      <c r="C68" s="4">
        <v>43077</v>
      </c>
      <c r="D68" s="6" t="s">
        <v>401</v>
      </c>
      <c r="E68" s="6" t="s">
        <v>490</v>
      </c>
      <c r="F68" s="6">
        <v>625557474</v>
      </c>
      <c r="G68" s="6">
        <v>188340</v>
      </c>
      <c r="H68" s="6" t="s">
        <v>503</v>
      </c>
      <c r="I68" s="6" t="s">
        <v>524</v>
      </c>
      <c r="J68" s="6" t="s">
        <v>525</v>
      </c>
      <c r="K68" s="6" t="s">
        <v>34</v>
      </c>
      <c r="L68" s="6">
        <v>1186</v>
      </c>
      <c r="M68" s="6" t="s">
        <v>27</v>
      </c>
      <c r="N68" s="6">
        <v>1110</v>
      </c>
      <c r="O68" s="6" t="s">
        <v>34</v>
      </c>
      <c r="P68" s="6">
        <v>1180</v>
      </c>
      <c r="Q68" s="6" t="s">
        <v>27</v>
      </c>
      <c r="R68" s="6">
        <v>1135</v>
      </c>
      <c r="U68" s="1" t="s">
        <v>35</v>
      </c>
    </row>
    <row r="69" spans="3:21" x14ac:dyDescent="0.25">
      <c r="C69" s="4">
        <v>43077</v>
      </c>
      <c r="D69" s="6" t="s">
        <v>401</v>
      </c>
      <c r="E69" s="6" t="s">
        <v>490</v>
      </c>
      <c r="F69" s="6">
        <v>625555077</v>
      </c>
      <c r="G69" s="6">
        <v>193976</v>
      </c>
      <c r="H69" s="6" t="s">
        <v>506</v>
      </c>
      <c r="I69" s="6" t="s">
        <v>527</v>
      </c>
      <c r="J69" s="6" t="s">
        <v>321</v>
      </c>
      <c r="K69" s="6" t="s">
        <v>34</v>
      </c>
      <c r="L69" s="6">
        <v>1151</v>
      </c>
      <c r="M69" s="6" t="s">
        <v>27</v>
      </c>
      <c r="N69" s="6">
        <v>1061</v>
      </c>
      <c r="O69" s="6" t="s">
        <v>27</v>
      </c>
      <c r="P69" s="6">
        <v>1090</v>
      </c>
      <c r="Q69" s="6" t="s">
        <v>34</v>
      </c>
      <c r="R69" s="6">
        <v>1183</v>
      </c>
      <c r="U69" s="1" t="s">
        <v>35</v>
      </c>
    </row>
    <row r="70" spans="3:21" x14ac:dyDescent="0.25">
      <c r="C70" s="4">
        <v>43077</v>
      </c>
      <c r="D70" s="6" t="s">
        <v>401</v>
      </c>
      <c r="E70" s="6" t="s">
        <v>490</v>
      </c>
      <c r="F70" s="6">
        <v>625555272</v>
      </c>
      <c r="G70" s="6">
        <v>190589</v>
      </c>
      <c r="H70" s="6" t="s">
        <v>507</v>
      </c>
      <c r="I70" s="6" t="s">
        <v>80</v>
      </c>
      <c r="J70" s="6" t="s">
        <v>275</v>
      </c>
      <c r="K70" s="6" t="s">
        <v>27</v>
      </c>
      <c r="L70" s="6">
        <v>1121</v>
      </c>
      <c r="M70" s="6" t="s">
        <v>34</v>
      </c>
      <c r="N70" s="6">
        <v>1159</v>
      </c>
      <c r="O70" s="6" t="s">
        <v>34</v>
      </c>
      <c r="P70" s="6">
        <v>1152</v>
      </c>
      <c r="Q70" s="6" t="s">
        <v>27</v>
      </c>
      <c r="R70" s="6">
        <v>1085</v>
      </c>
      <c r="U70" s="1" t="s">
        <v>35</v>
      </c>
    </row>
    <row r="71" spans="3:21" x14ac:dyDescent="0.25">
      <c r="C71" s="4">
        <v>43077</v>
      </c>
      <c r="D71" s="6" t="s">
        <v>401</v>
      </c>
      <c r="E71" s="6" t="s">
        <v>490</v>
      </c>
      <c r="F71" s="6">
        <v>625555771</v>
      </c>
      <c r="G71" s="6">
        <v>197370</v>
      </c>
      <c r="H71" s="6" t="s">
        <v>510</v>
      </c>
      <c r="I71" s="6" t="s">
        <v>458</v>
      </c>
      <c r="J71" s="6" t="s">
        <v>350</v>
      </c>
      <c r="K71" s="6" t="s">
        <v>34</v>
      </c>
      <c r="L71" s="6">
        <v>1231</v>
      </c>
      <c r="M71" s="6" t="s">
        <v>27</v>
      </c>
      <c r="N71" s="6">
        <v>1078</v>
      </c>
      <c r="O71" s="6" t="s">
        <v>34</v>
      </c>
      <c r="P71" s="6">
        <v>1198</v>
      </c>
      <c r="Q71" s="6" t="s">
        <v>34</v>
      </c>
      <c r="R71" s="6">
        <v>1253</v>
      </c>
      <c r="U71" s="1" t="s">
        <v>35</v>
      </c>
    </row>
    <row r="72" spans="3:21" x14ac:dyDescent="0.25">
      <c r="C72" s="4">
        <v>43077</v>
      </c>
      <c r="D72" s="6" t="s">
        <v>401</v>
      </c>
      <c r="E72" s="6" t="s">
        <v>490</v>
      </c>
      <c r="F72" s="6">
        <v>625550472</v>
      </c>
      <c r="G72" s="6">
        <v>197480</v>
      </c>
      <c r="H72" s="6" t="s">
        <v>491</v>
      </c>
      <c r="I72" s="6" t="s">
        <v>511</v>
      </c>
      <c r="J72" s="6" t="s">
        <v>512</v>
      </c>
      <c r="K72" s="6" t="s">
        <v>34</v>
      </c>
      <c r="L72" s="6">
        <v>1174</v>
      </c>
      <c r="M72" s="6" t="s">
        <v>27</v>
      </c>
      <c r="N72" s="6">
        <v>1110</v>
      </c>
      <c r="O72" s="6" t="s">
        <v>27</v>
      </c>
      <c r="P72" s="6">
        <v>1143</v>
      </c>
      <c r="Q72" s="6" t="s">
        <v>27</v>
      </c>
      <c r="R72" s="6">
        <v>1085</v>
      </c>
      <c r="U72" s="1" t="s">
        <v>28</v>
      </c>
    </row>
    <row r="73" spans="3:21" x14ac:dyDescent="0.25">
      <c r="C73" s="4">
        <v>43077</v>
      </c>
      <c r="D73" s="6" t="s">
        <v>401</v>
      </c>
      <c r="E73" s="6" t="s">
        <v>490</v>
      </c>
      <c r="F73" s="6">
        <v>625550976</v>
      </c>
      <c r="G73" s="6">
        <v>194329</v>
      </c>
      <c r="H73" s="6" t="s">
        <v>495</v>
      </c>
      <c r="I73" s="6" t="s">
        <v>516</v>
      </c>
      <c r="J73" s="6" t="s">
        <v>279</v>
      </c>
      <c r="K73" s="6" t="s">
        <v>27</v>
      </c>
      <c r="L73" s="6">
        <v>1044</v>
      </c>
      <c r="M73" s="6" t="s">
        <v>27</v>
      </c>
      <c r="N73" s="6">
        <v>10454</v>
      </c>
      <c r="O73" s="6" t="s">
        <v>27</v>
      </c>
      <c r="P73" s="6">
        <v>1081</v>
      </c>
      <c r="Q73" s="6" t="s">
        <v>27</v>
      </c>
      <c r="R73" s="6">
        <v>1035</v>
      </c>
      <c r="U73" s="1" t="s">
        <v>28</v>
      </c>
    </row>
    <row r="74" spans="3:21" x14ac:dyDescent="0.25">
      <c r="C74" s="4">
        <v>43077</v>
      </c>
      <c r="D74" s="6" t="s">
        <v>401</v>
      </c>
      <c r="E74" s="6" t="s">
        <v>490</v>
      </c>
      <c r="F74" s="6">
        <v>625557276</v>
      </c>
      <c r="G74" s="6">
        <v>183747</v>
      </c>
      <c r="H74" s="6" t="s">
        <v>501</v>
      </c>
      <c r="I74" s="6" t="s">
        <v>291</v>
      </c>
      <c r="J74" s="6" t="s">
        <v>139</v>
      </c>
      <c r="K74" s="6" t="s">
        <v>27</v>
      </c>
      <c r="L74" s="6">
        <v>1121</v>
      </c>
      <c r="M74" s="6" t="s">
        <v>27</v>
      </c>
      <c r="N74" s="6">
        <v>1127</v>
      </c>
      <c r="O74" s="6" t="s">
        <v>27</v>
      </c>
      <c r="P74" s="6">
        <v>1081</v>
      </c>
      <c r="Q74" s="6" t="s">
        <v>27</v>
      </c>
      <c r="R74" s="6">
        <v>1110</v>
      </c>
      <c r="U74" s="1" t="s">
        <v>28</v>
      </c>
    </row>
    <row r="75" spans="3:21" x14ac:dyDescent="0.25">
      <c r="C75" s="4">
        <v>43077</v>
      </c>
      <c r="D75" s="6" t="s">
        <v>401</v>
      </c>
      <c r="E75" s="6" t="s">
        <v>490</v>
      </c>
      <c r="F75" s="6">
        <v>625557071</v>
      </c>
      <c r="G75" s="6">
        <v>173667</v>
      </c>
      <c r="H75" s="6" t="s">
        <v>502</v>
      </c>
      <c r="I75" s="6" t="s">
        <v>522</v>
      </c>
      <c r="J75" s="6" t="s">
        <v>523</v>
      </c>
      <c r="K75" s="6" t="s">
        <v>27</v>
      </c>
      <c r="L75" s="6">
        <v>1136</v>
      </c>
      <c r="M75" s="6" t="s">
        <v>27</v>
      </c>
      <c r="N75" s="6">
        <v>1094</v>
      </c>
      <c r="O75" s="6" t="s">
        <v>27</v>
      </c>
      <c r="P75" s="6">
        <v>1116</v>
      </c>
      <c r="Q75" s="6" t="s">
        <v>27</v>
      </c>
      <c r="R75" s="6">
        <v>1085</v>
      </c>
      <c r="U75" s="1" t="s">
        <v>28</v>
      </c>
    </row>
    <row r="76" spans="3:21" x14ac:dyDescent="0.25">
      <c r="C76" s="4">
        <v>43077</v>
      </c>
      <c r="D76" s="6" t="s">
        <v>401</v>
      </c>
      <c r="E76" s="6" t="s">
        <v>490</v>
      </c>
      <c r="F76" s="6">
        <v>625556475</v>
      </c>
      <c r="G76" s="6">
        <v>180580</v>
      </c>
      <c r="H76" s="6" t="s">
        <v>504</v>
      </c>
      <c r="I76" s="6" t="s">
        <v>290</v>
      </c>
      <c r="J76" s="6" t="s">
        <v>255</v>
      </c>
      <c r="K76" s="6" t="s">
        <v>27</v>
      </c>
      <c r="L76" s="6">
        <v>1121</v>
      </c>
      <c r="M76" s="6" t="s">
        <v>27</v>
      </c>
      <c r="N76" s="6">
        <v>1012</v>
      </c>
      <c r="O76" s="6" t="s">
        <v>46</v>
      </c>
      <c r="P76" s="6">
        <v>966</v>
      </c>
      <c r="Q76" s="6" t="s">
        <v>27</v>
      </c>
      <c r="R76" s="6">
        <v>1035</v>
      </c>
      <c r="U76" s="1" t="s">
        <v>28</v>
      </c>
    </row>
    <row r="77" spans="3:21" x14ac:dyDescent="0.25">
      <c r="C77" s="4">
        <v>43077</v>
      </c>
      <c r="D77" s="6" t="s">
        <v>401</v>
      </c>
      <c r="E77" s="6" t="s">
        <v>490</v>
      </c>
      <c r="F77" s="6">
        <v>625554872</v>
      </c>
      <c r="G77" s="6">
        <v>195051</v>
      </c>
      <c r="H77" s="6" t="s">
        <v>505</v>
      </c>
      <c r="I77" s="6" t="s">
        <v>130</v>
      </c>
      <c r="J77" s="6" t="s">
        <v>526</v>
      </c>
      <c r="K77" s="6" t="s">
        <v>27</v>
      </c>
      <c r="L77" s="6">
        <v>1090</v>
      </c>
      <c r="M77" s="6" t="s">
        <v>27</v>
      </c>
      <c r="N77" s="6">
        <v>1110</v>
      </c>
      <c r="O77" s="6" t="s">
        <v>27</v>
      </c>
      <c r="P77" s="6">
        <v>1063</v>
      </c>
      <c r="Q77" s="6" t="s">
        <v>27</v>
      </c>
      <c r="R77" s="6">
        <v>1035</v>
      </c>
      <c r="U77" s="1" t="s">
        <v>28</v>
      </c>
    </row>
    <row r="78" spans="3:21" x14ac:dyDescent="0.25">
      <c r="C78" s="4">
        <v>43077</v>
      </c>
      <c r="D78" s="6" t="s">
        <v>401</v>
      </c>
      <c r="E78" s="6" t="s">
        <v>490</v>
      </c>
      <c r="F78" s="6">
        <v>625552270</v>
      </c>
      <c r="G78" s="6">
        <v>170431</v>
      </c>
      <c r="H78" s="6" t="s">
        <v>509</v>
      </c>
      <c r="I78" s="6" t="s">
        <v>529</v>
      </c>
      <c r="J78" s="6" t="s">
        <v>76</v>
      </c>
      <c r="K78" s="6" t="s">
        <v>27</v>
      </c>
      <c r="L78" s="6">
        <v>1105</v>
      </c>
      <c r="M78" s="6" t="s">
        <v>27</v>
      </c>
      <c r="N78" s="6">
        <v>1045</v>
      </c>
      <c r="O78" s="6" t="s">
        <v>27</v>
      </c>
      <c r="P78" s="6">
        <v>1072</v>
      </c>
      <c r="Q78" s="6" t="s">
        <v>34</v>
      </c>
      <c r="R78" s="6">
        <v>1160</v>
      </c>
      <c r="U78" s="1" t="s">
        <v>28</v>
      </c>
    </row>
    <row r="79" spans="3:21" x14ac:dyDescent="0.25">
      <c r="C79" s="4">
        <v>43077</v>
      </c>
      <c r="D79" s="6" t="s">
        <v>401</v>
      </c>
      <c r="E79" s="6" t="s">
        <v>490</v>
      </c>
      <c r="F79" s="6">
        <v>625559779</v>
      </c>
      <c r="G79" s="6">
        <v>172191</v>
      </c>
      <c r="H79" s="6" t="s">
        <v>492</v>
      </c>
      <c r="I79" s="6" t="s">
        <v>513</v>
      </c>
      <c r="J79" s="6" t="s">
        <v>514</v>
      </c>
      <c r="K79" s="6" t="s">
        <v>46</v>
      </c>
      <c r="L79" s="6">
        <v>975</v>
      </c>
      <c r="M79" s="6" t="s">
        <v>27</v>
      </c>
      <c r="N79" s="6">
        <v>1045</v>
      </c>
      <c r="O79" s="6" t="s">
        <v>46</v>
      </c>
      <c r="P79" s="6">
        <v>983</v>
      </c>
      <c r="Q79" s="6" t="s">
        <v>46</v>
      </c>
      <c r="R79" s="6">
        <v>977</v>
      </c>
      <c r="U79" s="1" t="s">
        <v>396</v>
      </c>
    </row>
    <row r="80" spans="3:21" x14ac:dyDescent="0.25">
      <c r="C80" s="4">
        <v>43077</v>
      </c>
      <c r="D80" s="6" t="s">
        <v>401</v>
      </c>
      <c r="E80" s="6" t="s">
        <v>490</v>
      </c>
      <c r="F80" s="6">
        <v>625553671</v>
      </c>
      <c r="G80" s="6">
        <v>197388</v>
      </c>
      <c r="H80" s="6" t="s">
        <v>496</v>
      </c>
      <c r="I80" s="6" t="s">
        <v>76</v>
      </c>
      <c r="J80" s="6" t="s">
        <v>80</v>
      </c>
      <c r="K80" s="6" t="s">
        <v>46</v>
      </c>
      <c r="L80" s="6">
        <v>963</v>
      </c>
      <c r="M80" s="6" t="s">
        <v>46</v>
      </c>
      <c r="N80" s="6">
        <v>940</v>
      </c>
      <c r="O80" s="6" t="s">
        <v>46</v>
      </c>
      <c r="P80" s="6">
        <v>992</v>
      </c>
      <c r="Q80" s="6" t="s">
        <v>27</v>
      </c>
      <c r="R80" s="6">
        <v>1085</v>
      </c>
      <c r="U80" s="1" t="s">
        <v>396</v>
      </c>
    </row>
    <row r="81" spans="3:21" x14ac:dyDescent="0.25">
      <c r="C81" s="4">
        <v>43077</v>
      </c>
      <c r="D81" s="6" t="s">
        <v>401</v>
      </c>
      <c r="E81" s="6" t="s">
        <v>490</v>
      </c>
      <c r="F81" s="6">
        <v>625555479</v>
      </c>
      <c r="G81" s="6">
        <v>181704</v>
      </c>
      <c r="H81" s="6" t="s">
        <v>508</v>
      </c>
      <c r="I81" s="6" t="s">
        <v>528</v>
      </c>
      <c r="J81" s="6" t="s">
        <v>321</v>
      </c>
      <c r="K81" s="6" t="s">
        <v>46</v>
      </c>
      <c r="L81" s="6">
        <v>928</v>
      </c>
      <c r="M81" s="6" t="s">
        <v>27</v>
      </c>
      <c r="N81" s="6">
        <v>1029</v>
      </c>
      <c r="O81" s="6" t="s">
        <v>46</v>
      </c>
      <c r="P81" s="6">
        <v>983</v>
      </c>
      <c r="Q81" s="6" t="s">
        <v>27</v>
      </c>
      <c r="R81" s="6">
        <v>1060</v>
      </c>
      <c r="U81" s="1" t="s">
        <v>396</v>
      </c>
    </row>
  </sheetData>
  <mergeCells count="38">
    <mergeCell ref="Q20:R20"/>
    <mergeCell ref="K12:L12"/>
    <mergeCell ref="M12:N12"/>
    <mergeCell ref="O12:P12"/>
    <mergeCell ref="Q12:R12"/>
    <mergeCell ref="K1:L1"/>
    <mergeCell ref="K16:L16"/>
    <mergeCell ref="M16:N16"/>
    <mergeCell ref="O16:P16"/>
    <mergeCell ref="K20:L20"/>
    <mergeCell ref="M20:N20"/>
    <mergeCell ref="O20:P20"/>
    <mergeCell ref="Q28:R28"/>
    <mergeCell ref="S28:T28"/>
    <mergeCell ref="K36:L36"/>
    <mergeCell ref="M36:N36"/>
    <mergeCell ref="O36:P36"/>
    <mergeCell ref="M50:N50"/>
    <mergeCell ref="O50:P50"/>
    <mergeCell ref="K28:L28"/>
    <mergeCell ref="M28:N28"/>
    <mergeCell ref="O28:P28"/>
    <mergeCell ref="S12:T12"/>
    <mergeCell ref="K60:L60"/>
    <mergeCell ref="M60:N60"/>
    <mergeCell ref="O60:P60"/>
    <mergeCell ref="Q60:R60"/>
    <mergeCell ref="K56:L56"/>
    <mergeCell ref="M56:N56"/>
    <mergeCell ref="O56:P56"/>
    <mergeCell ref="Q56:R56"/>
    <mergeCell ref="K43:L43"/>
    <mergeCell ref="M43:N43"/>
    <mergeCell ref="O43:P43"/>
    <mergeCell ref="Q43:R43"/>
    <mergeCell ref="S20:T20"/>
    <mergeCell ref="S43:T43"/>
    <mergeCell ref="K50:L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showGridLines="0" topLeftCell="A94" workbookViewId="0">
      <selection activeCell="A109" sqref="A109:N109"/>
    </sheetView>
  </sheetViews>
  <sheetFormatPr baseColWidth="10" defaultColWidth="11.42578125" defaultRowHeight="15" x14ac:dyDescent="0.25"/>
  <cols>
    <col min="1" max="1" width="19.7109375" style="14" bestFit="1" customWidth="1"/>
    <col min="2" max="5" width="11.42578125" style="14"/>
    <col min="6" max="6" width="12.42578125" style="14" customWidth="1"/>
    <col min="7" max="7" width="13.7109375" style="14" customWidth="1"/>
    <col min="8" max="16384" width="11.42578125" style="14"/>
  </cols>
  <sheetData>
    <row r="1" spans="1:14" ht="16.5" x14ac:dyDescent="0.25">
      <c r="A1" s="46" t="s">
        <v>431</v>
      </c>
      <c r="B1" s="46"/>
      <c r="D1" s="14">
        <f>D4+D14+D23+D36+D50+D61+D73+D87+D101+D110</f>
        <v>53</v>
      </c>
      <c r="E1" s="14" t="s">
        <v>378</v>
      </c>
    </row>
    <row r="2" spans="1:14" customFormat="1" x14ac:dyDescent="0.25"/>
    <row r="3" spans="1:14" x14ac:dyDescent="0.25">
      <c r="A3" s="45" t="s">
        <v>379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ht="25.5" x14ac:dyDescent="0.25">
      <c r="A4" s="11"/>
      <c r="B4" s="11"/>
      <c r="C4" s="8" t="s">
        <v>380</v>
      </c>
      <c r="D4" s="11">
        <v>1</v>
      </c>
      <c r="E4" s="13"/>
      <c r="F4" s="5"/>
      <c r="G4" s="5"/>
      <c r="H4" s="5"/>
    </row>
    <row r="5" spans="1:14" x14ac:dyDescent="0.25">
      <c r="A5" s="9"/>
      <c r="B5" s="11"/>
      <c r="C5" s="11"/>
      <c r="D5" s="11"/>
      <c r="E5" s="13"/>
      <c r="F5" s="5"/>
      <c r="G5" s="5"/>
      <c r="H5" s="5"/>
    </row>
    <row r="6" spans="1:14" ht="38.25" x14ac:dyDescent="0.25">
      <c r="A6" s="9"/>
      <c r="B6" s="7" t="s">
        <v>381</v>
      </c>
      <c r="C6" s="7" t="s">
        <v>382</v>
      </c>
      <c r="D6" s="7" t="s">
        <v>383</v>
      </c>
      <c r="E6" s="12" t="s">
        <v>384</v>
      </c>
      <c r="F6" s="7" t="s">
        <v>381</v>
      </c>
      <c r="G6" s="7" t="s">
        <v>382</v>
      </c>
      <c r="H6" s="7" t="s">
        <v>383</v>
      </c>
    </row>
    <row r="7" spans="1:14" ht="38.25" x14ac:dyDescent="0.25">
      <c r="A7" s="7" t="s">
        <v>91</v>
      </c>
      <c r="B7" s="10">
        <v>1</v>
      </c>
      <c r="C7" s="10">
        <v>0</v>
      </c>
      <c r="D7" s="10">
        <v>0</v>
      </c>
      <c r="E7" s="3">
        <f>SUM(B7:D7)</f>
        <v>1</v>
      </c>
      <c r="F7" s="2">
        <f>B7/$E7</f>
        <v>1</v>
      </c>
      <c r="G7" s="2">
        <f t="shared" ref="G7:H9" si="0">C7/$E7</f>
        <v>0</v>
      </c>
      <c r="H7" s="2">
        <f t="shared" si="0"/>
        <v>0</v>
      </c>
    </row>
    <row r="8" spans="1:14" ht="38.25" x14ac:dyDescent="0.25">
      <c r="A8" s="7" t="s">
        <v>93</v>
      </c>
      <c r="B8" s="10">
        <v>1</v>
      </c>
      <c r="C8" s="10">
        <v>0</v>
      </c>
      <c r="D8" s="10">
        <v>0</v>
      </c>
      <c r="E8" s="3">
        <f>SUM(B8:D8)</f>
        <v>1</v>
      </c>
      <c r="F8" s="2">
        <f>B8/$E8</f>
        <v>1</v>
      </c>
      <c r="G8" s="2">
        <f t="shared" si="0"/>
        <v>0</v>
      </c>
      <c r="H8" s="2">
        <f t="shared" si="0"/>
        <v>0</v>
      </c>
    </row>
    <row r="9" spans="1:14" ht="38.25" x14ac:dyDescent="0.25">
      <c r="A9" s="7" t="s">
        <v>95</v>
      </c>
      <c r="B9" s="10">
        <v>1</v>
      </c>
      <c r="C9" s="10">
        <v>0</v>
      </c>
      <c r="D9" s="10">
        <v>0</v>
      </c>
      <c r="E9" s="3">
        <f t="shared" ref="E9" si="1">SUM(B9:D9)</f>
        <v>1</v>
      </c>
      <c r="F9" s="2">
        <f>B9/$E9</f>
        <v>1</v>
      </c>
      <c r="G9" s="2">
        <f t="shared" si="0"/>
        <v>0</v>
      </c>
      <c r="H9" s="2">
        <f t="shared" si="0"/>
        <v>0</v>
      </c>
    </row>
    <row r="13" spans="1:14" x14ac:dyDescent="0.25">
      <c r="A13" s="45" t="s">
        <v>385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4" ht="25.5" x14ac:dyDescent="0.25">
      <c r="A14" s="11"/>
      <c r="B14" s="11"/>
      <c r="C14" s="8" t="s">
        <v>380</v>
      </c>
      <c r="D14" s="11">
        <v>3</v>
      </c>
      <c r="E14" s="13"/>
      <c r="F14" s="5"/>
      <c r="G14" s="5"/>
      <c r="H14" s="5"/>
    </row>
    <row r="15" spans="1:14" x14ac:dyDescent="0.25">
      <c r="A15" s="9"/>
      <c r="B15" s="11"/>
      <c r="C15" s="11"/>
      <c r="D15" s="11"/>
      <c r="E15" s="13"/>
      <c r="F15" s="5"/>
      <c r="G15" s="5"/>
      <c r="H15" s="5"/>
    </row>
    <row r="16" spans="1:14" ht="38.25" x14ac:dyDescent="0.25">
      <c r="A16" s="9"/>
      <c r="B16" s="7" t="s">
        <v>381</v>
      </c>
      <c r="C16" s="7" t="s">
        <v>382</v>
      </c>
      <c r="D16" s="7" t="s">
        <v>383</v>
      </c>
      <c r="E16" s="12" t="s">
        <v>384</v>
      </c>
      <c r="F16" s="7" t="s">
        <v>381</v>
      </c>
      <c r="G16" s="7" t="s">
        <v>382</v>
      </c>
      <c r="H16" s="7" t="s">
        <v>383</v>
      </c>
    </row>
    <row r="17" spans="1:14" ht="25.5" x14ac:dyDescent="0.25">
      <c r="A17" s="7" t="s">
        <v>302</v>
      </c>
      <c r="B17" s="10">
        <v>2</v>
      </c>
      <c r="C17" s="10">
        <v>0</v>
      </c>
      <c r="D17" s="10">
        <v>1</v>
      </c>
      <c r="E17" s="3">
        <f>SUM(B17:D17)</f>
        <v>3</v>
      </c>
      <c r="F17" s="2">
        <f>B17/$E17</f>
        <v>0.66666666666666663</v>
      </c>
      <c r="G17" s="2">
        <f t="shared" ref="G17:G19" si="2">C17/$E17</f>
        <v>0</v>
      </c>
      <c r="H17" s="2">
        <f t="shared" ref="H17:H19" si="3">D17/$E17</f>
        <v>0.33333333333333331</v>
      </c>
    </row>
    <row r="18" spans="1:14" ht="25.5" x14ac:dyDescent="0.25">
      <c r="A18" s="7" t="s">
        <v>386</v>
      </c>
      <c r="B18" s="10">
        <v>1</v>
      </c>
      <c r="C18" s="10">
        <v>1</v>
      </c>
      <c r="D18" s="10">
        <v>1</v>
      </c>
      <c r="E18" s="3">
        <f>SUM(B18:D18)</f>
        <v>3</v>
      </c>
      <c r="F18" s="2">
        <f>B18/$E18</f>
        <v>0.33333333333333331</v>
      </c>
      <c r="G18" s="2">
        <f t="shared" si="2"/>
        <v>0.33333333333333331</v>
      </c>
      <c r="H18" s="2">
        <f t="shared" si="3"/>
        <v>0.33333333333333331</v>
      </c>
    </row>
    <row r="19" spans="1:14" ht="51" x14ac:dyDescent="0.25">
      <c r="A19" s="7" t="s">
        <v>433</v>
      </c>
      <c r="B19" s="10">
        <v>1</v>
      </c>
      <c r="C19" s="10">
        <v>1</v>
      </c>
      <c r="D19" s="10">
        <v>1</v>
      </c>
      <c r="E19" s="3">
        <f t="shared" ref="E19" si="4">SUM(B19:D19)</f>
        <v>3</v>
      </c>
      <c r="F19" s="2">
        <f>B19/$E19</f>
        <v>0.33333333333333331</v>
      </c>
      <c r="G19" s="2">
        <f t="shared" si="2"/>
        <v>0.33333333333333331</v>
      </c>
      <c r="H19" s="2">
        <f t="shared" si="3"/>
        <v>0.33333333333333331</v>
      </c>
    </row>
    <row r="22" spans="1:14" x14ac:dyDescent="0.25">
      <c r="A22" s="45" t="s">
        <v>387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ht="25.5" x14ac:dyDescent="0.25">
      <c r="A23" s="11"/>
      <c r="B23" s="11"/>
      <c r="C23" s="8" t="s">
        <v>380</v>
      </c>
      <c r="D23" s="11">
        <v>3</v>
      </c>
      <c r="E23" s="13"/>
      <c r="F23" s="5"/>
      <c r="G23" s="5"/>
      <c r="H23" s="5"/>
    </row>
    <row r="24" spans="1:14" x14ac:dyDescent="0.25">
      <c r="A24" s="9"/>
      <c r="B24" s="11"/>
      <c r="C24" s="11"/>
      <c r="D24" s="11"/>
      <c r="E24" s="13"/>
      <c r="F24" s="5"/>
      <c r="G24" s="5"/>
      <c r="H24" s="5"/>
    </row>
    <row r="25" spans="1:14" ht="38.25" x14ac:dyDescent="0.25">
      <c r="A25" s="9"/>
      <c r="B25" s="7" t="s">
        <v>381</v>
      </c>
      <c r="C25" s="7" t="s">
        <v>382</v>
      </c>
      <c r="D25" s="7" t="s">
        <v>383</v>
      </c>
      <c r="E25" s="12" t="s">
        <v>384</v>
      </c>
      <c r="F25" s="7" t="s">
        <v>381</v>
      </c>
      <c r="G25" s="7" t="s">
        <v>382</v>
      </c>
      <c r="H25" s="7" t="s">
        <v>383</v>
      </c>
    </row>
    <row r="26" spans="1:14" x14ac:dyDescent="0.25">
      <c r="A26" s="7" t="s">
        <v>227</v>
      </c>
      <c r="B26" s="10">
        <v>2</v>
      </c>
      <c r="C26" s="10">
        <v>1</v>
      </c>
      <c r="D26" s="10">
        <v>0</v>
      </c>
      <c r="E26" s="3">
        <f>SUM(B26:D26)</f>
        <v>3</v>
      </c>
      <c r="F26" s="2">
        <f>B26/$E26</f>
        <v>0.66666666666666663</v>
      </c>
      <c r="G26" s="2">
        <f t="shared" ref="G26:G28" si="5">C26/$E26</f>
        <v>0.33333333333333331</v>
      </c>
      <c r="H26" s="2">
        <f t="shared" ref="H26:H28" si="6">D26/$E26</f>
        <v>0</v>
      </c>
    </row>
    <row r="27" spans="1:14" ht="25.5" x14ac:dyDescent="0.25">
      <c r="A27" s="7" t="s">
        <v>388</v>
      </c>
      <c r="B27" s="10">
        <v>1</v>
      </c>
      <c r="C27" s="10">
        <v>2</v>
      </c>
      <c r="D27" s="10">
        <v>0</v>
      </c>
      <c r="E27" s="3">
        <f>SUM(B27:D27)</f>
        <v>3</v>
      </c>
      <c r="F27" s="2">
        <f>B27/$E27</f>
        <v>0.33333333333333331</v>
      </c>
      <c r="G27" s="2">
        <f t="shared" si="5"/>
        <v>0.66666666666666663</v>
      </c>
      <c r="H27" s="2">
        <f t="shared" si="6"/>
        <v>0</v>
      </c>
    </row>
    <row r="28" spans="1:14" ht="25.5" x14ac:dyDescent="0.25">
      <c r="A28" s="7" t="s">
        <v>231</v>
      </c>
      <c r="B28" s="10">
        <v>2</v>
      </c>
      <c r="C28" s="10">
        <v>1</v>
      </c>
      <c r="D28" s="10">
        <v>0</v>
      </c>
      <c r="E28" s="3">
        <f t="shared" ref="E28" si="7">SUM(B28:D28)</f>
        <v>3</v>
      </c>
      <c r="F28" s="2">
        <f>B28/$E28</f>
        <v>0.66666666666666663</v>
      </c>
      <c r="G28" s="2">
        <f t="shared" si="5"/>
        <v>0.33333333333333331</v>
      </c>
      <c r="H28" s="2">
        <f t="shared" si="6"/>
        <v>0</v>
      </c>
    </row>
    <row r="29" spans="1:14" ht="25.5" x14ac:dyDescent="0.25">
      <c r="A29" s="7" t="s">
        <v>389</v>
      </c>
      <c r="B29" s="10">
        <v>1</v>
      </c>
      <c r="C29" s="10">
        <v>2</v>
      </c>
      <c r="D29" s="10">
        <v>0</v>
      </c>
      <c r="E29" s="3">
        <f t="shared" ref="E29:E30" si="8">SUM(B29:D29)</f>
        <v>3</v>
      </c>
      <c r="F29" s="2">
        <f t="shared" ref="F29:F30" si="9">B29/$E29</f>
        <v>0.33333333333333331</v>
      </c>
      <c r="G29" s="2">
        <f t="shared" ref="G29:G30" si="10">C29/$E29</f>
        <v>0.66666666666666663</v>
      </c>
      <c r="H29" s="2">
        <f t="shared" ref="H29:H30" si="11">D29/$E29</f>
        <v>0</v>
      </c>
    </row>
    <row r="30" spans="1:14" x14ac:dyDescent="0.25">
      <c r="A30" s="7" t="s">
        <v>235</v>
      </c>
      <c r="B30" s="10">
        <v>1</v>
      </c>
      <c r="C30" s="10">
        <v>2</v>
      </c>
      <c r="D30" s="10">
        <v>0</v>
      </c>
      <c r="E30" s="3">
        <f t="shared" si="8"/>
        <v>3</v>
      </c>
      <c r="F30" s="2">
        <f t="shared" si="9"/>
        <v>0.33333333333333331</v>
      </c>
      <c r="G30" s="2">
        <f t="shared" si="10"/>
        <v>0.66666666666666663</v>
      </c>
      <c r="H30" s="2">
        <f t="shared" si="11"/>
        <v>0</v>
      </c>
    </row>
    <row r="35" spans="1:14" x14ac:dyDescent="0.25">
      <c r="A35" s="45" t="s">
        <v>390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ht="25.5" x14ac:dyDescent="0.25">
      <c r="A36" s="11"/>
      <c r="B36" s="11"/>
      <c r="C36" s="8" t="s">
        <v>380</v>
      </c>
      <c r="D36" s="11">
        <v>9</v>
      </c>
      <c r="E36" s="13"/>
      <c r="F36" s="5"/>
      <c r="G36" s="5"/>
      <c r="H36" s="5"/>
    </row>
    <row r="37" spans="1:14" x14ac:dyDescent="0.25">
      <c r="A37" s="9"/>
      <c r="B37" s="11"/>
      <c r="C37" s="11"/>
      <c r="D37" s="11"/>
      <c r="E37" s="13"/>
      <c r="F37" s="5"/>
      <c r="G37" s="5"/>
      <c r="H37" s="5"/>
    </row>
    <row r="38" spans="1:14" ht="38.25" x14ac:dyDescent="0.25">
      <c r="A38" s="9"/>
      <c r="B38" s="7" t="s">
        <v>381</v>
      </c>
      <c r="C38" s="7" t="s">
        <v>382</v>
      </c>
      <c r="D38" s="7" t="s">
        <v>383</v>
      </c>
      <c r="E38" s="12" t="s">
        <v>384</v>
      </c>
      <c r="F38" s="7" t="s">
        <v>381</v>
      </c>
      <c r="G38" s="7" t="s">
        <v>382</v>
      </c>
      <c r="H38" s="7" t="s">
        <v>383</v>
      </c>
    </row>
    <row r="39" spans="1:14" ht="38.25" x14ac:dyDescent="0.25">
      <c r="A39" s="7" t="s">
        <v>10</v>
      </c>
      <c r="B39" s="10">
        <v>2</v>
      </c>
      <c r="C39" s="10">
        <v>4</v>
      </c>
      <c r="D39" s="10">
        <v>3</v>
      </c>
      <c r="E39" s="3">
        <f>SUM(B39:D39)</f>
        <v>9</v>
      </c>
      <c r="F39" s="2">
        <f>B39/$E39</f>
        <v>0.22222222222222221</v>
      </c>
      <c r="G39" s="2">
        <f t="shared" ref="G39:G42" si="12">C39/$E39</f>
        <v>0.44444444444444442</v>
      </c>
      <c r="H39" s="2">
        <f t="shared" ref="H39:H42" si="13">D39/$E39</f>
        <v>0.33333333333333331</v>
      </c>
    </row>
    <row r="40" spans="1:14" ht="25.5" x14ac:dyDescent="0.25">
      <c r="A40" s="7" t="s">
        <v>11</v>
      </c>
      <c r="B40" s="10">
        <v>0</v>
      </c>
      <c r="C40" s="10">
        <v>7</v>
      </c>
      <c r="D40" s="10">
        <v>2</v>
      </c>
      <c r="E40" s="3">
        <f>SUM(B40:D40)</f>
        <v>9</v>
      </c>
      <c r="F40" s="2">
        <f>B40/$E40</f>
        <v>0</v>
      </c>
      <c r="G40" s="2">
        <f t="shared" si="12"/>
        <v>0.77777777777777779</v>
      </c>
      <c r="H40" s="2">
        <f t="shared" si="13"/>
        <v>0.22222222222222221</v>
      </c>
    </row>
    <row r="41" spans="1:14" ht="25.5" x14ac:dyDescent="0.25">
      <c r="A41" s="7" t="s">
        <v>13</v>
      </c>
      <c r="B41" s="10">
        <v>3</v>
      </c>
      <c r="C41" s="10">
        <v>5</v>
      </c>
      <c r="D41" s="10">
        <v>1</v>
      </c>
      <c r="E41" s="3">
        <f t="shared" ref="E41:E42" si="14">SUM(B41:D41)</f>
        <v>9</v>
      </c>
      <c r="F41" s="2">
        <f>B41/$E41</f>
        <v>0.33333333333333331</v>
      </c>
      <c r="G41" s="2">
        <f t="shared" si="12"/>
        <v>0.55555555555555558</v>
      </c>
      <c r="H41" s="2">
        <f t="shared" si="13"/>
        <v>0.1111111111111111</v>
      </c>
    </row>
    <row r="42" spans="1:14" ht="25.5" x14ac:dyDescent="0.25">
      <c r="A42" s="7" t="s">
        <v>15</v>
      </c>
      <c r="B42" s="10">
        <v>4</v>
      </c>
      <c r="C42" s="10">
        <v>4</v>
      </c>
      <c r="D42" s="10">
        <v>1</v>
      </c>
      <c r="E42" s="3">
        <f t="shared" si="14"/>
        <v>9</v>
      </c>
      <c r="F42" s="2">
        <f t="shared" ref="F42" si="15">B42/$E42</f>
        <v>0.44444444444444442</v>
      </c>
      <c r="G42" s="2">
        <f t="shared" si="12"/>
        <v>0.44444444444444442</v>
      </c>
      <c r="H42" s="2">
        <f t="shared" si="13"/>
        <v>0.1111111111111111</v>
      </c>
    </row>
    <row r="49" spans="1:14" x14ac:dyDescent="0.25">
      <c r="A49" s="45" t="s">
        <v>391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ht="25.5" x14ac:dyDescent="0.25">
      <c r="A50" s="11"/>
      <c r="B50" s="11"/>
      <c r="C50" s="8" t="s">
        <v>380</v>
      </c>
      <c r="D50" s="11">
        <v>5</v>
      </c>
      <c r="E50" s="13"/>
      <c r="F50" s="5"/>
      <c r="G50" s="5"/>
      <c r="H50" s="5"/>
    </row>
    <row r="51" spans="1:14" x14ac:dyDescent="0.25">
      <c r="A51" s="9"/>
      <c r="B51" s="11"/>
      <c r="C51" s="11"/>
      <c r="D51" s="11"/>
      <c r="E51" s="13"/>
      <c r="F51" s="5"/>
      <c r="G51" s="5"/>
      <c r="H51" s="5"/>
    </row>
    <row r="52" spans="1:14" ht="38.25" x14ac:dyDescent="0.25">
      <c r="A52" s="9"/>
      <c r="B52" s="7" t="s">
        <v>381</v>
      </c>
      <c r="C52" s="7" t="s">
        <v>382</v>
      </c>
      <c r="D52" s="7" t="s">
        <v>383</v>
      </c>
      <c r="E52" s="12" t="s">
        <v>384</v>
      </c>
      <c r="F52" s="7" t="s">
        <v>381</v>
      </c>
      <c r="G52" s="7" t="s">
        <v>382</v>
      </c>
      <c r="H52" s="7" t="s">
        <v>383</v>
      </c>
    </row>
    <row r="53" spans="1:14" ht="25.5" x14ac:dyDescent="0.25">
      <c r="A53" s="7" t="s">
        <v>105</v>
      </c>
      <c r="B53" s="10">
        <v>2</v>
      </c>
      <c r="C53" s="10">
        <v>1</v>
      </c>
      <c r="D53" s="10">
        <v>2</v>
      </c>
      <c r="E53" s="3">
        <f>SUM(B53:D53)</f>
        <v>5</v>
      </c>
      <c r="F53" s="2">
        <f>B53/$E53</f>
        <v>0.4</v>
      </c>
      <c r="G53" s="2">
        <f t="shared" ref="G53:G56" si="16">C53/$E53</f>
        <v>0.2</v>
      </c>
      <c r="H53" s="2">
        <f t="shared" ref="H53:H56" si="17">D53/$E53</f>
        <v>0.4</v>
      </c>
    </row>
    <row r="54" spans="1:14" ht="25.5" x14ac:dyDescent="0.25">
      <c r="A54" s="7" t="s">
        <v>107</v>
      </c>
      <c r="B54" s="10">
        <v>2</v>
      </c>
      <c r="C54" s="10">
        <v>1</v>
      </c>
      <c r="D54" s="10">
        <v>2</v>
      </c>
      <c r="E54" s="3">
        <f>SUM(B54:D54)</f>
        <v>5</v>
      </c>
      <c r="F54" s="2">
        <f>B54/$E54</f>
        <v>0.4</v>
      </c>
      <c r="G54" s="2">
        <f t="shared" si="16"/>
        <v>0.2</v>
      </c>
      <c r="H54" s="2">
        <f t="shared" si="17"/>
        <v>0.4</v>
      </c>
    </row>
    <row r="55" spans="1:14" ht="38.25" x14ac:dyDescent="0.25">
      <c r="A55" s="7" t="s">
        <v>109</v>
      </c>
      <c r="B55" s="10">
        <v>1</v>
      </c>
      <c r="C55" s="10">
        <v>4</v>
      </c>
      <c r="D55" s="10">
        <v>0</v>
      </c>
      <c r="E55" s="3">
        <f t="shared" ref="E55:E56" si="18">SUM(B55:D55)</f>
        <v>5</v>
      </c>
      <c r="F55" s="2">
        <f>B55/$E55</f>
        <v>0.2</v>
      </c>
      <c r="G55" s="2">
        <f t="shared" si="16"/>
        <v>0.8</v>
      </c>
      <c r="H55" s="2">
        <f t="shared" si="17"/>
        <v>0</v>
      </c>
    </row>
    <row r="56" spans="1:14" ht="25.5" x14ac:dyDescent="0.25">
      <c r="A56" s="7" t="s">
        <v>392</v>
      </c>
      <c r="B56" s="10">
        <v>2</v>
      </c>
      <c r="C56" s="10">
        <v>2</v>
      </c>
      <c r="D56" s="10">
        <v>1</v>
      </c>
      <c r="E56" s="3">
        <f t="shared" si="18"/>
        <v>5</v>
      </c>
      <c r="F56" s="2">
        <f t="shared" ref="F56" si="19">B56/$E56</f>
        <v>0.4</v>
      </c>
      <c r="G56" s="2">
        <f t="shared" si="16"/>
        <v>0.4</v>
      </c>
      <c r="H56" s="2">
        <f t="shared" si="17"/>
        <v>0.2</v>
      </c>
    </row>
    <row r="57" spans="1:14" ht="25.5" x14ac:dyDescent="0.25">
      <c r="A57" s="7" t="s">
        <v>113</v>
      </c>
      <c r="B57" s="10">
        <v>0</v>
      </c>
      <c r="C57" s="10">
        <v>3</v>
      </c>
      <c r="D57" s="10">
        <v>2</v>
      </c>
      <c r="E57" s="3">
        <f t="shared" ref="E57" si="20">SUM(B57:D57)</f>
        <v>5</v>
      </c>
      <c r="F57" s="2">
        <f t="shared" ref="F57" si="21">B57/$E57</f>
        <v>0</v>
      </c>
      <c r="G57" s="2">
        <f t="shared" ref="G57" si="22">C57/$E57</f>
        <v>0.6</v>
      </c>
      <c r="H57" s="2">
        <f t="shared" ref="H57" si="23">D57/$E57</f>
        <v>0.4</v>
      </c>
    </row>
    <row r="60" spans="1:14" x14ac:dyDescent="0.25">
      <c r="A60" s="45" t="s">
        <v>434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spans="1:14" ht="25.5" x14ac:dyDescent="0.25">
      <c r="A61" s="11"/>
      <c r="B61" s="11"/>
      <c r="C61" s="8" t="s">
        <v>380</v>
      </c>
      <c r="D61" s="11">
        <v>1</v>
      </c>
      <c r="E61" s="13"/>
      <c r="F61" s="5"/>
      <c r="G61" s="5"/>
      <c r="H61" s="5"/>
    </row>
    <row r="62" spans="1:14" x14ac:dyDescent="0.25">
      <c r="A62" s="9"/>
      <c r="B62" s="11"/>
      <c r="C62" s="11"/>
      <c r="D62" s="11"/>
      <c r="E62" s="13"/>
      <c r="F62" s="5"/>
      <c r="G62" s="5"/>
      <c r="H62" s="5"/>
    </row>
    <row r="63" spans="1:14" ht="38.25" x14ac:dyDescent="0.25">
      <c r="A63" s="9"/>
      <c r="B63" s="7" t="s">
        <v>381</v>
      </c>
      <c r="C63" s="7" t="s">
        <v>382</v>
      </c>
      <c r="D63" s="7" t="s">
        <v>383</v>
      </c>
      <c r="E63" s="12" t="s">
        <v>384</v>
      </c>
      <c r="F63" s="7" t="s">
        <v>381</v>
      </c>
      <c r="G63" s="7" t="s">
        <v>382</v>
      </c>
      <c r="H63" s="7" t="s">
        <v>383</v>
      </c>
    </row>
    <row r="64" spans="1:14" x14ac:dyDescent="0.25">
      <c r="A64" s="7" t="s">
        <v>435</v>
      </c>
      <c r="B64" s="10">
        <v>0</v>
      </c>
      <c r="C64" s="10">
        <v>1</v>
      </c>
      <c r="D64" s="10">
        <v>0</v>
      </c>
      <c r="E64" s="3">
        <f>SUM(B64:D64)</f>
        <v>1</v>
      </c>
      <c r="F64" s="2">
        <f>B64/$E64</f>
        <v>0</v>
      </c>
      <c r="G64" s="2">
        <f t="shared" ref="G64:G68" si="24">C64/$E64</f>
        <v>1</v>
      </c>
      <c r="H64" s="2">
        <f t="shared" ref="H64:H68" si="25">D64/$E64</f>
        <v>0</v>
      </c>
    </row>
    <row r="65" spans="1:14" ht="25.5" x14ac:dyDescent="0.25">
      <c r="A65" s="7" t="s">
        <v>436</v>
      </c>
      <c r="B65" s="10">
        <v>0</v>
      </c>
      <c r="C65" s="10">
        <v>1</v>
      </c>
      <c r="D65" s="10">
        <v>0</v>
      </c>
      <c r="E65" s="3">
        <f>SUM(B65:D65)</f>
        <v>1</v>
      </c>
      <c r="F65" s="2">
        <f>B65/$E65</f>
        <v>0</v>
      </c>
      <c r="G65" s="2">
        <f t="shared" si="24"/>
        <v>1</v>
      </c>
      <c r="H65" s="2">
        <f t="shared" si="25"/>
        <v>0</v>
      </c>
    </row>
    <row r="66" spans="1:14" ht="25.5" x14ac:dyDescent="0.25">
      <c r="A66" s="7" t="s">
        <v>437</v>
      </c>
      <c r="B66" s="10">
        <v>0</v>
      </c>
      <c r="C66" s="10">
        <v>1</v>
      </c>
      <c r="D66" s="10">
        <v>0</v>
      </c>
      <c r="E66" s="3">
        <f t="shared" ref="E66:E68" si="26">SUM(B66:D66)</f>
        <v>1</v>
      </c>
      <c r="F66" s="2">
        <f>B66/$E66</f>
        <v>0</v>
      </c>
      <c r="G66" s="2">
        <f t="shared" si="24"/>
        <v>1</v>
      </c>
      <c r="H66" s="2">
        <f t="shared" si="25"/>
        <v>0</v>
      </c>
    </row>
    <row r="67" spans="1:14" x14ac:dyDescent="0.25">
      <c r="A67" s="7" t="s">
        <v>438</v>
      </c>
      <c r="B67" s="10">
        <v>1</v>
      </c>
      <c r="C67" s="10">
        <v>0</v>
      </c>
      <c r="D67" s="10">
        <v>0</v>
      </c>
      <c r="E67" s="3">
        <f t="shared" si="26"/>
        <v>1</v>
      </c>
      <c r="F67" s="2">
        <f t="shared" ref="F67:F68" si="27">B67/$E67</f>
        <v>1</v>
      </c>
      <c r="G67" s="2">
        <f t="shared" si="24"/>
        <v>0</v>
      </c>
      <c r="H67" s="2">
        <f t="shared" si="25"/>
        <v>0</v>
      </c>
    </row>
    <row r="68" spans="1:14" x14ac:dyDescent="0.25">
      <c r="A68" s="7" t="s">
        <v>439</v>
      </c>
      <c r="B68" s="10">
        <v>1</v>
      </c>
      <c r="C68" s="10">
        <v>0</v>
      </c>
      <c r="D68" s="10">
        <v>0</v>
      </c>
      <c r="E68" s="3">
        <f t="shared" si="26"/>
        <v>1</v>
      </c>
      <c r="F68" s="2">
        <f t="shared" si="27"/>
        <v>1</v>
      </c>
      <c r="G68" s="2">
        <f t="shared" si="24"/>
        <v>0</v>
      </c>
      <c r="H68" s="2">
        <f t="shared" si="25"/>
        <v>0</v>
      </c>
    </row>
    <row r="72" spans="1:14" x14ac:dyDescent="0.25">
      <c r="A72" s="45" t="s">
        <v>393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</row>
    <row r="73" spans="1:14" ht="25.5" x14ac:dyDescent="0.25">
      <c r="A73" s="11"/>
      <c r="B73" s="11"/>
      <c r="C73" s="8" t="s">
        <v>380</v>
      </c>
      <c r="D73" s="11">
        <v>5</v>
      </c>
      <c r="E73" s="13"/>
      <c r="F73" s="5"/>
      <c r="G73" s="5"/>
      <c r="H73" s="5"/>
    </row>
    <row r="74" spans="1:14" x14ac:dyDescent="0.25">
      <c r="A74" s="9"/>
      <c r="B74" s="11"/>
      <c r="C74" s="11"/>
      <c r="D74" s="11"/>
      <c r="E74" s="13"/>
      <c r="F74" s="5"/>
      <c r="G74" s="5"/>
      <c r="H74" s="5"/>
    </row>
    <row r="75" spans="1:14" ht="38.25" x14ac:dyDescent="0.25">
      <c r="A75" s="9"/>
      <c r="B75" s="7" t="s">
        <v>381</v>
      </c>
      <c r="C75" s="7" t="s">
        <v>382</v>
      </c>
      <c r="D75" s="7" t="s">
        <v>383</v>
      </c>
      <c r="E75" s="12" t="s">
        <v>384</v>
      </c>
      <c r="F75" s="7" t="s">
        <v>381</v>
      </c>
      <c r="G75" s="7" t="s">
        <v>382</v>
      </c>
      <c r="H75" s="7" t="s">
        <v>383</v>
      </c>
    </row>
    <row r="76" spans="1:14" x14ac:dyDescent="0.25">
      <c r="A76" s="7" t="s">
        <v>172</v>
      </c>
      <c r="B76" s="10">
        <v>3</v>
      </c>
      <c r="C76" s="10">
        <v>1</v>
      </c>
      <c r="D76" s="10">
        <v>1</v>
      </c>
      <c r="E76" s="3">
        <f>SUM(B76:D76)</f>
        <v>5</v>
      </c>
      <c r="F76" s="2">
        <f>B76/$E76</f>
        <v>0.6</v>
      </c>
      <c r="G76" s="2">
        <f t="shared" ref="G76:G80" si="28">C76/$E76</f>
        <v>0.2</v>
      </c>
      <c r="H76" s="2">
        <f t="shared" ref="H76:H80" si="29">D76/$E76</f>
        <v>0.2</v>
      </c>
    </row>
    <row r="77" spans="1:14" ht="25.5" x14ac:dyDescent="0.25">
      <c r="A77" s="7" t="s">
        <v>174</v>
      </c>
      <c r="B77" s="10">
        <v>2</v>
      </c>
      <c r="C77" s="10">
        <v>2</v>
      </c>
      <c r="D77" s="10">
        <v>1</v>
      </c>
      <c r="E77" s="3">
        <f>SUM(B77:D77)</f>
        <v>5</v>
      </c>
      <c r="F77" s="2">
        <f>B77/$E77</f>
        <v>0.4</v>
      </c>
      <c r="G77" s="2">
        <f t="shared" si="28"/>
        <v>0.4</v>
      </c>
      <c r="H77" s="2">
        <f t="shared" si="29"/>
        <v>0.2</v>
      </c>
    </row>
    <row r="78" spans="1:14" ht="25.5" x14ac:dyDescent="0.25">
      <c r="A78" s="7" t="s">
        <v>176</v>
      </c>
      <c r="B78" s="10">
        <v>0</v>
      </c>
      <c r="C78" s="10">
        <v>4</v>
      </c>
      <c r="D78" s="10">
        <v>1</v>
      </c>
      <c r="E78" s="3">
        <f t="shared" ref="E78:E80" si="30">SUM(B78:D78)</f>
        <v>5</v>
      </c>
      <c r="F78" s="2">
        <f>B78/$E78</f>
        <v>0</v>
      </c>
      <c r="G78" s="2">
        <f t="shared" si="28"/>
        <v>0.8</v>
      </c>
      <c r="H78" s="2">
        <f t="shared" si="29"/>
        <v>0.2</v>
      </c>
    </row>
    <row r="79" spans="1:14" x14ac:dyDescent="0.25">
      <c r="A79" s="7" t="s">
        <v>178</v>
      </c>
      <c r="B79" s="10">
        <v>1</v>
      </c>
      <c r="C79" s="10">
        <v>3</v>
      </c>
      <c r="D79" s="10">
        <v>1</v>
      </c>
      <c r="E79" s="3">
        <f t="shared" si="30"/>
        <v>5</v>
      </c>
      <c r="F79" s="2">
        <f t="shared" ref="F79:F80" si="31">B79/$E79</f>
        <v>0.2</v>
      </c>
      <c r="G79" s="2">
        <f t="shared" si="28"/>
        <v>0.6</v>
      </c>
      <c r="H79" s="2">
        <f t="shared" si="29"/>
        <v>0.2</v>
      </c>
    </row>
    <row r="80" spans="1:14" x14ac:dyDescent="0.25">
      <c r="A80" s="7" t="s">
        <v>180</v>
      </c>
      <c r="B80" s="10">
        <v>1</v>
      </c>
      <c r="C80" s="10">
        <v>1</v>
      </c>
      <c r="D80" s="10">
        <v>3</v>
      </c>
      <c r="E80" s="3">
        <f t="shared" si="30"/>
        <v>5</v>
      </c>
      <c r="F80" s="2">
        <f t="shared" si="31"/>
        <v>0.2</v>
      </c>
      <c r="G80" s="2">
        <f t="shared" si="28"/>
        <v>0.2</v>
      </c>
      <c r="H80" s="2">
        <f t="shared" si="29"/>
        <v>0.6</v>
      </c>
    </row>
    <row r="86" spans="1:14" x14ac:dyDescent="0.25">
      <c r="A86" s="45" t="s">
        <v>394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</row>
    <row r="87" spans="1:14" ht="25.5" x14ac:dyDescent="0.25">
      <c r="A87" s="11"/>
      <c r="B87" s="11"/>
      <c r="C87" s="8" t="s">
        <v>380</v>
      </c>
      <c r="D87" s="11">
        <v>4</v>
      </c>
      <c r="E87" s="13"/>
      <c r="F87" s="5"/>
      <c r="G87" s="5"/>
      <c r="H87" s="5"/>
    </row>
    <row r="88" spans="1:14" x14ac:dyDescent="0.25">
      <c r="A88" s="9"/>
      <c r="B88" s="11"/>
      <c r="C88" s="11"/>
      <c r="D88" s="11"/>
      <c r="E88" s="13"/>
      <c r="F88" s="5"/>
      <c r="G88" s="5"/>
      <c r="H88" s="5"/>
    </row>
    <row r="89" spans="1:14" ht="38.25" x14ac:dyDescent="0.25">
      <c r="A89" s="9"/>
      <c r="B89" s="7" t="s">
        <v>381</v>
      </c>
      <c r="C89" s="7" t="s">
        <v>382</v>
      </c>
      <c r="D89" s="7" t="s">
        <v>383</v>
      </c>
      <c r="E89" s="12" t="s">
        <v>384</v>
      </c>
      <c r="F89" s="7" t="s">
        <v>381</v>
      </c>
      <c r="G89" s="7" t="s">
        <v>382</v>
      </c>
      <c r="H89" s="7" t="s">
        <v>383</v>
      </c>
    </row>
    <row r="90" spans="1:14" x14ac:dyDescent="0.25">
      <c r="A90" s="7" t="s">
        <v>193</v>
      </c>
      <c r="B90" s="10">
        <v>1</v>
      </c>
      <c r="C90" s="10">
        <v>3</v>
      </c>
      <c r="D90" s="10">
        <v>0</v>
      </c>
      <c r="E90" s="3">
        <f>SUM(B90:D90)</f>
        <v>4</v>
      </c>
      <c r="F90" s="2">
        <f>B90/$E90</f>
        <v>0.25</v>
      </c>
      <c r="G90" s="2">
        <f t="shared" ref="G90:G92" si="32">C90/$E90</f>
        <v>0.75</v>
      </c>
      <c r="H90" s="2">
        <f t="shared" ref="H90:H92" si="33">D90/$E90</f>
        <v>0</v>
      </c>
    </row>
    <row r="91" spans="1:14" ht="25.5" x14ac:dyDescent="0.25">
      <c r="A91" s="7" t="s">
        <v>195</v>
      </c>
      <c r="B91" s="10">
        <v>1</v>
      </c>
      <c r="C91" s="10">
        <v>3</v>
      </c>
      <c r="D91" s="10">
        <v>0</v>
      </c>
      <c r="E91" s="3">
        <f>SUM(B91:D91)</f>
        <v>4</v>
      </c>
      <c r="F91" s="2">
        <f>B91/$E91</f>
        <v>0.25</v>
      </c>
      <c r="G91" s="2">
        <f t="shared" si="32"/>
        <v>0.75</v>
      </c>
      <c r="H91" s="2">
        <f t="shared" si="33"/>
        <v>0</v>
      </c>
    </row>
    <row r="92" spans="1:14" ht="25.5" x14ac:dyDescent="0.25">
      <c r="A92" s="7" t="s">
        <v>197</v>
      </c>
      <c r="B92" s="10">
        <v>0</v>
      </c>
      <c r="C92" s="10">
        <v>4</v>
      </c>
      <c r="D92" s="10">
        <v>0</v>
      </c>
      <c r="E92" s="3">
        <f t="shared" ref="E92" si="34">SUM(B92:D92)</f>
        <v>4</v>
      </c>
      <c r="F92" s="2">
        <f>B92/$E92</f>
        <v>0</v>
      </c>
      <c r="G92" s="2">
        <f t="shared" si="32"/>
        <v>1</v>
      </c>
      <c r="H92" s="2">
        <f t="shared" si="33"/>
        <v>0</v>
      </c>
    </row>
    <row r="100" spans="1:14" x14ac:dyDescent="0.25">
      <c r="A100" s="45" t="s">
        <v>395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 ht="25.5" x14ac:dyDescent="0.25">
      <c r="A101" s="11"/>
      <c r="B101" s="11"/>
      <c r="C101" s="8" t="s">
        <v>380</v>
      </c>
      <c r="D101" s="11">
        <v>1</v>
      </c>
      <c r="E101" s="13"/>
      <c r="F101" s="5"/>
      <c r="G101" s="5"/>
      <c r="H101" s="5"/>
    </row>
    <row r="102" spans="1:14" x14ac:dyDescent="0.25">
      <c r="A102" s="9"/>
      <c r="B102" s="11"/>
      <c r="C102" s="11"/>
      <c r="D102" s="11"/>
      <c r="E102" s="13"/>
      <c r="F102" s="5"/>
      <c r="G102" s="5"/>
      <c r="H102" s="5"/>
    </row>
    <row r="103" spans="1:14" ht="38.25" x14ac:dyDescent="0.25">
      <c r="A103" s="9"/>
      <c r="B103" s="7" t="s">
        <v>381</v>
      </c>
      <c r="C103" s="7" t="s">
        <v>382</v>
      </c>
      <c r="D103" s="7" t="s">
        <v>383</v>
      </c>
      <c r="E103" s="12" t="s">
        <v>384</v>
      </c>
      <c r="F103" s="7" t="s">
        <v>381</v>
      </c>
      <c r="G103" s="7" t="s">
        <v>382</v>
      </c>
      <c r="H103" s="7" t="s">
        <v>383</v>
      </c>
    </row>
    <row r="104" spans="1:14" x14ac:dyDescent="0.25">
      <c r="A104" s="7" t="s">
        <v>351</v>
      </c>
      <c r="B104" s="10">
        <v>1</v>
      </c>
      <c r="C104" s="10">
        <v>0</v>
      </c>
      <c r="D104" s="10">
        <v>0</v>
      </c>
      <c r="E104" s="3">
        <f>SUM(B104:D104)</f>
        <v>1</v>
      </c>
      <c r="F104" s="2">
        <f>B104/$E104</f>
        <v>1</v>
      </c>
      <c r="G104" s="2">
        <f t="shared" ref="G104:G106" si="35">C104/$E104</f>
        <v>0</v>
      </c>
      <c r="H104" s="2">
        <f t="shared" ref="H104:H106" si="36">D104/$E104</f>
        <v>0</v>
      </c>
    </row>
    <row r="105" spans="1:14" ht="25.5" x14ac:dyDescent="0.25">
      <c r="A105" s="7" t="s">
        <v>353</v>
      </c>
      <c r="B105" s="10">
        <v>0</v>
      </c>
      <c r="C105" s="10">
        <v>1</v>
      </c>
      <c r="D105" s="10">
        <v>0</v>
      </c>
      <c r="E105" s="3">
        <f>SUM(B105:D105)</f>
        <v>1</v>
      </c>
      <c r="F105" s="2">
        <f>B105/$E105</f>
        <v>0</v>
      </c>
      <c r="G105" s="2">
        <f t="shared" si="35"/>
        <v>1</v>
      </c>
      <c r="H105" s="2">
        <f t="shared" si="36"/>
        <v>0</v>
      </c>
    </row>
    <row r="106" spans="1:14" x14ac:dyDescent="0.25">
      <c r="A106" s="7" t="s">
        <v>355</v>
      </c>
      <c r="B106" s="10">
        <v>0</v>
      </c>
      <c r="C106" s="10">
        <v>1</v>
      </c>
      <c r="D106" s="10">
        <v>0</v>
      </c>
      <c r="E106" s="3">
        <f t="shared" ref="E106" si="37">SUM(B106:D106)</f>
        <v>1</v>
      </c>
      <c r="F106" s="2">
        <f>B106/$E106</f>
        <v>0</v>
      </c>
      <c r="G106" s="2">
        <f t="shared" si="35"/>
        <v>1</v>
      </c>
      <c r="H106" s="2">
        <f t="shared" si="36"/>
        <v>0</v>
      </c>
    </row>
    <row r="107" spans="1:14" x14ac:dyDescent="0.25">
      <c r="A107" s="7" t="s">
        <v>357</v>
      </c>
      <c r="B107" s="10">
        <v>0</v>
      </c>
      <c r="C107" s="10">
        <v>1</v>
      </c>
      <c r="D107" s="10">
        <v>0</v>
      </c>
      <c r="E107" s="3">
        <f t="shared" ref="E107" si="38">SUM(B107:D107)</f>
        <v>1</v>
      </c>
      <c r="F107" s="2">
        <f>B107/$E107</f>
        <v>0</v>
      </c>
      <c r="G107" s="2">
        <f t="shared" ref="G107" si="39">C107/$E107</f>
        <v>1</v>
      </c>
      <c r="H107" s="2">
        <f t="shared" ref="H107" si="40">D107/$E107</f>
        <v>0</v>
      </c>
    </row>
    <row r="109" spans="1:14" x14ac:dyDescent="0.25">
      <c r="A109" s="45" t="s">
        <v>440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</row>
    <row r="110" spans="1:14" ht="25.5" x14ac:dyDescent="0.25">
      <c r="A110" s="11"/>
      <c r="B110" s="11"/>
      <c r="C110" s="8" t="s">
        <v>380</v>
      </c>
      <c r="D110" s="11">
        <v>21</v>
      </c>
      <c r="E110" s="13"/>
      <c r="F110" s="5"/>
      <c r="G110" s="5"/>
      <c r="H110" s="5"/>
    </row>
    <row r="111" spans="1:14" x14ac:dyDescent="0.25">
      <c r="A111" s="9"/>
      <c r="B111" s="11"/>
      <c r="C111" s="11"/>
      <c r="D111" s="11"/>
      <c r="E111" s="13"/>
      <c r="F111" s="5"/>
      <c r="G111" s="5"/>
      <c r="H111" s="5"/>
    </row>
    <row r="112" spans="1:14" ht="38.25" x14ac:dyDescent="0.25">
      <c r="A112" s="9"/>
      <c r="B112" s="7" t="s">
        <v>381</v>
      </c>
      <c r="C112" s="7" t="s">
        <v>382</v>
      </c>
      <c r="D112" s="7" t="s">
        <v>383</v>
      </c>
      <c r="E112" s="12" t="s">
        <v>384</v>
      </c>
      <c r="F112" s="7" t="s">
        <v>381</v>
      </c>
      <c r="G112" s="7" t="s">
        <v>382</v>
      </c>
      <c r="H112" s="7" t="s">
        <v>383</v>
      </c>
    </row>
    <row r="113" spans="1:8" x14ac:dyDescent="0.25">
      <c r="A113" s="7" t="s">
        <v>441</v>
      </c>
      <c r="B113" s="10">
        <v>3</v>
      </c>
      <c r="C113" s="10">
        <v>7</v>
      </c>
      <c r="D113" s="10">
        <v>11</v>
      </c>
      <c r="E113" s="3">
        <f>SUM(B113:D113)</f>
        <v>21</v>
      </c>
      <c r="F113" s="2">
        <f>B113/$E113</f>
        <v>0.14285714285714285</v>
      </c>
      <c r="G113" s="2">
        <f t="shared" ref="G113:G116" si="41">C113/$E113</f>
        <v>0.33333333333333331</v>
      </c>
      <c r="H113" s="2">
        <f t="shared" ref="H113:H116" si="42">D113/$E113</f>
        <v>0.52380952380952384</v>
      </c>
    </row>
    <row r="114" spans="1:8" ht="38.25" x14ac:dyDescent="0.25">
      <c r="A114" s="7" t="s">
        <v>442</v>
      </c>
      <c r="B114" s="10">
        <v>1</v>
      </c>
      <c r="C114" s="10">
        <v>16</v>
      </c>
      <c r="D114" s="10">
        <v>4</v>
      </c>
      <c r="E114" s="3">
        <f>SUM(B114:D114)</f>
        <v>21</v>
      </c>
      <c r="F114" s="2">
        <f>B114/$E114</f>
        <v>4.7619047619047616E-2</v>
      </c>
      <c r="G114" s="2">
        <f t="shared" si="41"/>
        <v>0.76190476190476186</v>
      </c>
      <c r="H114" s="2">
        <f t="shared" si="42"/>
        <v>0.19047619047619047</v>
      </c>
    </row>
    <row r="115" spans="1:8" ht="38.25" x14ac:dyDescent="0.25">
      <c r="A115" s="7" t="s">
        <v>443</v>
      </c>
      <c r="B115" s="10">
        <v>4</v>
      </c>
      <c r="C115" s="10">
        <v>9</v>
      </c>
      <c r="D115" s="10">
        <v>8</v>
      </c>
      <c r="E115" s="3">
        <f t="shared" ref="E115:E116" si="43">SUM(B115:D115)</f>
        <v>21</v>
      </c>
      <c r="F115" s="2">
        <f>B115/$E115</f>
        <v>0.19047619047619047</v>
      </c>
      <c r="G115" s="2">
        <f t="shared" si="41"/>
        <v>0.42857142857142855</v>
      </c>
      <c r="H115" s="2">
        <f t="shared" si="42"/>
        <v>0.38095238095238093</v>
      </c>
    </row>
    <row r="116" spans="1:8" ht="25.5" x14ac:dyDescent="0.25">
      <c r="A116" s="7" t="s">
        <v>444</v>
      </c>
      <c r="B116" s="10">
        <v>1</v>
      </c>
      <c r="C116" s="10">
        <v>10</v>
      </c>
      <c r="D116" s="10">
        <v>10</v>
      </c>
      <c r="E116" s="3">
        <f t="shared" si="43"/>
        <v>21</v>
      </c>
      <c r="F116" s="2">
        <f>B116/$E116</f>
        <v>4.7619047619047616E-2</v>
      </c>
      <c r="G116" s="2">
        <f t="shared" si="41"/>
        <v>0.47619047619047616</v>
      </c>
      <c r="H116" s="2">
        <f t="shared" si="42"/>
        <v>0.47619047619047616</v>
      </c>
    </row>
  </sheetData>
  <mergeCells count="11">
    <mergeCell ref="A1:B1"/>
    <mergeCell ref="A3:N3"/>
    <mergeCell ref="A13:N13"/>
    <mergeCell ref="A22:N22"/>
    <mergeCell ref="A35:N35"/>
    <mergeCell ref="A109:N109"/>
    <mergeCell ref="A49:N49"/>
    <mergeCell ref="A60:N60"/>
    <mergeCell ref="A72:N72"/>
    <mergeCell ref="A86:N86"/>
    <mergeCell ref="A100:N10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showGridLines="0" tabSelected="1" topLeftCell="A16" workbookViewId="0">
      <selection activeCell="I21" sqref="I21"/>
    </sheetView>
  </sheetViews>
  <sheetFormatPr baseColWidth="10" defaultColWidth="11.42578125" defaultRowHeight="15" x14ac:dyDescent="0.25"/>
  <cols>
    <col min="1" max="1" width="20.140625" style="14" customWidth="1"/>
    <col min="2" max="2" width="14" style="14" bestFit="1" customWidth="1"/>
    <col min="3" max="3" width="13.7109375" style="14" bestFit="1" customWidth="1"/>
    <col min="4" max="4" width="14.28515625" style="14" bestFit="1" customWidth="1"/>
    <col min="5" max="16384" width="11.42578125" style="14"/>
  </cols>
  <sheetData>
    <row r="1" spans="1:9" x14ac:dyDescent="0.25">
      <c r="A1" s="15" t="s">
        <v>432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6"/>
      <c r="B3" s="17" t="s">
        <v>396</v>
      </c>
      <c r="C3" s="17" t="s">
        <v>28</v>
      </c>
      <c r="D3" s="17" t="s">
        <v>35</v>
      </c>
      <c r="E3" s="17" t="s">
        <v>397</v>
      </c>
      <c r="F3" s="17" t="s">
        <v>384</v>
      </c>
      <c r="G3" s="16"/>
      <c r="H3" s="16"/>
      <c r="I3" s="16"/>
    </row>
    <row r="4" spans="1:9" x14ac:dyDescent="0.25">
      <c r="A4" s="18" t="s">
        <v>398</v>
      </c>
      <c r="B4" s="19">
        <v>3</v>
      </c>
      <c r="C4" s="19">
        <v>4</v>
      </c>
      <c r="D4" s="19">
        <v>2</v>
      </c>
      <c r="E4" s="19">
        <v>0</v>
      </c>
      <c r="F4" s="19">
        <f>SUM(B4:D4)</f>
        <v>9</v>
      </c>
      <c r="G4" s="16"/>
      <c r="H4" s="16"/>
      <c r="I4" s="16"/>
    </row>
    <row r="5" spans="1:9" x14ac:dyDescent="0.25">
      <c r="A5" s="18" t="s">
        <v>399</v>
      </c>
      <c r="B5" s="19">
        <v>1</v>
      </c>
      <c r="C5" s="19">
        <v>2</v>
      </c>
      <c r="D5" s="19">
        <v>0</v>
      </c>
      <c r="E5" s="19">
        <v>0</v>
      </c>
      <c r="F5" s="19">
        <f>SUM(B5:D5)</f>
        <v>3</v>
      </c>
      <c r="G5" s="16"/>
      <c r="H5" s="16"/>
      <c r="I5" s="16"/>
    </row>
    <row r="6" spans="1:9" x14ac:dyDescent="0.25">
      <c r="A6" s="18" t="s">
        <v>400</v>
      </c>
      <c r="B6" s="19">
        <v>0</v>
      </c>
      <c r="C6" s="19">
        <v>1</v>
      </c>
      <c r="D6" s="19">
        <v>0</v>
      </c>
      <c r="E6" s="19">
        <v>0</v>
      </c>
      <c r="F6" s="19">
        <f>SUM(B6:D6)</f>
        <v>1</v>
      </c>
      <c r="G6" s="16"/>
      <c r="H6" s="16"/>
      <c r="I6" s="16"/>
    </row>
    <row r="7" spans="1:9" x14ac:dyDescent="0.25">
      <c r="A7" s="18" t="s">
        <v>401</v>
      </c>
      <c r="B7" s="19">
        <v>3</v>
      </c>
      <c r="C7" s="19">
        <v>7</v>
      </c>
      <c r="D7" s="19">
        <v>11</v>
      </c>
      <c r="E7" s="19">
        <v>3</v>
      </c>
      <c r="F7" s="19">
        <f>SUM(B7:D7)</f>
        <v>21</v>
      </c>
      <c r="G7" s="16"/>
      <c r="H7" s="16"/>
      <c r="I7" s="16"/>
    </row>
    <row r="8" spans="1:9" x14ac:dyDescent="0.25">
      <c r="A8" s="18" t="s">
        <v>402</v>
      </c>
      <c r="B8" s="19">
        <v>2</v>
      </c>
      <c r="C8" s="19">
        <v>0</v>
      </c>
      <c r="D8" s="19">
        <v>1</v>
      </c>
      <c r="E8" s="19">
        <v>1</v>
      </c>
      <c r="F8" s="19">
        <f>SUM(B8:D8)</f>
        <v>3</v>
      </c>
      <c r="G8" s="16"/>
      <c r="H8" s="16"/>
      <c r="I8" s="16"/>
    </row>
    <row r="9" spans="1:9" x14ac:dyDescent="0.25">
      <c r="A9" s="18" t="s">
        <v>403</v>
      </c>
      <c r="B9" s="19">
        <v>2</v>
      </c>
      <c r="C9" s="19">
        <v>1</v>
      </c>
      <c r="D9" s="19">
        <v>2</v>
      </c>
      <c r="E9" s="19">
        <v>0</v>
      </c>
      <c r="F9" s="19">
        <f>SUM(B9:E9)</f>
        <v>5</v>
      </c>
      <c r="G9" s="16"/>
      <c r="H9" s="16"/>
      <c r="I9" s="16"/>
    </row>
    <row r="10" spans="1:9" x14ac:dyDescent="0.25">
      <c r="A10" s="18" t="s">
        <v>200</v>
      </c>
      <c r="B10" s="19">
        <v>0</v>
      </c>
      <c r="C10" s="19">
        <v>4</v>
      </c>
      <c r="D10" s="19">
        <v>0</v>
      </c>
      <c r="E10" s="19">
        <v>0</v>
      </c>
      <c r="F10" s="19">
        <f t="shared" ref="F10" si="0">SUM(B10:D10)</f>
        <v>4</v>
      </c>
      <c r="G10" s="16"/>
      <c r="H10" s="16"/>
      <c r="I10" s="16"/>
    </row>
    <row r="11" spans="1:9" x14ac:dyDescent="0.25">
      <c r="A11" s="18" t="s">
        <v>404</v>
      </c>
      <c r="B11" s="19">
        <v>1</v>
      </c>
      <c r="C11" s="19">
        <v>2</v>
      </c>
      <c r="D11" s="19">
        <v>2</v>
      </c>
      <c r="E11" s="19">
        <v>0</v>
      </c>
      <c r="F11" s="19">
        <f>SUM(B11:E11)</f>
        <v>5</v>
      </c>
      <c r="G11" s="16"/>
      <c r="H11" s="16"/>
      <c r="I11" s="16"/>
    </row>
    <row r="12" spans="1:9" x14ac:dyDescent="0.25">
      <c r="A12" s="18" t="s">
        <v>405</v>
      </c>
      <c r="B12" s="19">
        <v>1</v>
      </c>
      <c r="C12" s="19">
        <v>0</v>
      </c>
      <c r="D12" s="19">
        <v>0</v>
      </c>
      <c r="E12" s="19">
        <v>0</v>
      </c>
      <c r="F12" s="19">
        <f>SUM(B12:E12)</f>
        <v>1</v>
      </c>
      <c r="G12" s="16"/>
      <c r="H12" s="16"/>
      <c r="I12" s="16"/>
    </row>
    <row r="13" spans="1:9" x14ac:dyDescent="0.25">
      <c r="A13" s="18" t="s">
        <v>360</v>
      </c>
      <c r="B13" s="19">
        <v>0</v>
      </c>
      <c r="C13" s="19">
        <v>1</v>
      </c>
      <c r="D13" s="19">
        <v>0</v>
      </c>
      <c r="E13" s="19">
        <v>0</v>
      </c>
      <c r="F13" s="19">
        <f>SUM(B13:E13)</f>
        <v>1</v>
      </c>
      <c r="G13" s="16"/>
      <c r="H13" s="16"/>
      <c r="I13" s="16"/>
    </row>
    <row r="14" spans="1:9" x14ac:dyDescent="0.25">
      <c r="A14" s="16"/>
      <c r="B14" s="20">
        <f>SUM(B4:B13)</f>
        <v>13</v>
      </c>
      <c r="C14" s="20">
        <f>SUM(C4:C13)</f>
        <v>22</v>
      </c>
      <c r="D14" s="20">
        <f>SUM(D4:D13)</f>
        <v>18</v>
      </c>
      <c r="E14" s="20">
        <f>SUM(E4:E13)</f>
        <v>4</v>
      </c>
      <c r="F14" s="19">
        <f>SUM(B14:D14)</f>
        <v>53</v>
      </c>
      <c r="G14" s="16"/>
      <c r="H14" s="16"/>
      <c r="I14" s="16"/>
    </row>
    <row r="15" spans="1:9" x14ac:dyDescent="0.25">
      <c r="A15" s="16"/>
      <c r="B15" s="16"/>
      <c r="C15" s="16"/>
      <c r="D15" s="16"/>
      <c r="E15" s="16"/>
      <c r="F15" s="21"/>
      <c r="G15" s="16"/>
      <c r="H15" s="16"/>
      <c r="I15" s="16"/>
    </row>
    <row r="16" spans="1:9" x14ac:dyDescent="0.25">
      <c r="A16" s="17" t="s">
        <v>406</v>
      </c>
      <c r="B16" s="17" t="s">
        <v>396</v>
      </c>
      <c r="C16" s="17" t="s">
        <v>28</v>
      </c>
      <c r="D16" s="17" t="s">
        <v>35</v>
      </c>
      <c r="E16" s="17" t="s">
        <v>397</v>
      </c>
      <c r="F16" s="17" t="s">
        <v>384</v>
      </c>
      <c r="G16" s="16"/>
      <c r="H16" s="16"/>
      <c r="I16" s="16"/>
    </row>
    <row r="17" spans="1:12" x14ac:dyDescent="0.25">
      <c r="A17" s="22" t="s">
        <v>407</v>
      </c>
      <c r="B17" s="23">
        <f t="shared" ref="B17:F22" si="1">B4/$F4</f>
        <v>0.33333333333333331</v>
      </c>
      <c r="C17" s="23">
        <f t="shared" si="1"/>
        <v>0.44444444444444442</v>
      </c>
      <c r="D17" s="23">
        <f t="shared" si="1"/>
        <v>0.22222222222222221</v>
      </c>
      <c r="E17" s="23">
        <f t="shared" si="1"/>
        <v>0</v>
      </c>
      <c r="F17" s="23">
        <f t="shared" si="1"/>
        <v>1</v>
      </c>
      <c r="G17" s="16"/>
      <c r="H17" s="16"/>
      <c r="I17" s="16"/>
    </row>
    <row r="18" spans="1:12" x14ac:dyDescent="0.25">
      <c r="A18" s="22" t="s">
        <v>408</v>
      </c>
      <c r="B18" s="23">
        <f t="shared" si="1"/>
        <v>0.33333333333333331</v>
      </c>
      <c r="C18" s="23">
        <f t="shared" si="1"/>
        <v>0.66666666666666663</v>
      </c>
      <c r="D18" s="23">
        <f t="shared" si="1"/>
        <v>0</v>
      </c>
      <c r="E18" s="23">
        <f t="shared" si="1"/>
        <v>0</v>
      </c>
      <c r="F18" s="23">
        <f t="shared" si="1"/>
        <v>1</v>
      </c>
      <c r="G18" s="16"/>
      <c r="H18" s="16"/>
      <c r="I18" s="16"/>
    </row>
    <row r="19" spans="1:12" x14ac:dyDescent="0.25">
      <c r="A19" s="22" t="s">
        <v>409</v>
      </c>
      <c r="B19" s="23">
        <f t="shared" si="1"/>
        <v>0</v>
      </c>
      <c r="C19" s="23">
        <f t="shared" si="1"/>
        <v>1</v>
      </c>
      <c r="D19" s="23">
        <f t="shared" si="1"/>
        <v>0</v>
      </c>
      <c r="E19" s="23">
        <f t="shared" si="1"/>
        <v>0</v>
      </c>
      <c r="F19" s="23">
        <f t="shared" si="1"/>
        <v>1</v>
      </c>
      <c r="G19" s="16"/>
      <c r="H19" s="16"/>
      <c r="I19" s="16"/>
    </row>
    <row r="20" spans="1:12" x14ac:dyDescent="0.25">
      <c r="A20" s="22" t="s">
        <v>410</v>
      </c>
      <c r="B20" s="23">
        <f t="shared" si="1"/>
        <v>0.14285714285714285</v>
      </c>
      <c r="C20" s="23">
        <f t="shared" si="1"/>
        <v>0.33333333333333331</v>
      </c>
      <c r="D20" s="23">
        <f t="shared" si="1"/>
        <v>0.52380952380952384</v>
      </c>
      <c r="E20" s="23">
        <f t="shared" si="1"/>
        <v>0.14285714285714285</v>
      </c>
      <c r="F20" s="23">
        <f t="shared" si="1"/>
        <v>1</v>
      </c>
      <c r="G20" s="16"/>
      <c r="H20" s="16"/>
      <c r="I20" s="16"/>
    </row>
    <row r="21" spans="1:12" x14ac:dyDescent="0.25">
      <c r="A21" s="22" t="s">
        <v>411</v>
      </c>
      <c r="B21" s="23">
        <f t="shared" si="1"/>
        <v>0.66666666666666663</v>
      </c>
      <c r="C21" s="23">
        <f t="shared" si="1"/>
        <v>0</v>
      </c>
      <c r="D21" s="23">
        <f t="shared" si="1"/>
        <v>0.33333333333333331</v>
      </c>
      <c r="E21" s="23">
        <f t="shared" si="1"/>
        <v>0.33333333333333331</v>
      </c>
      <c r="F21" s="23">
        <f t="shared" si="1"/>
        <v>1</v>
      </c>
      <c r="G21" s="16"/>
      <c r="H21" s="16"/>
      <c r="I21" s="16"/>
    </row>
    <row r="22" spans="1:12" x14ac:dyDescent="0.25">
      <c r="A22" s="22" t="s">
        <v>412</v>
      </c>
      <c r="B22" s="23">
        <f t="shared" si="1"/>
        <v>0.4</v>
      </c>
      <c r="C22" s="23">
        <f t="shared" si="1"/>
        <v>0.2</v>
      </c>
      <c r="D22" s="23">
        <f t="shared" si="1"/>
        <v>0.4</v>
      </c>
      <c r="E22" s="23">
        <f t="shared" si="1"/>
        <v>0</v>
      </c>
      <c r="F22" s="23">
        <f t="shared" si="1"/>
        <v>1</v>
      </c>
      <c r="G22" s="16"/>
      <c r="H22" s="16"/>
      <c r="I22" s="16"/>
    </row>
    <row r="23" spans="1:12" x14ac:dyDescent="0.25">
      <c r="A23" s="22" t="s">
        <v>413</v>
      </c>
      <c r="B23" s="23">
        <f t="shared" ref="B23:B27" si="2">B10/$F10</f>
        <v>0</v>
      </c>
      <c r="C23" s="23">
        <f t="shared" ref="C23:F27" si="3">C10/$F10</f>
        <v>1</v>
      </c>
      <c r="D23" s="23">
        <f t="shared" si="3"/>
        <v>0</v>
      </c>
      <c r="E23" s="23">
        <f t="shared" si="3"/>
        <v>0</v>
      </c>
      <c r="F23" s="23">
        <f t="shared" si="3"/>
        <v>1</v>
      </c>
      <c r="G23" s="16"/>
      <c r="H23" s="16"/>
      <c r="I23" s="16"/>
    </row>
    <row r="24" spans="1:12" x14ac:dyDescent="0.25">
      <c r="A24" s="22" t="s">
        <v>414</v>
      </c>
      <c r="B24" s="23">
        <f t="shared" si="2"/>
        <v>0.2</v>
      </c>
      <c r="C24" s="23">
        <f t="shared" si="3"/>
        <v>0.4</v>
      </c>
      <c r="D24" s="23">
        <f t="shared" si="3"/>
        <v>0.4</v>
      </c>
      <c r="E24" s="23">
        <f t="shared" si="3"/>
        <v>0</v>
      </c>
      <c r="F24" s="23">
        <f t="shared" si="3"/>
        <v>1</v>
      </c>
      <c r="G24" s="16"/>
      <c r="H24" s="24"/>
      <c r="I24" s="16"/>
    </row>
    <row r="25" spans="1:12" x14ac:dyDescent="0.25">
      <c r="A25" s="22" t="s">
        <v>415</v>
      </c>
      <c r="B25" s="23">
        <f t="shared" si="2"/>
        <v>1</v>
      </c>
      <c r="C25" s="23">
        <f t="shared" si="3"/>
        <v>0</v>
      </c>
      <c r="D25" s="23">
        <f t="shared" si="3"/>
        <v>0</v>
      </c>
      <c r="E25" s="23">
        <f t="shared" si="3"/>
        <v>0</v>
      </c>
      <c r="F25" s="23">
        <f t="shared" si="3"/>
        <v>1</v>
      </c>
      <c r="G25" s="16"/>
      <c r="H25" s="16"/>
      <c r="I25" s="16"/>
    </row>
    <row r="26" spans="1:12" x14ac:dyDescent="0.25">
      <c r="A26" s="22" t="s">
        <v>416</v>
      </c>
      <c r="B26" s="23">
        <f t="shared" si="2"/>
        <v>0</v>
      </c>
      <c r="C26" s="23">
        <f t="shared" si="3"/>
        <v>1</v>
      </c>
      <c r="D26" s="23">
        <f t="shared" si="3"/>
        <v>0</v>
      </c>
      <c r="E26" s="23">
        <f t="shared" si="3"/>
        <v>0</v>
      </c>
      <c r="F26" s="23">
        <f t="shared" si="3"/>
        <v>1</v>
      </c>
      <c r="G26" s="16"/>
      <c r="H26" s="16"/>
      <c r="I26" s="16"/>
    </row>
    <row r="27" spans="1:12" x14ac:dyDescent="0.25">
      <c r="A27" s="25"/>
      <c r="B27" s="26">
        <f t="shared" si="2"/>
        <v>0.24528301886792453</v>
      </c>
      <c r="C27" s="26">
        <f t="shared" si="3"/>
        <v>0.41509433962264153</v>
      </c>
      <c r="D27" s="26">
        <f t="shared" si="3"/>
        <v>0.33962264150943394</v>
      </c>
      <c r="E27" s="27">
        <f t="shared" si="3"/>
        <v>7.5471698113207544E-2</v>
      </c>
      <c r="F27" s="26">
        <f t="shared" si="3"/>
        <v>1</v>
      </c>
      <c r="G27" s="16"/>
      <c r="H27" s="16"/>
      <c r="I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12" x14ac:dyDescent="0.25">
      <c r="A29" s="47" t="s">
        <v>417</v>
      </c>
      <c r="B29" s="48"/>
      <c r="C29" s="28" t="s">
        <v>418</v>
      </c>
      <c r="D29" s="28" t="s">
        <v>419</v>
      </c>
      <c r="E29" s="28" t="s">
        <v>420</v>
      </c>
      <c r="F29" s="28" t="s">
        <v>421</v>
      </c>
      <c r="G29" s="28" t="s">
        <v>422</v>
      </c>
      <c r="H29" s="28" t="s">
        <v>423</v>
      </c>
      <c r="I29" s="28" t="s">
        <v>424</v>
      </c>
      <c r="J29" s="28" t="s">
        <v>425</v>
      </c>
      <c r="K29" s="28" t="s">
        <v>426</v>
      </c>
      <c r="L29" s="28" t="s">
        <v>445</v>
      </c>
    </row>
    <row r="30" spans="1:12" x14ac:dyDescent="0.25">
      <c r="A30" s="49"/>
      <c r="B30" s="50"/>
      <c r="C30" s="28">
        <v>41395</v>
      </c>
      <c r="D30" s="28">
        <v>41609</v>
      </c>
      <c r="E30" s="28">
        <v>41760</v>
      </c>
      <c r="F30" s="28">
        <v>41974</v>
      </c>
      <c r="G30" s="28">
        <v>42138</v>
      </c>
      <c r="H30" s="28">
        <v>42342</v>
      </c>
      <c r="I30" s="28">
        <v>42491</v>
      </c>
      <c r="J30" s="28">
        <v>42705</v>
      </c>
      <c r="K30" s="28">
        <v>42856</v>
      </c>
      <c r="L30" s="28">
        <v>43077</v>
      </c>
    </row>
    <row r="31" spans="1:12" x14ac:dyDescent="0.25">
      <c r="A31" s="51" t="s">
        <v>427</v>
      </c>
      <c r="B31" s="52"/>
      <c r="C31" s="29">
        <v>2.3529411764705882E-2</v>
      </c>
      <c r="D31" s="29">
        <v>0</v>
      </c>
      <c r="E31" s="29">
        <v>6.25E-2</v>
      </c>
      <c r="F31" s="30">
        <v>6.6666666666666666E-2</v>
      </c>
      <c r="G31" s="30">
        <v>1.4705882352941176E-2</v>
      </c>
      <c r="H31" s="30">
        <v>1.7857142857142856E-2</v>
      </c>
      <c r="I31" s="30">
        <v>1.6949152542372899E-2</v>
      </c>
      <c r="J31" s="30">
        <v>7.8125E-2</v>
      </c>
      <c r="K31" s="30">
        <v>1.5384615384615399E-2</v>
      </c>
      <c r="L31" s="30">
        <f>E27</f>
        <v>7.5471698113207544E-2</v>
      </c>
    </row>
    <row r="32" spans="1:12" x14ac:dyDescent="0.25">
      <c r="A32" s="53" t="s">
        <v>35</v>
      </c>
      <c r="B32" s="54"/>
      <c r="C32" s="23">
        <v>0.16470588235294117</v>
      </c>
      <c r="D32" s="23">
        <v>0.15909090909090909</v>
      </c>
      <c r="E32" s="23">
        <v>0.16666666666666666</v>
      </c>
      <c r="F32" s="31">
        <v>0.21666666666666667</v>
      </c>
      <c r="G32" s="31">
        <v>0.10294117647058823</v>
      </c>
      <c r="H32" s="31">
        <v>0.14285714285714285</v>
      </c>
      <c r="I32" s="31">
        <v>0.20338983050847459</v>
      </c>
      <c r="J32" s="31">
        <v>0.265625</v>
      </c>
      <c r="K32" s="31">
        <v>0.12307692307692308</v>
      </c>
      <c r="L32" s="32">
        <f>D27</f>
        <v>0.33962264150943394</v>
      </c>
    </row>
    <row r="33" spans="1:12" x14ac:dyDescent="0.25">
      <c r="A33" s="53" t="s">
        <v>28</v>
      </c>
      <c r="B33" s="54"/>
      <c r="C33" s="23">
        <v>0.70588235294117652</v>
      </c>
      <c r="D33" s="23">
        <v>0.56818181818181823</v>
      </c>
      <c r="E33" s="23">
        <v>0.72916666666666663</v>
      </c>
      <c r="F33" s="31">
        <v>0.56666666666666665</v>
      </c>
      <c r="G33" s="31">
        <v>0.66176470588235292</v>
      </c>
      <c r="H33" s="31">
        <v>0.5178571428571429</v>
      </c>
      <c r="I33" s="31">
        <v>0.50847457627118642</v>
      </c>
      <c r="J33" s="31">
        <v>0.59375</v>
      </c>
      <c r="K33" s="31">
        <v>0.58461538461538465</v>
      </c>
      <c r="L33" s="32">
        <f>C27</f>
        <v>0.41509433962264153</v>
      </c>
    </row>
    <row r="34" spans="1:12" x14ac:dyDescent="0.25">
      <c r="A34" s="53" t="s">
        <v>396</v>
      </c>
      <c r="B34" s="54"/>
      <c r="C34" s="23">
        <v>0.12941176470588237</v>
      </c>
      <c r="D34" s="23">
        <v>0.27272727272727271</v>
      </c>
      <c r="E34" s="23">
        <v>0.10416666666666667</v>
      </c>
      <c r="F34" s="31">
        <v>0.21666666666666667</v>
      </c>
      <c r="G34" s="31">
        <v>0.23529411764705882</v>
      </c>
      <c r="H34" s="31">
        <v>0.3392857142857143</v>
      </c>
      <c r="I34" s="31">
        <v>0.28813559322033899</v>
      </c>
      <c r="J34" s="31">
        <v>0.140625</v>
      </c>
      <c r="K34" s="31">
        <v>0.29230769230769232</v>
      </c>
      <c r="L34" s="32">
        <f>B27</f>
        <v>0.24528301886792453</v>
      </c>
    </row>
    <row r="35" spans="1:12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12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12" x14ac:dyDescent="0.25">
      <c r="A37" s="16"/>
      <c r="B37" s="16"/>
      <c r="C37" s="16"/>
      <c r="D37" s="16"/>
      <c r="E37" s="16"/>
      <c r="F37" s="16"/>
      <c r="G37" s="16"/>
      <c r="H37" s="16"/>
      <c r="I37" s="16"/>
    </row>
    <row r="38" spans="1:12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12" x14ac:dyDescent="0.25">
      <c r="A39" s="16"/>
      <c r="B39" s="16"/>
      <c r="C39" s="16"/>
      <c r="D39" s="16"/>
      <c r="E39" s="16"/>
      <c r="F39" s="16"/>
      <c r="G39" s="16"/>
      <c r="H39" s="16"/>
      <c r="I39" s="16"/>
    </row>
    <row r="40" spans="1:12" x14ac:dyDescent="0.25">
      <c r="A40" s="16"/>
      <c r="B40" s="16"/>
      <c r="C40" s="16"/>
      <c r="D40" s="16"/>
      <c r="E40" s="16"/>
      <c r="F40" s="16"/>
      <c r="G40" s="16"/>
      <c r="H40" s="16"/>
      <c r="I40" s="16"/>
    </row>
    <row r="41" spans="1:12" x14ac:dyDescent="0.25">
      <c r="A41" s="16"/>
      <c r="B41" s="16"/>
      <c r="C41" s="16"/>
      <c r="D41" s="16"/>
      <c r="E41" s="16"/>
      <c r="F41" s="16"/>
      <c r="G41" s="16"/>
      <c r="H41" s="16"/>
      <c r="I41" s="16"/>
    </row>
    <row r="42" spans="1:12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12" x14ac:dyDescent="0.25">
      <c r="A43" s="16"/>
      <c r="B43" s="16"/>
      <c r="C43" s="16"/>
      <c r="D43" s="16"/>
      <c r="E43" s="16"/>
      <c r="F43" s="16"/>
      <c r="G43" s="16"/>
      <c r="H43" s="16"/>
      <c r="I43" s="16"/>
    </row>
    <row r="44" spans="1:12" x14ac:dyDescent="0.25">
      <c r="A44" s="16"/>
      <c r="B44" s="16"/>
      <c r="C44" s="16"/>
      <c r="D44" s="16"/>
      <c r="E44" s="16"/>
      <c r="F44" s="16"/>
      <c r="G44" s="16"/>
      <c r="H44" s="16"/>
      <c r="I44" s="16"/>
    </row>
    <row r="45" spans="1:12" x14ac:dyDescent="0.25">
      <c r="A45" s="16"/>
      <c r="B45" s="16"/>
      <c r="C45" s="16"/>
      <c r="D45" s="16"/>
      <c r="E45" s="16"/>
      <c r="F45" s="16"/>
      <c r="G45" s="16"/>
      <c r="H45" s="16"/>
      <c r="I45" s="16"/>
    </row>
    <row r="46" spans="1:12" x14ac:dyDescent="0.25">
      <c r="A46" s="16"/>
      <c r="B46" s="16"/>
      <c r="C46" s="16"/>
      <c r="D46" s="16"/>
      <c r="E46" s="16"/>
      <c r="F46" s="16"/>
      <c r="G46" s="16"/>
      <c r="H46" s="16"/>
      <c r="I46" s="16"/>
    </row>
    <row r="47" spans="1:12" x14ac:dyDescent="0.25">
      <c r="A47" s="16"/>
      <c r="B47" s="16"/>
      <c r="C47" s="16"/>
      <c r="D47" s="16"/>
      <c r="E47" s="16"/>
      <c r="F47" s="16"/>
      <c r="G47" s="16"/>
      <c r="H47" s="16"/>
      <c r="I47" s="16"/>
    </row>
    <row r="48" spans="1:12" x14ac:dyDescent="0.25">
      <c r="A48" s="16"/>
      <c r="B48" s="16"/>
      <c r="C48" s="16"/>
      <c r="D48" s="16"/>
      <c r="E48" s="16"/>
      <c r="F48" s="16"/>
      <c r="G48" s="16"/>
      <c r="H48" s="16"/>
      <c r="I48" s="16"/>
    </row>
    <row r="49" spans="1:9" x14ac:dyDescent="0.25">
      <c r="A49" s="16"/>
      <c r="B49" s="16"/>
      <c r="C49" s="16"/>
      <c r="D49" s="16"/>
      <c r="E49" s="16"/>
      <c r="F49" s="16"/>
      <c r="G49" s="16"/>
      <c r="H49" s="16"/>
      <c r="I49" s="16"/>
    </row>
    <row r="50" spans="1:9" x14ac:dyDescent="0.2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6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6"/>
      <c r="B56" s="16"/>
      <c r="C56" s="16"/>
      <c r="D56" s="16"/>
      <c r="E56" s="16"/>
      <c r="F56" s="16"/>
      <c r="G56" s="16"/>
      <c r="H56" s="16"/>
      <c r="I56" s="16"/>
    </row>
    <row r="57" spans="1:9" x14ac:dyDescent="0.25">
      <c r="A57" s="16"/>
      <c r="B57" s="16"/>
      <c r="C57" s="16"/>
      <c r="D57" s="16"/>
      <c r="E57" s="16"/>
      <c r="F57" s="16"/>
      <c r="G57" s="16"/>
      <c r="H57" s="16"/>
      <c r="I57" s="16"/>
    </row>
    <row r="58" spans="1:9" x14ac:dyDescent="0.25">
      <c r="A58" s="16"/>
      <c r="B58" s="16"/>
      <c r="C58" s="16"/>
      <c r="D58" s="16"/>
      <c r="E58" s="16"/>
      <c r="F58" s="16"/>
      <c r="G58" s="16"/>
      <c r="H58" s="16"/>
      <c r="I58" s="16"/>
    </row>
    <row r="59" spans="1:9" x14ac:dyDescent="0.25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6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6"/>
      <c r="B61" s="16"/>
      <c r="C61" s="16"/>
      <c r="D61" s="16"/>
      <c r="E61" s="16"/>
      <c r="F61" s="16"/>
      <c r="G61" s="16"/>
      <c r="H61" s="16"/>
      <c r="I61" s="16"/>
    </row>
    <row r="62" spans="1:9" x14ac:dyDescent="0.25">
      <c r="A62" s="16"/>
      <c r="B62" s="16"/>
      <c r="C62" s="16"/>
      <c r="D62" s="16"/>
      <c r="E62" s="16"/>
      <c r="F62" s="16"/>
      <c r="G62" s="16"/>
      <c r="H62" s="16"/>
      <c r="I62" s="16"/>
    </row>
    <row r="63" spans="1:9" x14ac:dyDescent="0.25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6"/>
      <c r="B64" s="16"/>
      <c r="C64" s="16"/>
      <c r="D64" s="16"/>
      <c r="E64" s="16"/>
      <c r="F64" s="16"/>
      <c r="G64" s="16"/>
      <c r="H64" s="16"/>
      <c r="I64" s="16"/>
    </row>
    <row r="65" spans="1:9" x14ac:dyDescent="0.25">
      <c r="A65" s="16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16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6"/>
      <c r="B68" s="16"/>
      <c r="C68" s="16"/>
      <c r="D68" s="16"/>
      <c r="E68" s="16"/>
      <c r="F68" s="16"/>
      <c r="G68" s="16"/>
      <c r="H68" s="16"/>
      <c r="I68" s="16"/>
    </row>
  </sheetData>
  <mergeCells count="5">
    <mergeCell ref="A29:B30"/>
    <mergeCell ref="A31:B31"/>
    <mergeCell ref="A32:B32"/>
    <mergeCell ref="A33:B33"/>
    <mergeCell ref="A34:B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E13" sqref="E13"/>
    </sheetView>
  </sheetViews>
  <sheetFormatPr baseColWidth="10" defaultRowHeight="15" x14ac:dyDescent="0.25"/>
  <sheetData>
    <row r="5" spans="2:2" x14ac:dyDescent="0.25">
      <c r="B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view="pageLayout" zoomScaleNormal="100" workbookViewId="0">
      <selection activeCell="G5" sqref="G5"/>
    </sheetView>
  </sheetViews>
  <sheetFormatPr baseColWidth="10" defaultColWidth="11.42578125" defaultRowHeight="12.75" x14ac:dyDescent="0.25"/>
  <cols>
    <col min="1" max="1" width="7.85546875" style="6" bestFit="1" customWidth="1"/>
    <col min="2" max="2" width="8.7109375" style="6" bestFit="1" customWidth="1"/>
    <col min="3" max="3" width="7.42578125" style="6" bestFit="1" customWidth="1"/>
    <col min="4" max="4" width="17.42578125" style="6" bestFit="1" customWidth="1"/>
    <col min="5" max="5" width="9.85546875" style="6" bestFit="1" customWidth="1"/>
    <col min="6" max="6" width="11.28515625" style="6" bestFit="1" customWidth="1"/>
    <col min="7" max="7" width="17.42578125" style="1" bestFit="1" customWidth="1"/>
    <col min="8" max="8" width="15.28515625" style="1" bestFit="1" customWidth="1"/>
    <col min="9" max="9" width="16" style="1" customWidth="1"/>
    <col min="10" max="16384" width="11.42578125" style="1"/>
  </cols>
  <sheetData>
    <row r="1" spans="1:9" x14ac:dyDescent="0.25">
      <c r="A1" s="33" t="s">
        <v>428</v>
      </c>
      <c r="B1" s="33" t="s">
        <v>6</v>
      </c>
      <c r="C1" s="33" t="s">
        <v>5</v>
      </c>
      <c r="D1" s="33" t="s">
        <v>7</v>
      </c>
      <c r="E1" s="33" t="s">
        <v>8</v>
      </c>
      <c r="F1" s="33" t="s">
        <v>9</v>
      </c>
      <c r="G1" s="33" t="s">
        <v>17</v>
      </c>
      <c r="H1" s="34" t="s">
        <v>429</v>
      </c>
      <c r="I1" s="34" t="s">
        <v>430</v>
      </c>
    </row>
    <row r="2" spans="1:9" s="37" customFormat="1" ht="23.25" customHeight="1" x14ac:dyDescent="0.25">
      <c r="A2" s="35" t="s">
        <v>20</v>
      </c>
      <c r="B2" s="35" t="s">
        <v>23</v>
      </c>
      <c r="C2" s="35" t="s">
        <v>22</v>
      </c>
      <c r="D2" s="35" t="s">
        <v>24</v>
      </c>
      <c r="E2" s="35" t="s">
        <v>25</v>
      </c>
      <c r="F2" s="35" t="s">
        <v>26</v>
      </c>
      <c r="G2" s="35" t="s">
        <v>28</v>
      </c>
      <c r="H2" s="36"/>
      <c r="I2" s="36"/>
    </row>
    <row r="3" spans="1:9" s="37" customFormat="1" ht="23.25" customHeight="1" x14ac:dyDescent="0.25">
      <c r="A3" s="35" t="s">
        <v>20</v>
      </c>
      <c r="B3" s="35" t="s">
        <v>30</v>
      </c>
      <c r="C3" s="35" t="s">
        <v>29</v>
      </c>
      <c r="D3" s="35" t="s">
        <v>31</v>
      </c>
      <c r="E3" s="35" t="s">
        <v>32</v>
      </c>
      <c r="F3" s="35" t="s">
        <v>33</v>
      </c>
      <c r="G3" s="35" t="s">
        <v>35</v>
      </c>
      <c r="H3" s="36"/>
      <c r="I3" s="36"/>
    </row>
    <row r="4" spans="1:9" s="37" customFormat="1" ht="23.25" customHeight="1" x14ac:dyDescent="0.25">
      <c r="A4" s="35" t="s">
        <v>20</v>
      </c>
      <c r="B4" s="35" t="s">
        <v>37</v>
      </c>
      <c r="C4" s="35" t="s">
        <v>36</v>
      </c>
      <c r="D4" s="35" t="s">
        <v>38</v>
      </c>
      <c r="E4" s="35" t="s">
        <v>39</v>
      </c>
      <c r="F4" s="35" t="s">
        <v>40</v>
      </c>
      <c r="G4" s="35" t="s">
        <v>28</v>
      </c>
      <c r="H4" s="36"/>
      <c r="I4" s="36"/>
    </row>
    <row r="5" spans="1:9" s="37" customFormat="1" ht="23.25" customHeight="1" x14ac:dyDescent="0.25">
      <c r="A5" s="35" t="s">
        <v>20</v>
      </c>
      <c r="B5" s="35" t="s">
        <v>42</v>
      </c>
      <c r="C5" s="35" t="s">
        <v>41</v>
      </c>
      <c r="D5" s="35" t="s">
        <v>43</v>
      </c>
      <c r="E5" s="35" t="s">
        <v>44</v>
      </c>
      <c r="F5" s="35" t="s">
        <v>45</v>
      </c>
      <c r="G5" s="35" t="s">
        <v>28</v>
      </c>
      <c r="H5" s="36"/>
      <c r="I5" s="36"/>
    </row>
    <row r="6" spans="1:9" s="37" customFormat="1" ht="23.25" customHeight="1" x14ac:dyDescent="0.25">
      <c r="A6" s="35" t="s">
        <v>20</v>
      </c>
      <c r="B6" s="35" t="s">
        <v>48</v>
      </c>
      <c r="C6" s="35" t="s">
        <v>47</v>
      </c>
      <c r="D6" s="35" t="s">
        <v>49</v>
      </c>
      <c r="E6" s="35" t="s">
        <v>50</v>
      </c>
      <c r="F6" s="35" t="s">
        <v>51</v>
      </c>
      <c r="G6" s="35" t="s">
        <v>28</v>
      </c>
      <c r="H6" s="36"/>
      <c r="I6" s="36"/>
    </row>
    <row r="7" spans="1:9" s="37" customFormat="1" ht="23.25" customHeight="1" x14ac:dyDescent="0.25">
      <c r="A7" s="35" t="s">
        <v>20</v>
      </c>
      <c r="B7" s="35" t="s">
        <v>53</v>
      </c>
      <c r="C7" s="35" t="s">
        <v>52</v>
      </c>
      <c r="D7" s="35" t="s">
        <v>54</v>
      </c>
      <c r="E7" s="35" t="s">
        <v>55</v>
      </c>
      <c r="F7" s="35" t="s">
        <v>56</v>
      </c>
      <c r="G7" s="35" t="s">
        <v>57</v>
      </c>
      <c r="H7" s="36"/>
      <c r="I7" s="36"/>
    </row>
    <row r="8" spans="1:9" s="37" customFormat="1" ht="23.25" customHeight="1" x14ac:dyDescent="0.25">
      <c r="A8" s="35" t="s">
        <v>20</v>
      </c>
      <c r="B8" s="35" t="s">
        <v>59</v>
      </c>
      <c r="C8" s="35" t="s">
        <v>58</v>
      </c>
      <c r="D8" s="35" t="s">
        <v>60</v>
      </c>
      <c r="E8" s="35" t="s">
        <v>61</v>
      </c>
      <c r="F8" s="35" t="s">
        <v>62</v>
      </c>
      <c r="G8" s="35" t="s">
        <v>35</v>
      </c>
      <c r="H8" s="36"/>
      <c r="I8" s="36"/>
    </row>
    <row r="9" spans="1:9" s="37" customFormat="1" ht="23.25" customHeight="1" x14ac:dyDescent="0.25">
      <c r="A9" s="35" t="s">
        <v>20</v>
      </c>
      <c r="B9" s="35" t="s">
        <v>64</v>
      </c>
      <c r="C9" s="35" t="s">
        <v>63</v>
      </c>
      <c r="D9" s="35" t="s">
        <v>65</v>
      </c>
      <c r="E9" s="35" t="s">
        <v>66</v>
      </c>
      <c r="F9" s="35" t="s">
        <v>67</v>
      </c>
      <c r="G9" s="35" t="s">
        <v>57</v>
      </c>
      <c r="H9" s="36"/>
      <c r="I9" s="36"/>
    </row>
    <row r="10" spans="1:9" s="37" customFormat="1" ht="23.25" customHeight="1" x14ac:dyDescent="0.25">
      <c r="A10" s="35" t="s">
        <v>20</v>
      </c>
      <c r="B10" s="35" t="s">
        <v>69</v>
      </c>
      <c r="C10" s="35" t="s">
        <v>68</v>
      </c>
      <c r="D10" s="35" t="s">
        <v>70</v>
      </c>
      <c r="E10" s="35" t="s">
        <v>71</v>
      </c>
      <c r="F10" s="35" t="s">
        <v>72</v>
      </c>
      <c r="G10" s="35" t="s">
        <v>35</v>
      </c>
      <c r="H10" s="36"/>
      <c r="I10" s="36"/>
    </row>
    <row r="11" spans="1:9" s="37" customFormat="1" ht="23.25" customHeight="1" x14ac:dyDescent="0.25">
      <c r="A11" s="35" t="s">
        <v>20</v>
      </c>
      <c r="B11" s="35" t="s">
        <v>74</v>
      </c>
      <c r="C11" s="35" t="s">
        <v>73</v>
      </c>
      <c r="D11" s="35" t="s">
        <v>75</v>
      </c>
      <c r="E11" s="35" t="s">
        <v>76</v>
      </c>
      <c r="F11" s="35" t="s">
        <v>77</v>
      </c>
      <c r="G11" s="35" t="s">
        <v>28</v>
      </c>
      <c r="H11" s="36"/>
      <c r="I11" s="36"/>
    </row>
    <row r="12" spans="1:9" s="37" customFormat="1" ht="23.25" customHeight="1" x14ac:dyDescent="0.25">
      <c r="A12" s="35" t="s">
        <v>20</v>
      </c>
      <c r="B12" s="35" t="s">
        <v>79</v>
      </c>
      <c r="C12" s="35" t="s">
        <v>78</v>
      </c>
      <c r="D12" s="35" t="s">
        <v>60</v>
      </c>
      <c r="E12" s="35" t="s">
        <v>56</v>
      </c>
      <c r="F12" s="35" t="s">
        <v>80</v>
      </c>
      <c r="G12" s="35" t="s">
        <v>28</v>
      </c>
      <c r="H12" s="36"/>
      <c r="I12" s="36"/>
    </row>
    <row r="13" spans="1:9" s="37" customFormat="1" ht="23.25" customHeight="1" x14ac:dyDescent="0.25">
      <c r="A13" s="35" t="s">
        <v>20</v>
      </c>
      <c r="B13" s="35" t="s">
        <v>82</v>
      </c>
      <c r="C13" s="35" t="s">
        <v>81</v>
      </c>
      <c r="D13" s="35" t="s">
        <v>83</v>
      </c>
      <c r="E13" s="35" t="s">
        <v>84</v>
      </c>
      <c r="F13" s="35" t="s">
        <v>85</v>
      </c>
      <c r="G13" s="35" t="s">
        <v>57</v>
      </c>
      <c r="H13" s="36"/>
      <c r="I13" s="36"/>
    </row>
    <row r="14" spans="1:9" s="37" customFormat="1" ht="23.25" customHeight="1" x14ac:dyDescent="0.25">
      <c r="A14" s="35" t="s">
        <v>20</v>
      </c>
      <c r="B14" s="35" t="s">
        <v>87</v>
      </c>
      <c r="C14" s="35" t="s">
        <v>86</v>
      </c>
      <c r="D14" s="35" t="s">
        <v>88</v>
      </c>
      <c r="E14" s="35" t="s">
        <v>89</v>
      </c>
      <c r="F14" s="35" t="s">
        <v>90</v>
      </c>
      <c r="G14" s="35" t="s">
        <v>28</v>
      </c>
      <c r="H14" s="36"/>
      <c r="I14" s="36"/>
    </row>
    <row r="15" spans="1:9" s="37" customFormat="1" ht="23.25" customHeight="1" x14ac:dyDescent="0.25">
      <c r="A15" s="35" t="s">
        <v>98</v>
      </c>
      <c r="B15" s="35" t="s">
        <v>101</v>
      </c>
      <c r="C15" s="35" t="s">
        <v>100</v>
      </c>
      <c r="D15" s="35" t="s">
        <v>102</v>
      </c>
      <c r="E15" s="35" t="s">
        <v>103</v>
      </c>
      <c r="F15" s="35" t="s">
        <v>104</v>
      </c>
      <c r="G15" s="35" t="s">
        <v>28</v>
      </c>
      <c r="H15" s="36"/>
      <c r="I15" s="36"/>
    </row>
    <row r="16" spans="1:9" s="37" customFormat="1" ht="23.25" customHeight="1" x14ac:dyDescent="0.25">
      <c r="A16" s="35" t="s">
        <v>116</v>
      </c>
      <c r="B16" s="35" t="s">
        <v>119</v>
      </c>
      <c r="C16" s="35" t="s">
        <v>118</v>
      </c>
      <c r="D16" s="35" t="s">
        <v>120</v>
      </c>
      <c r="E16" s="35" t="s">
        <v>121</v>
      </c>
      <c r="F16" s="35" t="s">
        <v>122</v>
      </c>
      <c r="G16" s="35" t="s">
        <v>28</v>
      </c>
      <c r="H16" s="36"/>
      <c r="I16" s="36"/>
    </row>
    <row r="17" spans="1:9" s="37" customFormat="1" ht="23.25" customHeight="1" x14ac:dyDescent="0.25">
      <c r="A17" s="35" t="s">
        <v>116</v>
      </c>
      <c r="B17" s="35" t="s">
        <v>124</v>
      </c>
      <c r="C17" s="35" t="s">
        <v>123</v>
      </c>
      <c r="D17" s="35" t="s">
        <v>125</v>
      </c>
      <c r="E17" s="35" t="s">
        <v>67</v>
      </c>
      <c r="F17" s="35" t="s">
        <v>126</v>
      </c>
      <c r="G17" s="35" t="s">
        <v>28</v>
      </c>
      <c r="H17" s="36"/>
      <c r="I17" s="36"/>
    </row>
    <row r="18" spans="1:9" s="37" customFormat="1" ht="23.25" customHeight="1" x14ac:dyDescent="0.25">
      <c r="A18" s="35" t="s">
        <v>116</v>
      </c>
      <c r="B18" s="35" t="s">
        <v>128</v>
      </c>
      <c r="C18" s="35" t="s">
        <v>127</v>
      </c>
      <c r="D18" s="35" t="s">
        <v>129</v>
      </c>
      <c r="E18" s="35" t="s">
        <v>130</v>
      </c>
      <c r="F18" s="35" t="s">
        <v>131</v>
      </c>
      <c r="G18" s="35" t="s">
        <v>28</v>
      </c>
      <c r="H18" s="36"/>
      <c r="I18" s="36"/>
    </row>
    <row r="19" spans="1:9" s="37" customFormat="1" ht="23.25" customHeight="1" x14ac:dyDescent="0.25">
      <c r="A19" s="35" t="s">
        <v>116</v>
      </c>
      <c r="B19" s="35" t="s">
        <v>133</v>
      </c>
      <c r="C19" s="35" t="s">
        <v>132</v>
      </c>
      <c r="D19" s="35" t="s">
        <v>134</v>
      </c>
      <c r="E19" s="35" t="s">
        <v>122</v>
      </c>
      <c r="F19" s="35" t="s">
        <v>135</v>
      </c>
      <c r="G19" s="35" t="s">
        <v>28</v>
      </c>
      <c r="H19" s="36"/>
      <c r="I19" s="36"/>
    </row>
    <row r="20" spans="1:9" s="37" customFormat="1" ht="23.25" customHeight="1" x14ac:dyDescent="0.25">
      <c r="A20" s="35" t="s">
        <v>116</v>
      </c>
      <c r="B20" s="35" t="s">
        <v>137</v>
      </c>
      <c r="C20" s="35" t="s">
        <v>136</v>
      </c>
      <c r="D20" s="35" t="s">
        <v>138</v>
      </c>
      <c r="E20" s="35" t="s">
        <v>131</v>
      </c>
      <c r="F20" s="35" t="s">
        <v>139</v>
      </c>
      <c r="G20" s="35" t="s">
        <v>57</v>
      </c>
      <c r="H20" s="36"/>
      <c r="I20" s="36"/>
    </row>
    <row r="21" spans="1:9" s="37" customFormat="1" ht="23.25" customHeight="1" x14ac:dyDescent="0.25">
      <c r="A21" s="35" t="s">
        <v>116</v>
      </c>
      <c r="B21" s="35" t="s">
        <v>141</v>
      </c>
      <c r="C21" s="35" t="s">
        <v>140</v>
      </c>
      <c r="D21" s="35" t="s">
        <v>142</v>
      </c>
      <c r="E21" s="35" t="s">
        <v>143</v>
      </c>
      <c r="F21" s="35" t="s">
        <v>76</v>
      </c>
      <c r="G21" s="35" t="s">
        <v>57</v>
      </c>
      <c r="H21" s="36"/>
      <c r="I21" s="36"/>
    </row>
    <row r="22" spans="1:9" s="37" customFormat="1" ht="23.25" customHeight="1" x14ac:dyDescent="0.25">
      <c r="A22" s="35" t="s">
        <v>116</v>
      </c>
      <c r="B22" s="35" t="s">
        <v>145</v>
      </c>
      <c r="C22" s="35" t="s">
        <v>144</v>
      </c>
      <c r="D22" s="35" t="s">
        <v>146</v>
      </c>
      <c r="E22" s="35" t="s">
        <v>147</v>
      </c>
      <c r="F22" s="35" t="s">
        <v>130</v>
      </c>
      <c r="G22" s="35" t="s">
        <v>28</v>
      </c>
      <c r="H22" s="36"/>
      <c r="I22" s="36"/>
    </row>
    <row r="23" spans="1:9" s="37" customFormat="1" ht="23.25" customHeight="1" x14ac:dyDescent="0.25">
      <c r="A23" s="35" t="s">
        <v>116</v>
      </c>
      <c r="B23" s="35" t="s">
        <v>149</v>
      </c>
      <c r="C23" s="35" t="s">
        <v>148</v>
      </c>
      <c r="D23" s="35" t="s">
        <v>150</v>
      </c>
      <c r="E23" s="35" t="s">
        <v>61</v>
      </c>
      <c r="F23" s="35" t="s">
        <v>44</v>
      </c>
      <c r="G23" s="35" t="s">
        <v>28</v>
      </c>
      <c r="H23" s="36"/>
      <c r="I23" s="36"/>
    </row>
    <row r="24" spans="1:9" s="37" customFormat="1" ht="23.25" customHeight="1" x14ac:dyDescent="0.25">
      <c r="A24" s="35" t="s">
        <v>116</v>
      </c>
      <c r="B24" s="35" t="s">
        <v>152</v>
      </c>
      <c r="C24" s="35" t="s">
        <v>151</v>
      </c>
      <c r="D24" s="35" t="s">
        <v>153</v>
      </c>
      <c r="E24" s="35" t="s">
        <v>154</v>
      </c>
      <c r="F24" s="35" t="s">
        <v>130</v>
      </c>
      <c r="G24" s="35" t="s">
        <v>28</v>
      </c>
      <c r="H24" s="36"/>
      <c r="I24" s="36"/>
    </row>
    <row r="25" spans="1:9" s="37" customFormat="1" ht="23.25" customHeight="1" x14ac:dyDescent="0.25">
      <c r="A25" s="35" t="s">
        <v>116</v>
      </c>
      <c r="B25" s="35" t="s">
        <v>156</v>
      </c>
      <c r="C25" s="35" t="s">
        <v>155</v>
      </c>
      <c r="D25" s="35" t="s">
        <v>157</v>
      </c>
      <c r="E25" s="35" t="s">
        <v>67</v>
      </c>
      <c r="F25" s="35" t="s">
        <v>158</v>
      </c>
      <c r="G25" s="35" t="s">
        <v>28</v>
      </c>
      <c r="H25" s="36"/>
      <c r="I25" s="36"/>
    </row>
    <row r="26" spans="1:9" s="37" customFormat="1" ht="23.25" customHeight="1" x14ac:dyDescent="0.25">
      <c r="A26" s="35" t="s">
        <v>116</v>
      </c>
      <c r="B26" s="35" t="s">
        <v>160</v>
      </c>
      <c r="C26" s="35" t="s">
        <v>159</v>
      </c>
      <c r="D26" s="35" t="s">
        <v>161</v>
      </c>
      <c r="E26" s="35" t="s">
        <v>39</v>
      </c>
      <c r="F26" s="35" t="s">
        <v>162</v>
      </c>
      <c r="G26" s="35" t="s">
        <v>28</v>
      </c>
      <c r="H26" s="36"/>
      <c r="I26" s="36"/>
    </row>
    <row r="27" spans="1:9" s="37" customFormat="1" ht="23.25" customHeight="1" x14ac:dyDescent="0.25">
      <c r="A27" s="35" t="s">
        <v>163</v>
      </c>
      <c r="B27" s="35" t="s">
        <v>165</v>
      </c>
      <c r="C27" s="35" t="s">
        <v>164</v>
      </c>
      <c r="D27" s="35" t="s">
        <v>166</v>
      </c>
      <c r="E27" s="35" t="s">
        <v>139</v>
      </c>
      <c r="F27" s="35" t="s">
        <v>167</v>
      </c>
      <c r="G27" s="35" t="s">
        <v>57</v>
      </c>
      <c r="H27" s="36"/>
      <c r="I27" s="36"/>
    </row>
    <row r="28" spans="1:9" s="37" customFormat="1" ht="23.25" customHeight="1" x14ac:dyDescent="0.25">
      <c r="A28" s="35" t="s">
        <v>163</v>
      </c>
      <c r="B28" s="35" t="s">
        <v>169</v>
      </c>
      <c r="C28" s="35" t="s">
        <v>168</v>
      </c>
      <c r="D28" s="35" t="s">
        <v>170</v>
      </c>
      <c r="E28" s="35" t="s">
        <v>50</v>
      </c>
      <c r="F28" s="35" t="s">
        <v>171</v>
      </c>
      <c r="G28" s="35" t="s">
        <v>28</v>
      </c>
      <c r="H28" s="36"/>
      <c r="I28" s="36"/>
    </row>
    <row r="29" spans="1:9" s="37" customFormat="1" ht="23.25" customHeight="1" x14ac:dyDescent="0.25">
      <c r="A29" s="35" t="s">
        <v>183</v>
      </c>
      <c r="B29" s="35" t="s">
        <v>186</v>
      </c>
      <c r="C29" s="35" t="s">
        <v>185</v>
      </c>
      <c r="D29" s="35" t="s">
        <v>187</v>
      </c>
      <c r="E29" s="35" t="s">
        <v>188</v>
      </c>
      <c r="F29" s="35" t="s">
        <v>80</v>
      </c>
      <c r="G29" s="35" t="s">
        <v>28</v>
      </c>
      <c r="H29" s="36"/>
      <c r="I29" s="36"/>
    </row>
    <row r="30" spans="1:9" s="37" customFormat="1" ht="23.25" customHeight="1" x14ac:dyDescent="0.25">
      <c r="A30" s="35" t="s">
        <v>183</v>
      </c>
      <c r="B30" s="35" t="s">
        <v>190</v>
      </c>
      <c r="C30" s="35" t="s">
        <v>189</v>
      </c>
      <c r="D30" s="35" t="s">
        <v>191</v>
      </c>
      <c r="E30" s="35" t="s">
        <v>192</v>
      </c>
      <c r="F30" s="35" t="s">
        <v>162</v>
      </c>
      <c r="G30" s="35" t="s">
        <v>57</v>
      </c>
      <c r="H30" s="36"/>
      <c r="I30" s="36"/>
    </row>
    <row r="31" spans="1:9" s="37" customFormat="1" ht="23.25" customHeight="1" x14ac:dyDescent="0.25">
      <c r="A31" s="35" t="s">
        <v>200</v>
      </c>
      <c r="B31" s="35" t="s">
        <v>203</v>
      </c>
      <c r="C31" s="35" t="s">
        <v>202</v>
      </c>
      <c r="D31" s="35" t="s">
        <v>204</v>
      </c>
      <c r="E31" s="35" t="s">
        <v>162</v>
      </c>
      <c r="F31" s="35" t="s">
        <v>80</v>
      </c>
      <c r="G31" s="35" t="s">
        <v>35</v>
      </c>
      <c r="H31" s="36"/>
      <c r="I31" s="36"/>
    </row>
    <row r="32" spans="1:9" s="37" customFormat="1" ht="23.25" customHeight="1" x14ac:dyDescent="0.25">
      <c r="A32" s="35" t="s">
        <v>200</v>
      </c>
      <c r="B32" s="35" t="s">
        <v>206</v>
      </c>
      <c r="C32" s="35" t="s">
        <v>205</v>
      </c>
      <c r="D32" s="35" t="s">
        <v>207</v>
      </c>
      <c r="E32" s="35" t="s">
        <v>71</v>
      </c>
      <c r="F32" s="35" t="s">
        <v>208</v>
      </c>
      <c r="G32" s="35" t="s">
        <v>28</v>
      </c>
      <c r="H32" s="36"/>
      <c r="I32" s="36"/>
    </row>
    <row r="33" spans="1:9" s="37" customFormat="1" ht="23.25" customHeight="1" x14ac:dyDescent="0.25">
      <c r="A33" s="35" t="s">
        <v>200</v>
      </c>
      <c r="B33" s="35" t="s">
        <v>210</v>
      </c>
      <c r="C33" s="35" t="s">
        <v>209</v>
      </c>
      <c r="D33" s="35" t="s">
        <v>211</v>
      </c>
      <c r="E33" s="35" t="s">
        <v>212</v>
      </c>
      <c r="F33" s="35" t="s">
        <v>213</v>
      </c>
      <c r="G33" s="35" t="s">
        <v>57</v>
      </c>
      <c r="H33" s="36"/>
      <c r="I33" s="36"/>
    </row>
    <row r="34" spans="1:9" s="37" customFormat="1" ht="23.25" customHeight="1" x14ac:dyDescent="0.25">
      <c r="A34" s="35" t="s">
        <v>200</v>
      </c>
      <c r="B34" s="35" t="s">
        <v>215</v>
      </c>
      <c r="C34" s="35" t="s">
        <v>214</v>
      </c>
      <c r="D34" s="35" t="s">
        <v>216</v>
      </c>
      <c r="E34" s="35" t="s">
        <v>217</v>
      </c>
      <c r="F34" s="35" t="s">
        <v>218</v>
      </c>
      <c r="G34" s="35" t="s">
        <v>57</v>
      </c>
      <c r="H34" s="36"/>
      <c r="I34" s="36"/>
    </row>
    <row r="35" spans="1:9" s="37" customFormat="1" ht="23.25" customHeight="1" x14ac:dyDescent="0.25">
      <c r="A35" s="35" t="s">
        <v>200</v>
      </c>
      <c r="B35" s="35" t="s">
        <v>220</v>
      </c>
      <c r="C35" s="35" t="s">
        <v>219</v>
      </c>
      <c r="D35" s="35" t="s">
        <v>221</v>
      </c>
      <c r="E35" s="35" t="s">
        <v>222</v>
      </c>
      <c r="F35" s="35" t="s">
        <v>67</v>
      </c>
      <c r="G35" s="35" t="s">
        <v>57</v>
      </c>
      <c r="H35" s="36"/>
      <c r="I35" s="36"/>
    </row>
    <row r="36" spans="1:9" s="37" customFormat="1" ht="23.25" customHeight="1" x14ac:dyDescent="0.25">
      <c r="A36" s="35" t="s">
        <v>200</v>
      </c>
      <c r="B36" s="35" t="s">
        <v>224</v>
      </c>
      <c r="C36" s="35" t="s">
        <v>223</v>
      </c>
      <c r="D36" s="38" t="s">
        <v>225</v>
      </c>
      <c r="E36" s="38" t="s">
        <v>226</v>
      </c>
      <c r="F36" s="38" t="s">
        <v>76</v>
      </c>
      <c r="G36" s="38" t="s">
        <v>35</v>
      </c>
      <c r="H36" s="36"/>
      <c r="I36" s="36"/>
    </row>
    <row r="37" spans="1:9" s="37" customFormat="1" ht="23.25" customHeight="1" x14ac:dyDescent="0.25">
      <c r="A37" s="35" t="s">
        <v>238</v>
      </c>
      <c r="B37" s="35" t="s">
        <v>241</v>
      </c>
      <c r="C37" s="35" t="s">
        <v>240</v>
      </c>
      <c r="D37" s="35" t="s">
        <v>242</v>
      </c>
      <c r="E37" s="35" t="s">
        <v>243</v>
      </c>
      <c r="F37" s="35" t="s">
        <v>244</v>
      </c>
      <c r="G37" s="35" t="s">
        <v>28</v>
      </c>
      <c r="H37" s="36"/>
      <c r="I37" s="36"/>
    </row>
    <row r="38" spans="1:9" s="37" customFormat="1" ht="23.25" customHeight="1" x14ac:dyDescent="0.25">
      <c r="A38" s="35" t="s">
        <v>238</v>
      </c>
      <c r="B38" s="35" t="s">
        <v>246</v>
      </c>
      <c r="C38" s="35" t="s">
        <v>245</v>
      </c>
      <c r="D38" s="35" t="s">
        <v>247</v>
      </c>
      <c r="E38" s="35" t="s">
        <v>243</v>
      </c>
      <c r="F38" s="35" t="s">
        <v>248</v>
      </c>
      <c r="G38" s="35" t="s">
        <v>57</v>
      </c>
      <c r="H38" s="36"/>
      <c r="I38" s="36"/>
    </row>
    <row r="39" spans="1:9" s="37" customFormat="1" ht="23.25" customHeight="1" x14ac:dyDescent="0.25">
      <c r="A39" s="35" t="s">
        <v>238</v>
      </c>
      <c r="B39" s="35" t="s">
        <v>250</v>
      </c>
      <c r="C39" s="35" t="s">
        <v>249</v>
      </c>
      <c r="D39" s="35" t="s">
        <v>251</v>
      </c>
      <c r="E39" s="35" t="s">
        <v>135</v>
      </c>
      <c r="F39" s="35" t="s">
        <v>244</v>
      </c>
      <c r="G39" s="35" t="s">
        <v>28</v>
      </c>
      <c r="H39" s="36"/>
      <c r="I39" s="36"/>
    </row>
    <row r="40" spans="1:9" s="37" customFormat="1" ht="23.25" customHeight="1" x14ac:dyDescent="0.25">
      <c r="A40" s="35" t="s">
        <v>238</v>
      </c>
      <c r="B40" s="35" t="s">
        <v>253</v>
      </c>
      <c r="C40" s="35" t="s">
        <v>252</v>
      </c>
      <c r="D40" s="35" t="s">
        <v>254</v>
      </c>
      <c r="E40" s="35" t="s">
        <v>255</v>
      </c>
      <c r="F40" s="35" t="s">
        <v>256</v>
      </c>
      <c r="G40" s="35" t="s">
        <v>28</v>
      </c>
      <c r="H40" s="36"/>
      <c r="I40" s="36"/>
    </row>
    <row r="41" spans="1:9" s="37" customFormat="1" ht="23.25" customHeight="1" x14ac:dyDescent="0.25">
      <c r="A41" s="35" t="s">
        <v>238</v>
      </c>
      <c r="B41" s="35" t="s">
        <v>258</v>
      </c>
      <c r="C41" s="35" t="s">
        <v>257</v>
      </c>
      <c r="D41" s="35" t="s">
        <v>259</v>
      </c>
      <c r="E41" s="35" t="s">
        <v>260</v>
      </c>
      <c r="F41" s="35" t="s">
        <v>261</v>
      </c>
      <c r="G41" s="35" t="s">
        <v>35</v>
      </c>
      <c r="H41" s="36"/>
      <c r="I41" s="36"/>
    </row>
    <row r="42" spans="1:9" s="37" customFormat="1" ht="23.25" customHeight="1" x14ac:dyDescent="0.25">
      <c r="A42" s="35" t="s">
        <v>238</v>
      </c>
      <c r="B42" s="35" t="s">
        <v>263</v>
      </c>
      <c r="C42" s="35" t="s">
        <v>262</v>
      </c>
      <c r="D42" s="35" t="s">
        <v>264</v>
      </c>
      <c r="E42" s="35" t="s">
        <v>76</v>
      </c>
      <c r="F42" s="35" t="s">
        <v>265</v>
      </c>
      <c r="G42" s="35" t="s">
        <v>57</v>
      </c>
      <c r="H42" s="36"/>
      <c r="I42" s="36"/>
    </row>
    <row r="43" spans="1:9" s="37" customFormat="1" ht="23.25" customHeight="1" x14ac:dyDescent="0.25">
      <c r="A43" s="35" t="s">
        <v>238</v>
      </c>
      <c r="B43" s="35" t="s">
        <v>267</v>
      </c>
      <c r="C43" s="35" t="s">
        <v>266</v>
      </c>
      <c r="D43" s="35" t="s">
        <v>268</v>
      </c>
      <c r="E43" s="35" t="s">
        <v>269</v>
      </c>
      <c r="F43" s="35" t="s">
        <v>270</v>
      </c>
      <c r="G43" s="35" t="s">
        <v>28</v>
      </c>
      <c r="H43" s="36"/>
      <c r="I43" s="36"/>
    </row>
    <row r="44" spans="1:9" s="37" customFormat="1" ht="23.25" customHeight="1" x14ac:dyDescent="0.25">
      <c r="A44" s="35" t="s">
        <v>238</v>
      </c>
      <c r="B44" s="35" t="s">
        <v>272</v>
      </c>
      <c r="C44" s="35" t="s">
        <v>271</v>
      </c>
      <c r="D44" s="35" t="s">
        <v>273</v>
      </c>
      <c r="E44" s="35" t="s">
        <v>274</v>
      </c>
      <c r="F44" s="35" t="s">
        <v>275</v>
      </c>
      <c r="G44" s="35" t="s">
        <v>35</v>
      </c>
      <c r="H44" s="36"/>
      <c r="I44" s="36"/>
    </row>
    <row r="45" spans="1:9" s="37" customFormat="1" ht="23.25" customHeight="1" x14ac:dyDescent="0.25">
      <c r="A45" s="35" t="s">
        <v>238</v>
      </c>
      <c r="B45" s="35" t="s">
        <v>277</v>
      </c>
      <c r="C45" s="35" t="s">
        <v>276</v>
      </c>
      <c r="D45" s="35" t="s">
        <v>278</v>
      </c>
      <c r="E45" s="35" t="s">
        <v>80</v>
      </c>
      <c r="F45" s="35" t="s">
        <v>279</v>
      </c>
      <c r="G45" s="35" t="s">
        <v>28</v>
      </c>
      <c r="H45" s="36"/>
      <c r="I45" s="36"/>
    </row>
    <row r="46" spans="1:9" s="37" customFormat="1" ht="23.25" customHeight="1" x14ac:dyDescent="0.25">
      <c r="A46" s="35" t="s">
        <v>238</v>
      </c>
      <c r="B46" s="35" t="s">
        <v>281</v>
      </c>
      <c r="C46" s="35" t="s">
        <v>280</v>
      </c>
      <c r="D46" s="35" t="s">
        <v>282</v>
      </c>
      <c r="E46" s="35" t="s">
        <v>80</v>
      </c>
      <c r="F46" s="35" t="s">
        <v>162</v>
      </c>
      <c r="G46" s="35" t="s">
        <v>28</v>
      </c>
      <c r="H46" s="36"/>
      <c r="I46" s="36"/>
    </row>
    <row r="47" spans="1:9" s="37" customFormat="1" ht="23.25" customHeight="1" x14ac:dyDescent="0.25">
      <c r="A47" s="35" t="s">
        <v>238</v>
      </c>
      <c r="B47" s="35" t="s">
        <v>284</v>
      </c>
      <c r="C47" s="35" t="s">
        <v>283</v>
      </c>
      <c r="D47" s="35" t="s">
        <v>285</v>
      </c>
      <c r="E47" s="35" t="s">
        <v>286</v>
      </c>
      <c r="F47" s="35" t="s">
        <v>89</v>
      </c>
      <c r="G47" s="35" t="s">
        <v>57</v>
      </c>
      <c r="H47" s="36"/>
      <c r="I47" s="36"/>
    </row>
    <row r="48" spans="1:9" s="37" customFormat="1" ht="23.25" customHeight="1" x14ac:dyDescent="0.25">
      <c r="A48" s="35" t="s">
        <v>238</v>
      </c>
      <c r="B48" s="35" t="s">
        <v>288</v>
      </c>
      <c r="C48" s="35" t="s">
        <v>287</v>
      </c>
      <c r="D48" s="35" t="s">
        <v>289</v>
      </c>
      <c r="E48" s="35" t="s">
        <v>290</v>
      </c>
      <c r="F48" s="35" t="s">
        <v>291</v>
      </c>
      <c r="G48" s="35" t="s">
        <v>28</v>
      </c>
      <c r="H48" s="36"/>
      <c r="I48" s="36"/>
    </row>
    <row r="49" spans="1:9" s="37" customFormat="1" ht="23.25" customHeight="1" x14ac:dyDescent="0.25">
      <c r="A49" s="35" t="s">
        <v>238</v>
      </c>
      <c r="B49" s="35" t="s">
        <v>293</v>
      </c>
      <c r="C49" s="35" t="s">
        <v>292</v>
      </c>
      <c r="D49" s="35" t="s">
        <v>294</v>
      </c>
      <c r="E49" s="35" t="s">
        <v>295</v>
      </c>
      <c r="F49" s="35" t="s">
        <v>66</v>
      </c>
      <c r="G49" s="35" t="s">
        <v>57</v>
      </c>
      <c r="H49" s="36"/>
      <c r="I49" s="36"/>
    </row>
    <row r="50" spans="1:9" s="37" customFormat="1" ht="23.25" customHeight="1" x14ac:dyDescent="0.25">
      <c r="A50" s="35" t="s">
        <v>238</v>
      </c>
      <c r="B50" s="35" t="s">
        <v>297</v>
      </c>
      <c r="C50" s="35" t="s">
        <v>296</v>
      </c>
      <c r="D50" s="35" t="s">
        <v>298</v>
      </c>
      <c r="E50" s="35" t="s">
        <v>290</v>
      </c>
      <c r="F50" s="35" t="s">
        <v>290</v>
      </c>
      <c r="G50" s="35" t="s">
        <v>28</v>
      </c>
      <c r="H50" s="36"/>
      <c r="I50" s="36"/>
    </row>
    <row r="51" spans="1:9" s="37" customFormat="1" ht="23.25" customHeight="1" x14ac:dyDescent="0.25">
      <c r="A51" s="35" t="s">
        <v>238</v>
      </c>
      <c r="B51" s="35" t="s">
        <v>300</v>
      </c>
      <c r="C51" s="35" t="s">
        <v>299</v>
      </c>
      <c r="D51" s="35" t="s">
        <v>301</v>
      </c>
      <c r="E51" s="35" t="s">
        <v>76</v>
      </c>
      <c r="F51" s="35" t="s">
        <v>66</v>
      </c>
      <c r="G51" s="35" t="s">
        <v>28</v>
      </c>
      <c r="H51" s="36"/>
      <c r="I51" s="36"/>
    </row>
    <row r="52" spans="1:9" s="37" customFormat="1" ht="23.25" customHeight="1" x14ac:dyDescent="0.25">
      <c r="A52" s="35" t="s">
        <v>308</v>
      </c>
      <c r="B52" s="35" t="s">
        <v>311</v>
      </c>
      <c r="C52" s="35" t="s">
        <v>310</v>
      </c>
      <c r="D52" s="35" t="s">
        <v>312</v>
      </c>
      <c r="E52" s="35" t="s">
        <v>290</v>
      </c>
      <c r="F52" s="35" t="s">
        <v>67</v>
      </c>
      <c r="G52" s="35" t="s">
        <v>28</v>
      </c>
      <c r="H52" s="36"/>
      <c r="I52" s="36"/>
    </row>
    <row r="53" spans="1:9" s="37" customFormat="1" ht="23.25" customHeight="1" x14ac:dyDescent="0.25">
      <c r="A53" s="35" t="s">
        <v>308</v>
      </c>
      <c r="B53" s="35" t="s">
        <v>314</v>
      </c>
      <c r="C53" s="35" t="s">
        <v>313</v>
      </c>
      <c r="D53" s="35" t="s">
        <v>315</v>
      </c>
      <c r="E53" s="35" t="s">
        <v>316</v>
      </c>
      <c r="F53" s="35" t="s">
        <v>317</v>
      </c>
      <c r="G53" s="35" t="s">
        <v>28</v>
      </c>
      <c r="H53" s="36"/>
      <c r="I53" s="36"/>
    </row>
    <row r="54" spans="1:9" s="37" customFormat="1" ht="23.25" customHeight="1" x14ac:dyDescent="0.25">
      <c r="A54" s="35" t="s">
        <v>308</v>
      </c>
      <c r="B54" s="35" t="s">
        <v>319</v>
      </c>
      <c r="C54" s="35" t="s">
        <v>318</v>
      </c>
      <c r="D54" s="35" t="s">
        <v>320</v>
      </c>
      <c r="E54" s="35" t="s">
        <v>321</v>
      </c>
      <c r="F54" s="35" t="s">
        <v>322</v>
      </c>
      <c r="G54" s="35" t="s">
        <v>28</v>
      </c>
      <c r="H54" s="36"/>
      <c r="I54" s="36"/>
    </row>
    <row r="55" spans="1:9" s="37" customFormat="1" ht="23.25" customHeight="1" x14ac:dyDescent="0.25">
      <c r="A55" s="35" t="s">
        <v>308</v>
      </c>
      <c r="B55" s="35" t="s">
        <v>324</v>
      </c>
      <c r="C55" s="35" t="s">
        <v>323</v>
      </c>
      <c r="D55" s="35" t="s">
        <v>325</v>
      </c>
      <c r="E55" s="35" t="s">
        <v>243</v>
      </c>
      <c r="F55" s="35" t="s">
        <v>76</v>
      </c>
      <c r="G55" s="35" t="s">
        <v>57</v>
      </c>
      <c r="H55" s="36"/>
      <c r="I55" s="36"/>
    </row>
    <row r="56" spans="1:9" s="37" customFormat="1" ht="23.25" customHeight="1" x14ac:dyDescent="0.25">
      <c r="A56" s="35" t="s">
        <v>308</v>
      </c>
      <c r="B56" s="35" t="s">
        <v>327</v>
      </c>
      <c r="C56" s="35" t="s">
        <v>326</v>
      </c>
      <c r="D56" s="35" t="s">
        <v>328</v>
      </c>
      <c r="E56" s="35" t="s">
        <v>322</v>
      </c>
      <c r="F56" s="35" t="s">
        <v>143</v>
      </c>
      <c r="G56" s="35" t="s">
        <v>57</v>
      </c>
      <c r="H56" s="36"/>
      <c r="I56" s="36"/>
    </row>
    <row r="57" spans="1:9" s="37" customFormat="1" ht="23.25" customHeight="1" x14ac:dyDescent="0.25">
      <c r="A57" s="35" t="s">
        <v>308</v>
      </c>
      <c r="B57" s="35" t="s">
        <v>330</v>
      </c>
      <c r="C57" s="35" t="s">
        <v>329</v>
      </c>
      <c r="D57" s="35" t="s">
        <v>331</v>
      </c>
      <c r="E57" s="35" t="s">
        <v>275</v>
      </c>
      <c r="F57" s="35" t="s">
        <v>44</v>
      </c>
      <c r="G57" s="35" t="s">
        <v>28</v>
      </c>
      <c r="H57" s="36"/>
      <c r="I57" s="36"/>
    </row>
    <row r="58" spans="1:9" s="37" customFormat="1" ht="23.25" customHeight="1" x14ac:dyDescent="0.25">
      <c r="A58" s="35" t="s">
        <v>308</v>
      </c>
      <c r="B58" s="35" t="s">
        <v>333</v>
      </c>
      <c r="C58" s="35" t="s">
        <v>332</v>
      </c>
      <c r="D58" s="35" t="s">
        <v>334</v>
      </c>
      <c r="E58" s="35" t="s">
        <v>67</v>
      </c>
      <c r="F58" s="35" t="s">
        <v>126</v>
      </c>
      <c r="G58" s="35" t="s">
        <v>57</v>
      </c>
      <c r="H58" s="36"/>
      <c r="I58" s="36"/>
    </row>
    <row r="59" spans="1:9" s="37" customFormat="1" ht="23.25" customHeight="1" x14ac:dyDescent="0.25">
      <c r="A59" s="35" t="s">
        <v>308</v>
      </c>
      <c r="B59" s="35" t="s">
        <v>336</v>
      </c>
      <c r="C59" s="35" t="s">
        <v>335</v>
      </c>
      <c r="D59" s="35" t="s">
        <v>337</v>
      </c>
      <c r="E59" s="35" t="s">
        <v>76</v>
      </c>
      <c r="F59" s="35" t="s">
        <v>61</v>
      </c>
      <c r="G59" s="35" t="s">
        <v>28</v>
      </c>
      <c r="H59" s="36"/>
      <c r="I59" s="36"/>
    </row>
    <row r="60" spans="1:9" s="37" customFormat="1" ht="23.25" customHeight="1" x14ac:dyDescent="0.25">
      <c r="A60" s="35" t="s">
        <v>308</v>
      </c>
      <c r="B60" s="35" t="s">
        <v>339</v>
      </c>
      <c r="C60" s="35" t="s">
        <v>338</v>
      </c>
      <c r="D60" s="35" t="s">
        <v>340</v>
      </c>
      <c r="E60" s="35" t="s">
        <v>279</v>
      </c>
      <c r="F60" s="35" t="s">
        <v>341</v>
      </c>
      <c r="G60" s="35" t="s">
        <v>28</v>
      </c>
      <c r="H60" s="36"/>
      <c r="I60" s="36"/>
    </row>
    <row r="61" spans="1:9" s="37" customFormat="1" ht="23.25" customHeight="1" x14ac:dyDescent="0.25">
      <c r="A61" s="35" t="s">
        <v>308</v>
      </c>
      <c r="B61" s="35" t="s">
        <v>343</v>
      </c>
      <c r="C61" s="35" t="s">
        <v>342</v>
      </c>
      <c r="D61" s="35" t="s">
        <v>344</v>
      </c>
      <c r="E61" s="35" t="s">
        <v>89</v>
      </c>
      <c r="F61" s="35" t="s">
        <v>345</v>
      </c>
      <c r="G61" s="35" t="s">
        <v>57</v>
      </c>
      <c r="H61" s="36"/>
      <c r="I61" s="36"/>
    </row>
    <row r="62" spans="1:9" s="37" customFormat="1" ht="23.25" customHeight="1" x14ac:dyDescent="0.25">
      <c r="A62" s="35" t="s">
        <v>308</v>
      </c>
      <c r="B62" s="35" t="s">
        <v>347</v>
      </c>
      <c r="C62" s="35" t="s">
        <v>346</v>
      </c>
      <c r="D62" s="35" t="s">
        <v>348</v>
      </c>
      <c r="E62" s="35" t="s">
        <v>349</v>
      </c>
      <c r="F62" s="35" t="s">
        <v>350</v>
      </c>
      <c r="G62" s="35" t="s">
        <v>35</v>
      </c>
      <c r="H62" s="36"/>
      <c r="I62" s="36"/>
    </row>
    <row r="63" spans="1:9" s="37" customFormat="1" ht="23.25" customHeight="1" x14ac:dyDescent="0.25">
      <c r="A63" s="35" t="s">
        <v>360</v>
      </c>
      <c r="B63" s="35" t="s">
        <v>363</v>
      </c>
      <c r="C63" s="35" t="s">
        <v>362</v>
      </c>
      <c r="D63" s="35" t="s">
        <v>364</v>
      </c>
      <c r="E63" s="35" t="s">
        <v>244</v>
      </c>
      <c r="F63" s="35" t="s">
        <v>243</v>
      </c>
      <c r="G63" s="35" t="s">
        <v>28</v>
      </c>
      <c r="H63" s="36"/>
      <c r="I63" s="36"/>
    </row>
    <row r="64" spans="1:9" s="37" customFormat="1" ht="23.25" customHeight="1" x14ac:dyDescent="0.25">
      <c r="A64" s="35" t="s">
        <v>360</v>
      </c>
      <c r="B64" s="35" t="s">
        <v>366</v>
      </c>
      <c r="C64" s="35" t="s">
        <v>365</v>
      </c>
      <c r="D64" s="35" t="s">
        <v>367</v>
      </c>
      <c r="E64" s="35" t="s">
        <v>80</v>
      </c>
      <c r="F64" s="35" t="s">
        <v>90</v>
      </c>
      <c r="G64" s="35" t="s">
        <v>28</v>
      </c>
      <c r="H64" s="36"/>
      <c r="I64" s="36"/>
    </row>
    <row r="65" spans="1:9" s="37" customFormat="1" ht="23.25" customHeight="1" x14ac:dyDescent="0.25">
      <c r="A65" s="35" t="s">
        <v>360</v>
      </c>
      <c r="B65" s="35" t="s">
        <v>369</v>
      </c>
      <c r="C65" s="35" t="s">
        <v>368</v>
      </c>
      <c r="D65" s="35" t="s">
        <v>370</v>
      </c>
      <c r="E65" s="35" t="s">
        <v>371</v>
      </c>
      <c r="F65" s="35" t="s">
        <v>372</v>
      </c>
      <c r="G65" s="35" t="s">
        <v>57</v>
      </c>
      <c r="H65" s="36"/>
      <c r="I65" s="36"/>
    </row>
    <row r="66" spans="1:9" s="37" customFormat="1" ht="23.25" customHeight="1" x14ac:dyDescent="0.25">
      <c r="A66" s="35" t="s">
        <v>360</v>
      </c>
      <c r="B66" s="35" t="s">
        <v>374</v>
      </c>
      <c r="C66" s="35" t="s">
        <v>373</v>
      </c>
      <c r="D66" s="35" t="s">
        <v>375</v>
      </c>
      <c r="E66" s="35" t="s">
        <v>376</v>
      </c>
      <c r="F66" s="35" t="s">
        <v>377</v>
      </c>
      <c r="G66" s="35" t="s">
        <v>28</v>
      </c>
      <c r="H66" s="36"/>
      <c r="I66" s="36"/>
    </row>
  </sheetData>
  <pageMargins left="0.7" right="0.7" top="0.75" bottom="0.75" header="0.3" footer="0.3"/>
  <pageSetup scale="81" orientation="portrait" r:id="rId1"/>
  <headerFooter>
    <oddHeader>&amp;C&amp;"-,Negrita"ENTREGA DE TESTIMONIOS EGEL&amp;"-,Normal"
&amp;10FECHA DE APLICACIÓN 25 DE MAYO DE 2017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 por alumno</vt:lpstr>
      <vt:lpstr>Áreas</vt:lpstr>
      <vt:lpstr>Concentrado</vt:lpstr>
      <vt:lpstr>Hoja1</vt:lpstr>
      <vt:lpstr>Resultado por alumno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Rodríguez Baustista</dc:creator>
  <cp:keywords/>
  <dc:description/>
  <cp:lastModifiedBy>Dalia Alarcón Gonzalez</cp:lastModifiedBy>
  <cp:revision/>
  <dcterms:created xsi:type="dcterms:W3CDTF">2017-07-11T23:25:23Z</dcterms:created>
  <dcterms:modified xsi:type="dcterms:W3CDTF">2018-01-26T22:17:15Z</dcterms:modified>
  <cp:category/>
  <cp:contentStatus/>
</cp:coreProperties>
</file>