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365"/>
  </bookViews>
  <sheets>
    <sheet name="Maestrías 2018" sheetId="1" r:id="rId1"/>
  </sheets>
  <calcPr calcId="145621"/>
</workbook>
</file>

<file path=xl/calcChain.xml><?xml version="1.0" encoding="utf-8"?>
<calcChain xmlns="http://schemas.openxmlformats.org/spreadsheetml/2006/main">
  <c r="J6" i="1" l="1"/>
  <c r="J7" i="1" s="1"/>
  <c r="J8" i="1" s="1"/>
  <c r="J5" i="1"/>
  <c r="AH19" i="1" l="1"/>
  <c r="AH20" i="1" s="1"/>
  <c r="AH21" i="1" s="1"/>
  <c r="AH22" i="1" s="1"/>
  <c r="AF19" i="1"/>
  <c r="AF20" i="1" s="1"/>
  <c r="AF21" i="1" s="1"/>
  <c r="AF22" i="1" s="1"/>
  <c r="AD19" i="1"/>
  <c r="AD20" i="1" s="1"/>
  <c r="AD21" i="1" s="1"/>
  <c r="AD22" i="1" s="1"/>
  <c r="D27" i="1" l="1"/>
  <c r="F12" i="1"/>
  <c r="F13" i="1" s="1"/>
  <c r="H12" i="1"/>
  <c r="H13" i="1" s="1"/>
  <c r="H5" i="1" l="1"/>
  <c r="H6" i="1" s="1"/>
  <c r="F5" i="1"/>
  <c r="F6" i="1" s="1"/>
  <c r="AB19" i="1" l="1"/>
  <c r="AB20" i="1" s="1"/>
  <c r="AB21" i="1" s="1"/>
  <c r="AB22" i="1" s="1"/>
  <c r="Z19" i="1"/>
  <c r="Z20" i="1" s="1"/>
  <c r="Z21" i="1" s="1"/>
  <c r="Z22" i="1" s="1"/>
  <c r="X19" i="1"/>
  <c r="X20" i="1" s="1"/>
  <c r="X21" i="1" s="1"/>
  <c r="X22" i="1" s="1"/>
  <c r="V19" i="1"/>
  <c r="V20" i="1" s="1"/>
  <c r="V21" i="1" s="1"/>
  <c r="V22" i="1" s="1"/>
  <c r="T19" i="1" l="1"/>
  <c r="D12" i="1"/>
  <c r="D13" i="1" s="1"/>
  <c r="I18" i="1"/>
  <c r="G18" i="1"/>
  <c r="L35" i="1" l="1"/>
  <c r="L36" i="1" s="1"/>
  <c r="L37" i="1" s="1"/>
  <c r="L38" i="1" s="1"/>
  <c r="J35" i="1"/>
  <c r="J36" i="1" s="1"/>
  <c r="J37" i="1" s="1"/>
  <c r="J38" i="1" s="1"/>
  <c r="H35" i="1"/>
  <c r="H36" i="1" s="1"/>
  <c r="H37" i="1" s="1"/>
  <c r="H38" i="1" s="1"/>
  <c r="E34" i="1"/>
  <c r="F35" i="1" s="1"/>
  <c r="F36" i="1" s="1"/>
  <c r="F37" i="1" s="1"/>
  <c r="F38" i="1" s="1"/>
  <c r="C34" i="1"/>
  <c r="D35" i="1" s="1"/>
  <c r="D36" i="1" s="1"/>
  <c r="D37" i="1" s="1"/>
  <c r="D38" i="1" s="1"/>
  <c r="T20" i="1"/>
  <c r="T21" i="1" s="1"/>
  <c r="T22" i="1" s="1"/>
  <c r="R19" i="1"/>
  <c r="R20" i="1" s="1"/>
  <c r="R21" i="1" s="1"/>
  <c r="R22" i="1" s="1"/>
  <c r="N19" i="1"/>
  <c r="N20" i="1" s="1"/>
  <c r="N21" i="1" s="1"/>
  <c r="N22" i="1" s="1"/>
  <c r="F19" i="1"/>
  <c r="F20" i="1" s="1"/>
  <c r="F21" i="1" s="1"/>
  <c r="F22" i="1" s="1"/>
  <c r="D19" i="1"/>
  <c r="D20" i="1" s="1"/>
  <c r="O18" i="1"/>
  <c r="P19" i="1" s="1"/>
  <c r="P20" i="1" s="1"/>
  <c r="P21" i="1" s="1"/>
  <c r="P22" i="1" s="1"/>
  <c r="K18" i="1"/>
  <c r="L19" i="1" s="1"/>
  <c r="L20" i="1" s="1"/>
  <c r="L21" i="1" s="1"/>
  <c r="L22" i="1" s="1"/>
  <c r="J19" i="1"/>
  <c r="J20" i="1" s="1"/>
  <c r="J21" i="1" s="1"/>
  <c r="J22" i="1" s="1"/>
  <c r="H19" i="1"/>
  <c r="H20" i="1" s="1"/>
  <c r="H21" i="1" s="1"/>
  <c r="H22" i="1" s="1"/>
  <c r="D5" i="1"/>
  <c r="D6" i="1" s="1"/>
</calcChain>
</file>

<file path=xl/sharedStrings.xml><?xml version="1.0" encoding="utf-8"?>
<sst xmlns="http://schemas.openxmlformats.org/spreadsheetml/2006/main" count="40" uniqueCount="16">
  <si>
    <t>UAC / Registro de Admisión de Alumnos hasta la Inscripción</t>
  </si>
  <si>
    <t>MAESTRÍA EN ALTA DIRECCIÓN DE RESTAURANTES</t>
  </si>
  <si>
    <t>Tipo de Alumnos</t>
  </si>
  <si>
    <t>Prospectos</t>
  </si>
  <si>
    <t>Solicitantes</t>
  </si>
  <si>
    <t>Examinados</t>
  </si>
  <si>
    <t>Admitidos</t>
  </si>
  <si>
    <t>Inscritos</t>
  </si>
  <si>
    <t>MAESTRÍA EN RESPONSABILIDAD SOCIAL</t>
  </si>
  <si>
    <t>JUNIO</t>
  </si>
  <si>
    <t>JULIO</t>
  </si>
  <si>
    <t>AGOSTO</t>
  </si>
  <si>
    <t>SEPTIEMBRE</t>
  </si>
  <si>
    <t>MAESTRÍA EN TERAPIA FAMILIAR</t>
  </si>
  <si>
    <t>MAESTRÍA EN ADMINISTRACIÓN PÚBLICA</t>
  </si>
  <si>
    <t>MAESTRÍA EN ALTA DIRECCIÓN 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</si>
</sst>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12"/>
      <color theme="1"/>
      <name val="Century Gothic"/>
      <family val="2"/>
    </font>
    <font>
      <sz val="9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" fontId="4" fillId="4" borderId="2" xfId="0" applyNumberFormat="1" applyFont="1" applyFill="1" applyBorder="1" applyAlignment="1">
      <alignment horizontal="center" vertical="center"/>
    </xf>
    <xf numFmtId="16" fontId="4" fillId="4" borderId="3" xfId="0" applyNumberFormat="1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16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showWhiteSpace="0" view="pageLayout" topLeftCell="B1" zoomScale="70" zoomScaleNormal="100" zoomScalePageLayoutView="70" workbookViewId="0">
      <selection activeCell="K11" sqref="K11"/>
    </sheetView>
  </sheetViews>
  <sheetFormatPr baseColWidth="10" defaultColWidth="9.140625" defaultRowHeight="15" x14ac:dyDescent="0.25"/>
  <cols>
    <col min="1" max="1" width="10.28515625" customWidth="1"/>
    <col min="2" max="2" width="24.28515625" bestFit="1" customWidth="1"/>
    <col min="3" max="3" width="4.42578125" bestFit="1" customWidth="1"/>
    <col min="4" max="4" width="10.42578125" bestFit="1" customWidth="1"/>
    <col min="5" max="5" width="4" customWidth="1"/>
    <col min="7" max="7" width="4.42578125" bestFit="1" customWidth="1"/>
    <col min="9" max="9" width="4.7109375" customWidth="1"/>
    <col min="10" max="10" width="10.28515625" customWidth="1"/>
    <col min="11" max="11" width="4.7109375" customWidth="1"/>
    <col min="12" max="12" width="10.42578125" bestFit="1" customWidth="1"/>
    <col min="13" max="13" width="6.42578125" customWidth="1"/>
    <col min="14" max="14" width="8.7109375" bestFit="1" customWidth="1"/>
    <col min="15" max="15" width="3.7109375" bestFit="1" customWidth="1"/>
    <col min="17" max="17" width="3.7109375" bestFit="1" customWidth="1"/>
    <col min="19" max="19" width="3.7109375" bestFit="1" customWidth="1"/>
    <col min="21" max="21" width="3.7109375" bestFit="1" customWidth="1"/>
    <col min="23" max="23" width="3.7109375" bestFit="1" customWidth="1"/>
    <col min="25" max="25" width="3.7109375" bestFit="1" customWidth="1"/>
    <col min="27" max="27" width="3.7109375" bestFit="1" customWidth="1"/>
    <col min="29" max="29" width="3.7109375" bestFit="1" customWidth="1"/>
    <col min="30" max="30" width="10" bestFit="1" customWidth="1"/>
    <col min="31" max="31" width="3.7109375" bestFit="1" customWidth="1"/>
    <col min="33" max="33" width="3.7109375" bestFit="1" customWidth="1"/>
  </cols>
  <sheetData>
    <row r="1" spans="1:32" ht="26.2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32" s="1" customFormat="1" ht="15.75" customHeight="1" x14ac:dyDescent="0.25">
      <c r="B2" s="2"/>
      <c r="C2" s="2"/>
      <c r="D2" s="2"/>
      <c r="E2" s="2"/>
      <c r="F2" s="2"/>
      <c r="G2" s="2"/>
      <c r="H2" s="2"/>
    </row>
    <row r="3" spans="1:32" s="1" customFormat="1" ht="15.75" customHeight="1" x14ac:dyDescent="0.25">
      <c r="A3" s="14" t="s">
        <v>1</v>
      </c>
      <c r="B3" s="3" t="s">
        <v>2</v>
      </c>
      <c r="C3" s="17">
        <v>43117</v>
      </c>
      <c r="D3" s="18"/>
      <c r="E3" s="15">
        <v>43167</v>
      </c>
      <c r="F3" s="16"/>
      <c r="G3" s="15">
        <v>43179</v>
      </c>
      <c r="H3" s="16"/>
      <c r="I3" s="15">
        <v>43196</v>
      </c>
      <c r="J3" s="16"/>
      <c r="AC3" s="22"/>
      <c r="AD3" s="12"/>
      <c r="AE3" s="23"/>
      <c r="AF3" s="23"/>
    </row>
    <row r="4" spans="1:32" s="1" customFormat="1" ht="15.75" customHeight="1" x14ac:dyDescent="0.3">
      <c r="A4" s="14"/>
      <c r="B4" s="4" t="s">
        <v>3</v>
      </c>
      <c r="C4" s="5">
        <v>19</v>
      </c>
      <c r="D4" s="6">
        <v>1</v>
      </c>
      <c r="E4" s="5">
        <v>60</v>
      </c>
      <c r="F4" s="6">
        <v>1</v>
      </c>
      <c r="G4" s="5">
        <v>70</v>
      </c>
      <c r="H4" s="6">
        <v>1</v>
      </c>
      <c r="I4" s="5">
        <v>50</v>
      </c>
      <c r="J4" s="6">
        <v>1</v>
      </c>
      <c r="AC4" s="22"/>
      <c r="AD4" s="12"/>
      <c r="AE4" s="9"/>
      <c r="AF4" s="10"/>
    </row>
    <row r="5" spans="1:32" s="1" customFormat="1" ht="15.75" customHeight="1" x14ac:dyDescent="0.3">
      <c r="A5" s="14"/>
      <c r="B5" s="4" t="s">
        <v>4</v>
      </c>
      <c r="C5" s="5">
        <v>1</v>
      </c>
      <c r="D5" s="7">
        <f>C5*D4/C4</f>
        <v>5.2631578947368418E-2</v>
      </c>
      <c r="E5" s="5">
        <v>2</v>
      </c>
      <c r="F5" s="7">
        <f>E5*F4/E4</f>
        <v>3.3333333333333333E-2</v>
      </c>
      <c r="G5" s="5">
        <v>2</v>
      </c>
      <c r="H5" s="7">
        <f>G5*H4/G4</f>
        <v>2.8571428571428571E-2</v>
      </c>
      <c r="I5" s="5">
        <v>10</v>
      </c>
      <c r="J5" s="7">
        <f>I5*J4/I4</f>
        <v>0.2</v>
      </c>
      <c r="AC5" s="22"/>
      <c r="AD5" s="12"/>
      <c r="AE5" s="9"/>
      <c r="AF5" s="11"/>
    </row>
    <row r="6" spans="1:32" s="1" customFormat="1" ht="15.75" customHeight="1" x14ac:dyDescent="0.3">
      <c r="A6" s="14"/>
      <c r="B6" s="4" t="s">
        <v>5</v>
      </c>
      <c r="C6" s="5">
        <v>0</v>
      </c>
      <c r="D6" s="7">
        <f t="shared" ref="D6" si="0">C6*D5/C5</f>
        <v>0</v>
      </c>
      <c r="E6" s="5">
        <v>5</v>
      </c>
      <c r="F6" s="7">
        <f t="shared" ref="F6" si="1">E6*F5/E5</f>
        <v>8.3333333333333329E-2</v>
      </c>
      <c r="G6" s="5">
        <v>2</v>
      </c>
      <c r="H6" s="7">
        <f t="shared" ref="H6" si="2">G6*H5/G5</f>
        <v>2.8571428571428571E-2</v>
      </c>
      <c r="I6" s="5">
        <v>7</v>
      </c>
      <c r="J6" s="7">
        <f t="shared" ref="J6" si="3">I6*J5/I5</f>
        <v>0.14000000000000001</v>
      </c>
      <c r="AC6" s="22"/>
      <c r="AD6" s="12"/>
      <c r="AE6" s="9"/>
      <c r="AF6" s="11"/>
    </row>
    <row r="7" spans="1:32" s="1" customFormat="1" ht="15.75" customHeight="1" x14ac:dyDescent="0.3">
      <c r="A7" s="14"/>
      <c r="B7" s="4" t="s">
        <v>6</v>
      </c>
      <c r="C7" s="5">
        <v>0</v>
      </c>
      <c r="D7" s="7">
        <v>0</v>
      </c>
      <c r="E7" s="5">
        <v>5</v>
      </c>
      <c r="F7" s="7">
        <v>0</v>
      </c>
      <c r="G7" s="5">
        <v>1</v>
      </c>
      <c r="H7" s="7">
        <v>0</v>
      </c>
      <c r="I7" s="5">
        <v>7</v>
      </c>
      <c r="J7" s="7">
        <f>I7*J6/I6</f>
        <v>0.14000000000000001</v>
      </c>
      <c r="AC7" s="22"/>
      <c r="AD7" s="12"/>
      <c r="AE7" s="9"/>
      <c r="AF7" s="11"/>
    </row>
    <row r="8" spans="1:32" s="1" customFormat="1" ht="15.75" customHeight="1" x14ac:dyDescent="0.3">
      <c r="A8" s="14"/>
      <c r="B8" s="4" t="s">
        <v>7</v>
      </c>
      <c r="C8" s="5">
        <v>0</v>
      </c>
      <c r="D8" s="7">
        <v>0</v>
      </c>
      <c r="E8" s="5">
        <v>3</v>
      </c>
      <c r="F8" s="7">
        <v>0</v>
      </c>
      <c r="G8" s="5">
        <v>4</v>
      </c>
      <c r="H8" s="7">
        <v>0</v>
      </c>
      <c r="I8" s="5">
        <v>4</v>
      </c>
      <c r="J8" s="7">
        <f>I8*J7/I7</f>
        <v>0.08</v>
      </c>
      <c r="AC8" s="22"/>
      <c r="AD8" s="12"/>
      <c r="AE8" s="9"/>
      <c r="AF8" s="11"/>
    </row>
    <row r="9" spans="1:32" s="1" customFormat="1" ht="15.75" customHeight="1" x14ac:dyDescent="0.25">
      <c r="B9" s="2"/>
      <c r="C9" s="2"/>
      <c r="D9" s="2"/>
      <c r="E9" s="2"/>
      <c r="F9" s="2"/>
      <c r="G9" s="2"/>
      <c r="H9" s="2"/>
    </row>
    <row r="10" spans="1:32" s="1" customFormat="1" ht="26.25" customHeight="1" x14ac:dyDescent="0.25">
      <c r="A10" s="14" t="s">
        <v>14</v>
      </c>
      <c r="B10" s="3" t="s">
        <v>2</v>
      </c>
      <c r="C10" s="17">
        <v>43159</v>
      </c>
      <c r="D10" s="18"/>
      <c r="E10" s="17">
        <v>43179</v>
      </c>
      <c r="F10" s="18"/>
      <c r="G10" s="17">
        <v>43192</v>
      </c>
      <c r="H10" s="18"/>
    </row>
    <row r="11" spans="1:32" s="1" customFormat="1" ht="17.25" x14ac:dyDescent="0.3">
      <c r="A11" s="14"/>
      <c r="B11" s="4" t="s">
        <v>3</v>
      </c>
      <c r="C11" s="5">
        <v>14</v>
      </c>
      <c r="D11" s="6">
        <v>1</v>
      </c>
      <c r="E11" s="5">
        <v>14</v>
      </c>
      <c r="F11" s="6">
        <v>1</v>
      </c>
      <c r="G11" s="5">
        <v>15</v>
      </c>
      <c r="H11" s="6">
        <v>1</v>
      </c>
    </row>
    <row r="12" spans="1:32" s="1" customFormat="1" ht="17.25" x14ac:dyDescent="0.3">
      <c r="A12" s="14"/>
      <c r="B12" s="4" t="s">
        <v>4</v>
      </c>
      <c r="C12" s="5">
        <v>3</v>
      </c>
      <c r="D12" s="7">
        <f>C12*D11/C11</f>
        <v>0.21428571428571427</v>
      </c>
      <c r="E12" s="5">
        <v>4</v>
      </c>
      <c r="F12" s="7">
        <f>E12*F11/E11</f>
        <v>0.2857142857142857</v>
      </c>
      <c r="G12" s="5">
        <v>5</v>
      </c>
      <c r="H12" s="7">
        <f>G12*H11/G11</f>
        <v>0.33333333333333331</v>
      </c>
    </row>
    <row r="13" spans="1:32" s="1" customFormat="1" ht="17.25" x14ac:dyDescent="0.3">
      <c r="A13" s="14"/>
      <c r="B13" s="4" t="s">
        <v>5</v>
      </c>
      <c r="C13" s="5">
        <v>0</v>
      </c>
      <c r="D13" s="7">
        <f t="shared" ref="D13" si="4">C13*D12/C12</f>
        <v>0</v>
      </c>
      <c r="E13" s="5">
        <v>2</v>
      </c>
      <c r="F13" s="7">
        <f>E13*F12/E12</f>
        <v>0.14285714285714285</v>
      </c>
      <c r="G13" s="5">
        <v>2</v>
      </c>
      <c r="H13" s="7">
        <f>G13*H12/G12</f>
        <v>0.13333333333333333</v>
      </c>
    </row>
    <row r="14" spans="1:32" s="1" customFormat="1" ht="17.25" x14ac:dyDescent="0.3">
      <c r="A14" s="14"/>
      <c r="B14" s="4" t="s">
        <v>6</v>
      </c>
      <c r="C14" s="5">
        <v>0</v>
      </c>
      <c r="D14" s="7">
        <v>0</v>
      </c>
      <c r="E14" s="5">
        <v>1</v>
      </c>
      <c r="F14" s="7">
        <v>0</v>
      </c>
      <c r="G14" s="5">
        <v>1</v>
      </c>
      <c r="H14" s="7">
        <v>0</v>
      </c>
    </row>
    <row r="15" spans="1:32" s="1" customFormat="1" ht="17.25" x14ac:dyDescent="0.3">
      <c r="A15" s="14"/>
      <c r="B15" s="4" t="s">
        <v>7</v>
      </c>
      <c r="C15" s="5">
        <v>0</v>
      </c>
      <c r="D15" s="7">
        <v>0</v>
      </c>
      <c r="E15" s="5">
        <v>1</v>
      </c>
      <c r="F15" s="7">
        <v>0</v>
      </c>
      <c r="G15" s="5">
        <v>1</v>
      </c>
      <c r="H15" s="7">
        <v>0</v>
      </c>
    </row>
    <row r="16" spans="1:32" s="1" customFormat="1" ht="17.25" x14ac:dyDescent="0.3">
      <c r="A16" s="13"/>
      <c r="B16" s="12"/>
      <c r="C16" s="9"/>
      <c r="D16" s="11"/>
      <c r="G16" s="2"/>
      <c r="H16" s="2"/>
    </row>
    <row r="17" spans="1:34" s="1" customFormat="1" ht="17.25" x14ac:dyDescent="0.25">
      <c r="A17" s="14" t="s">
        <v>8</v>
      </c>
      <c r="B17" s="3" t="s">
        <v>2</v>
      </c>
      <c r="C17" s="18" t="s">
        <v>9</v>
      </c>
      <c r="D17" s="18"/>
      <c r="E17" s="18" t="s">
        <v>10</v>
      </c>
      <c r="F17" s="18"/>
      <c r="G17" s="18" t="s">
        <v>11</v>
      </c>
      <c r="H17" s="18"/>
      <c r="I17" s="19" t="s">
        <v>12</v>
      </c>
      <c r="J17" s="20"/>
      <c r="K17" s="17">
        <v>43024</v>
      </c>
      <c r="L17" s="18"/>
      <c r="M17" s="17">
        <v>43040</v>
      </c>
      <c r="N17" s="18"/>
      <c r="O17" s="17">
        <v>43052</v>
      </c>
      <c r="P17" s="18"/>
      <c r="Q17" s="17">
        <v>43066</v>
      </c>
      <c r="R17" s="18"/>
      <c r="S17" s="17">
        <v>43082</v>
      </c>
      <c r="T17" s="18"/>
      <c r="U17" s="17">
        <v>43124</v>
      </c>
      <c r="V17" s="18"/>
      <c r="W17" s="17">
        <v>43137</v>
      </c>
      <c r="X17" s="18"/>
      <c r="Y17" s="17">
        <v>43150</v>
      </c>
      <c r="Z17" s="18"/>
      <c r="AA17" s="17">
        <v>43164</v>
      </c>
      <c r="AB17" s="18"/>
      <c r="AC17" s="17">
        <v>43179</v>
      </c>
      <c r="AD17" s="18"/>
      <c r="AE17" s="17">
        <v>43182</v>
      </c>
      <c r="AF17" s="18"/>
      <c r="AG17" s="17">
        <v>43192</v>
      </c>
      <c r="AH17" s="18"/>
    </row>
    <row r="18" spans="1:34" s="1" customFormat="1" ht="17.25" x14ac:dyDescent="0.3">
      <c r="A18" s="14"/>
      <c r="B18" s="4" t="s">
        <v>3</v>
      </c>
      <c r="C18" s="5">
        <v>19</v>
      </c>
      <c r="D18" s="6">
        <v>1</v>
      </c>
      <c r="E18" s="5">
        <v>26</v>
      </c>
      <c r="F18" s="6">
        <v>1</v>
      </c>
      <c r="G18" s="5">
        <f>33+G19+1</f>
        <v>37</v>
      </c>
      <c r="H18" s="6">
        <v>1</v>
      </c>
      <c r="I18" s="5">
        <f>39+I19+1</f>
        <v>46</v>
      </c>
      <c r="J18" s="6">
        <v>1</v>
      </c>
      <c r="K18" s="8">
        <f>41+K19+1</f>
        <v>49</v>
      </c>
      <c r="L18" s="6">
        <v>1</v>
      </c>
      <c r="M18" s="8">
        <v>58</v>
      </c>
      <c r="N18" s="6">
        <v>1</v>
      </c>
      <c r="O18" s="8">
        <f>50+O19+O22</f>
        <v>61</v>
      </c>
      <c r="P18" s="6">
        <v>1</v>
      </c>
      <c r="Q18" s="8">
        <v>62</v>
      </c>
      <c r="R18" s="6">
        <v>1</v>
      </c>
      <c r="S18" s="8">
        <v>63</v>
      </c>
      <c r="T18" s="6">
        <v>1</v>
      </c>
      <c r="U18" s="8">
        <v>64</v>
      </c>
      <c r="V18" s="6">
        <v>1</v>
      </c>
      <c r="W18" s="8">
        <v>66</v>
      </c>
      <c r="X18" s="6">
        <v>1</v>
      </c>
      <c r="Y18" s="8">
        <v>66</v>
      </c>
      <c r="Z18" s="6">
        <v>1</v>
      </c>
      <c r="AA18" s="8">
        <v>70</v>
      </c>
      <c r="AB18" s="6">
        <v>1</v>
      </c>
      <c r="AC18" s="8">
        <v>73</v>
      </c>
      <c r="AD18" s="6">
        <v>1</v>
      </c>
      <c r="AE18" s="8">
        <v>73</v>
      </c>
      <c r="AF18" s="6">
        <v>1</v>
      </c>
      <c r="AG18" s="8">
        <v>73</v>
      </c>
      <c r="AH18" s="6">
        <v>1</v>
      </c>
    </row>
    <row r="19" spans="1:34" s="1" customFormat="1" ht="17.25" x14ac:dyDescent="0.3">
      <c r="A19" s="14"/>
      <c r="B19" s="4" t="s">
        <v>4</v>
      </c>
      <c r="C19" s="5">
        <v>1</v>
      </c>
      <c r="D19" s="7">
        <f>C19*D18/C18</f>
        <v>5.2631578947368418E-2</v>
      </c>
      <c r="E19" s="5">
        <v>1</v>
      </c>
      <c r="F19" s="7">
        <f>E19*F18/E18</f>
        <v>3.8461538461538464E-2</v>
      </c>
      <c r="G19" s="5">
        <v>3</v>
      </c>
      <c r="H19" s="7">
        <f>G19*H18/G18</f>
        <v>8.1081081081081086E-2</v>
      </c>
      <c r="I19" s="5">
        <v>6</v>
      </c>
      <c r="J19" s="7">
        <f>I19*J18/I18</f>
        <v>0.13043478260869565</v>
      </c>
      <c r="K19" s="8">
        <v>7</v>
      </c>
      <c r="L19" s="7">
        <f>K19*L18/K18</f>
        <v>0.14285714285714285</v>
      </c>
      <c r="M19" s="8">
        <v>7</v>
      </c>
      <c r="N19" s="7">
        <f>M19*N18/M18</f>
        <v>0.1206896551724138</v>
      </c>
      <c r="O19" s="8">
        <v>8</v>
      </c>
      <c r="P19" s="7">
        <f>O19*P18/O18</f>
        <v>0.13114754098360656</v>
      </c>
      <c r="Q19" s="8">
        <v>9</v>
      </c>
      <c r="R19" s="7">
        <f>Q19*R18/Q18</f>
        <v>0.14516129032258066</v>
      </c>
      <c r="S19" s="8">
        <v>17</v>
      </c>
      <c r="T19" s="7">
        <f>S19*T18/S18</f>
        <v>0.26984126984126983</v>
      </c>
      <c r="U19" s="8">
        <v>17</v>
      </c>
      <c r="V19" s="7">
        <f>U19*V18/U18</f>
        <v>0.265625</v>
      </c>
      <c r="W19" s="8">
        <v>17</v>
      </c>
      <c r="X19" s="7">
        <f>W19*X18/W18</f>
        <v>0.25757575757575757</v>
      </c>
      <c r="Y19" s="8">
        <v>17</v>
      </c>
      <c r="Z19" s="7">
        <f>Y19*Z18/Y18</f>
        <v>0.25757575757575757</v>
      </c>
      <c r="AA19" s="8">
        <v>17</v>
      </c>
      <c r="AB19" s="7">
        <f>AA19*AB18/AA18</f>
        <v>0.24285714285714285</v>
      </c>
      <c r="AC19" s="8">
        <v>18</v>
      </c>
      <c r="AD19" s="7">
        <f>AC19*AD18/AC18</f>
        <v>0.24657534246575341</v>
      </c>
      <c r="AE19" s="8">
        <v>18</v>
      </c>
      <c r="AF19" s="7">
        <f>AE19*AF18/AE18</f>
        <v>0.24657534246575341</v>
      </c>
      <c r="AG19" s="8">
        <v>18</v>
      </c>
      <c r="AH19" s="7">
        <f>AG19*AH18/AG18</f>
        <v>0.24657534246575341</v>
      </c>
    </row>
    <row r="20" spans="1:34" s="1" customFormat="1" ht="17.25" x14ac:dyDescent="0.3">
      <c r="A20" s="14"/>
      <c r="B20" s="4" t="s">
        <v>5</v>
      </c>
      <c r="C20" s="5">
        <v>0</v>
      </c>
      <c r="D20" s="7">
        <f t="shared" ref="D20" si="5">C20*D19/C19</f>
        <v>0</v>
      </c>
      <c r="E20" s="5">
        <v>1</v>
      </c>
      <c r="F20" s="7">
        <f t="shared" ref="F20:F22" si="6">E20*F19/E19</f>
        <v>3.8461538461538464E-2</v>
      </c>
      <c r="G20" s="5">
        <v>2</v>
      </c>
      <c r="H20" s="7">
        <f t="shared" ref="H20:H22" si="7">G20*H19/G19</f>
        <v>5.4054054054054057E-2</v>
      </c>
      <c r="I20" s="5">
        <v>3</v>
      </c>
      <c r="J20" s="7">
        <f t="shared" ref="J20:J22" si="8">I20*J19/I19</f>
        <v>6.5217391304347824E-2</v>
      </c>
      <c r="K20" s="8">
        <v>6</v>
      </c>
      <c r="L20" s="7">
        <f>K20*L19/K19</f>
        <v>0.12244897959183673</v>
      </c>
      <c r="M20" s="8">
        <v>6</v>
      </c>
      <c r="N20" s="7">
        <f>M20*N19/M19</f>
        <v>0.10344827586206896</v>
      </c>
      <c r="O20" s="8">
        <v>7</v>
      </c>
      <c r="P20" s="7">
        <f>O20*P19/O19</f>
        <v>0.11475409836065574</v>
      </c>
      <c r="Q20" s="8">
        <v>7</v>
      </c>
      <c r="R20" s="7">
        <f>Q20*R19/Q19</f>
        <v>0.11290322580645161</v>
      </c>
      <c r="S20" s="8">
        <v>15</v>
      </c>
      <c r="T20" s="7">
        <f>S20*T19/S19</f>
        <v>0.23809523809523808</v>
      </c>
      <c r="U20" s="8">
        <v>15</v>
      </c>
      <c r="V20" s="7">
        <f>U20*V19/U19</f>
        <v>0.234375</v>
      </c>
      <c r="W20" s="8">
        <v>15</v>
      </c>
      <c r="X20" s="7">
        <f>W20*X19/W19</f>
        <v>0.22727272727272727</v>
      </c>
      <c r="Y20" s="8">
        <v>15</v>
      </c>
      <c r="Z20" s="7">
        <f>Y20*Z19/Y19</f>
        <v>0.22727272727272727</v>
      </c>
      <c r="AA20" s="8">
        <v>15</v>
      </c>
      <c r="AB20" s="7">
        <f>AA20*AB19/AA19</f>
        <v>0.21428571428571427</v>
      </c>
      <c r="AC20" s="8">
        <v>16</v>
      </c>
      <c r="AD20" s="7">
        <f>AC20*AD19/AC19</f>
        <v>0.21917808219178081</v>
      </c>
      <c r="AE20" s="8">
        <v>17</v>
      </c>
      <c r="AF20" s="7">
        <f>AE20*AF19/AE19</f>
        <v>0.23287671232876711</v>
      </c>
      <c r="AG20" s="8">
        <v>17</v>
      </c>
      <c r="AH20" s="7">
        <f>AG20*AH19/AG19</f>
        <v>0.23287671232876711</v>
      </c>
    </row>
    <row r="21" spans="1:34" s="1" customFormat="1" ht="17.25" x14ac:dyDescent="0.3">
      <c r="A21" s="14"/>
      <c r="B21" s="4" t="s">
        <v>6</v>
      </c>
      <c r="C21" s="5">
        <v>0</v>
      </c>
      <c r="D21" s="7">
        <v>0</v>
      </c>
      <c r="E21" s="5">
        <v>1</v>
      </c>
      <c r="F21" s="7">
        <f t="shared" si="6"/>
        <v>3.8461538461538464E-2</v>
      </c>
      <c r="G21" s="5">
        <v>2</v>
      </c>
      <c r="H21" s="7">
        <f t="shared" si="7"/>
        <v>5.4054054054054057E-2</v>
      </c>
      <c r="I21" s="5">
        <v>3</v>
      </c>
      <c r="J21" s="7">
        <f t="shared" si="8"/>
        <v>6.5217391304347824E-2</v>
      </c>
      <c r="K21" s="8">
        <v>3</v>
      </c>
      <c r="L21" s="7">
        <f>K21*L20/K20</f>
        <v>6.1224489795918359E-2</v>
      </c>
      <c r="M21" s="8">
        <v>3</v>
      </c>
      <c r="N21" s="7">
        <f>M21*N20/M20</f>
        <v>5.1724137931034482E-2</v>
      </c>
      <c r="O21" s="8">
        <v>3</v>
      </c>
      <c r="P21" s="7">
        <f>O21*P20/O20</f>
        <v>4.9180327868852458E-2</v>
      </c>
      <c r="Q21" s="8">
        <v>3</v>
      </c>
      <c r="R21" s="7">
        <f>Q21*R20/Q20</f>
        <v>4.8387096774193547E-2</v>
      </c>
      <c r="S21" s="8">
        <v>9</v>
      </c>
      <c r="T21" s="7">
        <f>S21*T20/S20</f>
        <v>0.14285714285714285</v>
      </c>
      <c r="U21" s="8">
        <v>9</v>
      </c>
      <c r="V21" s="7">
        <f>U21*V20/U20</f>
        <v>0.140625</v>
      </c>
      <c r="W21" s="8">
        <v>9</v>
      </c>
      <c r="X21" s="7">
        <f>W21*X20/W20</f>
        <v>0.13636363636363635</v>
      </c>
      <c r="Y21" s="8">
        <v>9</v>
      </c>
      <c r="Z21" s="7">
        <f>Y21*Z20/Y20</f>
        <v>0.13636363636363635</v>
      </c>
      <c r="AA21" s="8">
        <v>9</v>
      </c>
      <c r="AB21" s="7">
        <f>AA21*AB20/AA20</f>
        <v>0.12857142857142856</v>
      </c>
      <c r="AC21" s="8">
        <v>16</v>
      </c>
      <c r="AD21" s="7">
        <f>AC21*AD20/AC20</f>
        <v>0.21917808219178081</v>
      </c>
      <c r="AE21" s="8">
        <v>16</v>
      </c>
      <c r="AF21" s="7">
        <f>AE21*AF20/AE20</f>
        <v>0.21917808219178081</v>
      </c>
      <c r="AG21" s="8">
        <v>16</v>
      </c>
      <c r="AH21" s="7">
        <f>AG21*AH20/AG20</f>
        <v>0.21917808219178081</v>
      </c>
    </row>
    <row r="22" spans="1:34" s="1" customFormat="1" ht="17.25" x14ac:dyDescent="0.3">
      <c r="A22" s="14"/>
      <c r="B22" s="4" t="s">
        <v>7</v>
      </c>
      <c r="C22" s="5">
        <v>0</v>
      </c>
      <c r="D22" s="7">
        <v>0</v>
      </c>
      <c r="E22" s="5">
        <v>1</v>
      </c>
      <c r="F22" s="7">
        <f t="shared" si="6"/>
        <v>3.8461538461538464E-2</v>
      </c>
      <c r="G22" s="5">
        <v>2</v>
      </c>
      <c r="H22" s="7">
        <f t="shared" si="7"/>
        <v>5.4054054054054057E-2</v>
      </c>
      <c r="I22" s="5">
        <v>3</v>
      </c>
      <c r="J22" s="7">
        <f t="shared" si="8"/>
        <v>6.5217391304347824E-2</v>
      </c>
      <c r="K22" s="8">
        <v>3</v>
      </c>
      <c r="L22" s="7">
        <f>K22*L21/K21</f>
        <v>6.1224489795918359E-2</v>
      </c>
      <c r="M22" s="8">
        <v>3</v>
      </c>
      <c r="N22" s="7">
        <f>M22*N21/M21</f>
        <v>5.1724137931034482E-2</v>
      </c>
      <c r="O22" s="8">
        <v>3</v>
      </c>
      <c r="P22" s="7">
        <f>O22*P21/O21</f>
        <v>4.9180327868852458E-2</v>
      </c>
      <c r="Q22" s="8">
        <v>3</v>
      </c>
      <c r="R22" s="7">
        <f>Q22*R21/Q21</f>
        <v>4.838709677419354E-2</v>
      </c>
      <c r="S22" s="8">
        <v>3</v>
      </c>
      <c r="T22" s="7">
        <f>S22*T21/S21</f>
        <v>4.7619047619047616E-2</v>
      </c>
      <c r="U22" s="8">
        <v>3</v>
      </c>
      <c r="V22" s="7">
        <f>U22*V21/U21</f>
        <v>4.6875E-2</v>
      </c>
      <c r="W22" s="8">
        <v>3</v>
      </c>
      <c r="X22" s="7">
        <f>W22*X21/W21</f>
        <v>4.5454545454545449E-2</v>
      </c>
      <c r="Y22" s="8">
        <v>3</v>
      </c>
      <c r="Z22" s="7">
        <f>Y22*Z21/Y21</f>
        <v>4.5454545454545449E-2</v>
      </c>
      <c r="AA22" s="8">
        <v>4</v>
      </c>
      <c r="AB22" s="7">
        <f>AA22*AB21/AA21</f>
        <v>5.7142857142857134E-2</v>
      </c>
      <c r="AC22" s="8">
        <v>5</v>
      </c>
      <c r="AD22" s="7">
        <f>AC22*AD21/AC21</f>
        <v>6.8493150684931503E-2</v>
      </c>
      <c r="AE22" s="8">
        <v>5</v>
      </c>
      <c r="AF22" s="7">
        <f>AE22*AF21/AE21</f>
        <v>6.8493150684931503E-2</v>
      </c>
      <c r="AG22" s="8">
        <v>6</v>
      </c>
      <c r="AH22" s="7">
        <f>AG22*AH21/AG21</f>
        <v>8.2191780821917804E-2</v>
      </c>
    </row>
    <row r="23" spans="1:34" s="1" customFormat="1" ht="17.25" x14ac:dyDescent="0.3">
      <c r="A23" s="13"/>
      <c r="B23" s="12"/>
      <c r="C23" s="9"/>
      <c r="D23" s="11"/>
      <c r="G23" s="2"/>
      <c r="H23" s="2"/>
    </row>
    <row r="24" spans="1:34" x14ac:dyDescent="0.25">
      <c r="A24" s="1"/>
      <c r="B24" s="2"/>
      <c r="C24" s="2"/>
      <c r="D24" s="2"/>
      <c r="E24" s="2"/>
      <c r="F24" s="2"/>
    </row>
    <row r="25" spans="1:34" ht="17.25" x14ac:dyDescent="0.25">
      <c r="A25" s="14" t="s">
        <v>15</v>
      </c>
      <c r="B25" s="3" t="s">
        <v>2</v>
      </c>
      <c r="C25" s="17">
        <v>43179</v>
      </c>
      <c r="D25" s="18"/>
      <c r="E25" s="17">
        <v>43192</v>
      </c>
      <c r="F25" s="18"/>
    </row>
    <row r="26" spans="1:34" ht="17.25" x14ac:dyDescent="0.3">
      <c r="A26" s="14"/>
      <c r="B26" s="4" t="s">
        <v>3</v>
      </c>
      <c r="C26" s="5">
        <v>18</v>
      </c>
      <c r="D26" s="6">
        <v>1</v>
      </c>
      <c r="E26" s="5">
        <v>20</v>
      </c>
      <c r="F26" s="6">
        <v>1</v>
      </c>
    </row>
    <row r="27" spans="1:34" ht="17.25" x14ac:dyDescent="0.3">
      <c r="A27" s="14"/>
      <c r="B27" s="4" t="s">
        <v>4</v>
      </c>
      <c r="C27" s="5">
        <v>0</v>
      </c>
      <c r="D27" s="7">
        <f>C27*D26/C26</f>
        <v>0</v>
      </c>
      <c r="E27" s="5">
        <v>1</v>
      </c>
      <c r="F27" s="6">
        <v>1</v>
      </c>
    </row>
    <row r="28" spans="1:34" ht="17.25" x14ac:dyDescent="0.3">
      <c r="A28" s="14"/>
      <c r="B28" s="4" t="s">
        <v>5</v>
      </c>
      <c r="C28" s="5">
        <v>0</v>
      </c>
      <c r="D28" s="7">
        <v>0</v>
      </c>
      <c r="E28" s="5">
        <v>0</v>
      </c>
      <c r="F28" s="6">
        <v>1</v>
      </c>
    </row>
    <row r="29" spans="1:34" ht="17.25" x14ac:dyDescent="0.3">
      <c r="A29" s="14"/>
      <c r="B29" s="4" t="s">
        <v>6</v>
      </c>
      <c r="C29" s="5">
        <v>0</v>
      </c>
      <c r="D29" s="7">
        <v>0</v>
      </c>
      <c r="E29" s="5">
        <v>0</v>
      </c>
      <c r="F29" s="6">
        <v>1</v>
      </c>
    </row>
    <row r="30" spans="1:34" ht="17.25" x14ac:dyDescent="0.3">
      <c r="A30" s="14"/>
      <c r="B30" s="4" t="s">
        <v>7</v>
      </c>
      <c r="C30" s="5">
        <v>0</v>
      </c>
      <c r="D30" s="7">
        <v>0</v>
      </c>
      <c r="E30" s="5">
        <v>0</v>
      </c>
      <c r="F30" s="7">
        <v>0</v>
      </c>
    </row>
    <row r="33" spans="1:12" ht="17.25" x14ac:dyDescent="0.25">
      <c r="A33" s="14" t="s">
        <v>13</v>
      </c>
      <c r="B33" s="3" t="s">
        <v>2</v>
      </c>
      <c r="C33" s="17">
        <v>43024</v>
      </c>
      <c r="D33" s="18"/>
      <c r="E33" s="17">
        <v>43040</v>
      </c>
      <c r="F33" s="18"/>
      <c r="G33" s="17">
        <v>43052</v>
      </c>
      <c r="H33" s="18"/>
      <c r="I33" s="17">
        <v>43066</v>
      </c>
      <c r="J33" s="18"/>
      <c r="K33" s="17">
        <v>43082</v>
      </c>
      <c r="L33" s="18"/>
    </row>
    <row r="34" spans="1:12" ht="17.25" x14ac:dyDescent="0.3">
      <c r="A34" s="14"/>
      <c r="B34" s="4" t="s">
        <v>3</v>
      </c>
      <c r="C34" s="8">
        <f>41+C35+1</f>
        <v>49</v>
      </c>
      <c r="D34" s="6">
        <v>0</v>
      </c>
      <c r="E34" s="8">
        <f>41+E35+1</f>
        <v>49</v>
      </c>
      <c r="F34" s="6">
        <v>1</v>
      </c>
      <c r="G34" s="8">
        <v>52</v>
      </c>
      <c r="H34" s="6">
        <v>1</v>
      </c>
      <c r="I34" s="8">
        <v>54</v>
      </c>
      <c r="J34" s="6">
        <v>1</v>
      </c>
      <c r="K34" s="8">
        <v>54</v>
      </c>
      <c r="L34" s="6">
        <v>1</v>
      </c>
    </row>
    <row r="35" spans="1:12" ht="17.25" x14ac:dyDescent="0.3">
      <c r="A35" s="14"/>
      <c r="B35" s="4" t="s">
        <v>4</v>
      </c>
      <c r="C35" s="8">
        <v>7</v>
      </c>
      <c r="D35" s="7">
        <f>C35*D34/C34</f>
        <v>0</v>
      </c>
      <c r="E35" s="8">
        <v>7</v>
      </c>
      <c r="F35" s="7">
        <f>E35*F34/E34</f>
        <v>0.14285714285714285</v>
      </c>
      <c r="G35" s="8">
        <v>7</v>
      </c>
      <c r="H35" s="7">
        <f>G35*H34/G34</f>
        <v>0.13461538461538461</v>
      </c>
      <c r="I35" s="8">
        <v>7</v>
      </c>
      <c r="J35" s="7">
        <f>I35*J34/I34</f>
        <v>0.12962962962962962</v>
      </c>
      <c r="K35" s="8">
        <v>7</v>
      </c>
      <c r="L35" s="7">
        <f>K35*L34/K34</f>
        <v>0.12962962962962962</v>
      </c>
    </row>
    <row r="36" spans="1:12" ht="17.25" x14ac:dyDescent="0.3">
      <c r="A36" s="14"/>
      <c r="B36" s="4" t="s">
        <v>5</v>
      </c>
      <c r="C36" s="8">
        <v>6</v>
      </c>
      <c r="D36" s="7">
        <f>C36*D35/C35</f>
        <v>0</v>
      </c>
      <c r="E36" s="8">
        <v>7</v>
      </c>
      <c r="F36" s="7">
        <f>E36*F35/E35</f>
        <v>0.14285714285714285</v>
      </c>
      <c r="G36" s="8">
        <v>6</v>
      </c>
      <c r="H36" s="7">
        <f>G36*H35/G35</f>
        <v>0.11538461538461539</v>
      </c>
      <c r="I36" s="8">
        <v>6</v>
      </c>
      <c r="J36" s="7">
        <f>I36*J35/I35</f>
        <v>0.11111111111111109</v>
      </c>
      <c r="K36" s="8">
        <v>6</v>
      </c>
      <c r="L36" s="7">
        <f>K36*L35/K35</f>
        <v>0.11111111111111109</v>
      </c>
    </row>
    <row r="37" spans="1:12" ht="17.25" x14ac:dyDescent="0.3">
      <c r="A37" s="14"/>
      <c r="B37" s="4" t="s">
        <v>6</v>
      </c>
      <c r="C37" s="8">
        <v>3</v>
      </c>
      <c r="D37" s="7">
        <f>C37*D36/C36</f>
        <v>0</v>
      </c>
      <c r="E37" s="8">
        <v>3</v>
      </c>
      <c r="F37" s="7">
        <f>E37*F36/E36</f>
        <v>6.1224489795918366E-2</v>
      </c>
      <c r="G37" s="8">
        <v>3</v>
      </c>
      <c r="H37" s="7">
        <f>G37*H36/G36</f>
        <v>5.7692307692307689E-2</v>
      </c>
      <c r="I37" s="8">
        <v>3</v>
      </c>
      <c r="J37" s="7">
        <f>I37*J36/I36</f>
        <v>5.5555555555555546E-2</v>
      </c>
      <c r="K37" s="8">
        <v>3</v>
      </c>
      <c r="L37" s="7">
        <f>K37*L36/K36</f>
        <v>5.5555555555555546E-2</v>
      </c>
    </row>
    <row r="38" spans="1:12" ht="17.25" x14ac:dyDescent="0.3">
      <c r="A38" s="14"/>
      <c r="B38" s="4" t="s">
        <v>7</v>
      </c>
      <c r="C38" s="8">
        <v>3</v>
      </c>
      <c r="D38" s="7">
        <f>C38*D37/C37</f>
        <v>0</v>
      </c>
      <c r="E38" s="8">
        <v>3</v>
      </c>
      <c r="F38" s="7">
        <f>E38*F37/E37</f>
        <v>6.1224489795918359E-2</v>
      </c>
      <c r="G38" s="8">
        <v>3</v>
      </c>
      <c r="H38" s="7">
        <f>G38*H37/G37</f>
        <v>5.7692307692307689E-2</v>
      </c>
      <c r="I38" s="8">
        <v>3</v>
      </c>
      <c r="J38" s="7">
        <f>I38*J37/I37</f>
        <v>5.5555555555555546E-2</v>
      </c>
      <c r="K38" s="8">
        <v>1</v>
      </c>
      <c r="L38" s="7">
        <f>K38*L37/K37</f>
        <v>1.8518518518518514E-2</v>
      </c>
    </row>
  </sheetData>
  <mergeCells count="37">
    <mergeCell ref="AC17:AD17"/>
    <mergeCell ref="AE17:AF17"/>
    <mergeCell ref="AG17:AH17"/>
    <mergeCell ref="I3:J3"/>
    <mergeCell ref="E10:F10"/>
    <mergeCell ref="A25:A30"/>
    <mergeCell ref="C25:D25"/>
    <mergeCell ref="G10:H10"/>
    <mergeCell ref="E25:F25"/>
    <mergeCell ref="A1:AB1"/>
    <mergeCell ref="E3:F3"/>
    <mergeCell ref="A10:A15"/>
    <mergeCell ref="C10:D10"/>
    <mergeCell ref="AA17:AB17"/>
    <mergeCell ref="Y17:Z17"/>
    <mergeCell ref="W17:X17"/>
    <mergeCell ref="U17:V17"/>
    <mergeCell ref="Q17:R17"/>
    <mergeCell ref="S17:T17"/>
    <mergeCell ref="A33:A38"/>
    <mergeCell ref="C33:D33"/>
    <mergeCell ref="E33:F33"/>
    <mergeCell ref="G33:H33"/>
    <mergeCell ref="I33:J33"/>
    <mergeCell ref="K33:L33"/>
    <mergeCell ref="G17:H17"/>
    <mergeCell ref="I17:J17"/>
    <mergeCell ref="K17:L17"/>
    <mergeCell ref="M17:N17"/>
    <mergeCell ref="A17:A22"/>
    <mergeCell ref="C17:D17"/>
    <mergeCell ref="E17:F17"/>
    <mergeCell ref="O17:P17"/>
    <mergeCell ref="AE3:AF3"/>
    <mergeCell ref="G3:H3"/>
    <mergeCell ref="A3:A8"/>
    <mergeCell ref="C3:D3"/>
  </mergeCells>
  <pageMargins left="0.7" right="0.7" top="0.75" bottom="0.75" header="0.3" footer="0.3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Maestrías 2018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del Rosario Sansores Serralta</dc:creator>
  <cp:lastModifiedBy>Eugenia del Rosario Sansores Serralta</cp:lastModifiedBy>
  <dcterms:created xsi:type="dcterms:W3CDTF">2018-03-09T19:03:11Z</dcterms:created>
  <dcterms:modified xsi:type="dcterms:W3CDTF">2018-04-06T17:46:24Z</dcterms:modified>
</cp:coreProperties>
</file>