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470" tabRatio="251" firstSheet="1" activeTab="1"/>
  </bookViews>
  <sheets>
    <sheet name="Evaluación docente" sheetId="2" r:id="rId1"/>
    <sheet name="Evaluación de temas" sheetId="3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H39" i="2" l="1"/>
  <c r="H43" i="2"/>
  <c r="B40" i="2"/>
  <c r="C40" i="2"/>
  <c r="D40" i="2"/>
  <c r="E40" i="2"/>
  <c r="F40" i="2"/>
  <c r="B41" i="2"/>
  <c r="C41" i="2"/>
  <c r="D41" i="2"/>
  <c r="G41" i="2"/>
  <c r="E41" i="2"/>
  <c r="F41" i="2"/>
  <c r="B42" i="2"/>
  <c r="C42" i="2"/>
  <c r="D42" i="2"/>
  <c r="E42" i="2"/>
  <c r="F42" i="2"/>
  <c r="C39" i="2"/>
  <c r="D39" i="2"/>
  <c r="E39" i="2"/>
  <c r="F39" i="2"/>
  <c r="B39" i="2"/>
  <c r="B31" i="2"/>
  <c r="C31" i="2"/>
  <c r="D31" i="2"/>
  <c r="E31" i="2"/>
  <c r="F31" i="2"/>
  <c r="B32" i="2"/>
  <c r="C32" i="2"/>
  <c r="D32" i="2"/>
  <c r="G32" i="2"/>
  <c r="E32" i="2"/>
  <c r="F32" i="2"/>
  <c r="B33" i="2"/>
  <c r="C33" i="2"/>
  <c r="D33" i="2"/>
  <c r="E33" i="2"/>
  <c r="F33" i="2"/>
  <c r="C30" i="2"/>
  <c r="D30" i="2"/>
  <c r="E30" i="2"/>
  <c r="F30" i="2"/>
  <c r="B30" i="2"/>
  <c r="E23" i="2"/>
  <c r="D24" i="2"/>
  <c r="D21" i="2"/>
  <c r="F13" i="2"/>
  <c r="F14" i="2"/>
  <c r="F15" i="2"/>
  <c r="E13" i="2"/>
  <c r="E14" i="2"/>
  <c r="E15" i="2"/>
  <c r="D13" i="2"/>
  <c r="D14" i="2"/>
  <c r="D15" i="2"/>
  <c r="C13" i="2"/>
  <c r="C14" i="2"/>
  <c r="C15" i="2"/>
  <c r="B13" i="2"/>
  <c r="B14" i="2"/>
  <c r="B15" i="2"/>
  <c r="AA30" i="1"/>
  <c r="AA31" i="1"/>
  <c r="AA32" i="1"/>
  <c r="Z30" i="1"/>
  <c r="Z31" i="1"/>
  <c r="Z32" i="1"/>
  <c r="Y30" i="1"/>
  <c r="Y31" i="1"/>
  <c r="Y32" i="1"/>
  <c r="X30" i="1"/>
  <c r="X31" i="1"/>
  <c r="X32" i="1"/>
  <c r="AA29" i="1"/>
  <c r="Z29" i="1"/>
  <c r="Y29" i="1"/>
  <c r="X29" i="1"/>
  <c r="AA22" i="1"/>
  <c r="AA23" i="1"/>
  <c r="AA24" i="1"/>
  <c r="Z22" i="1"/>
  <c r="Z23" i="1"/>
  <c r="Z24" i="1"/>
  <c r="Y22" i="1"/>
  <c r="Y23" i="1"/>
  <c r="Y24" i="1"/>
  <c r="AA21" i="1"/>
  <c r="Y21" i="1"/>
  <c r="Z21" i="1"/>
  <c r="X22" i="1"/>
  <c r="X23" i="1"/>
  <c r="X24" i="1"/>
  <c r="X21" i="1"/>
  <c r="W30" i="1"/>
  <c r="W31" i="1"/>
  <c r="W32" i="1"/>
  <c r="W29" i="1"/>
  <c r="W22" i="1"/>
  <c r="W23" i="1"/>
  <c r="W24" i="1"/>
  <c r="W21" i="1"/>
  <c r="AA14" i="1"/>
  <c r="F22" i="2"/>
  <c r="AA15" i="1"/>
  <c r="F23" i="2"/>
  <c r="AA16" i="1"/>
  <c r="F24" i="2"/>
  <c r="Z14" i="1"/>
  <c r="E22" i="2"/>
  <c r="Z15" i="1"/>
  <c r="Z16" i="1"/>
  <c r="E24" i="2"/>
  <c r="Y14" i="1"/>
  <c r="D22" i="2"/>
  <c r="Y15" i="1"/>
  <c r="D23" i="2"/>
  <c r="Y16" i="1"/>
  <c r="X14" i="1"/>
  <c r="C22" i="2"/>
  <c r="X15" i="1"/>
  <c r="C23" i="2"/>
  <c r="X16" i="1"/>
  <c r="C24" i="2"/>
  <c r="AA13" i="1"/>
  <c r="F21" i="2"/>
  <c r="Z13" i="1"/>
  <c r="E21" i="2"/>
  <c r="Y13" i="1"/>
  <c r="X13" i="1"/>
  <c r="C21" i="2"/>
  <c r="W14" i="1"/>
  <c r="B22" i="2"/>
  <c r="W15" i="1"/>
  <c r="B23" i="2"/>
  <c r="W16" i="1"/>
  <c r="B24" i="2"/>
  <c r="W13" i="1"/>
  <c r="B21" i="2"/>
  <c r="G21" i="2"/>
  <c r="H21" i="2"/>
  <c r="AA6" i="1"/>
  <c r="AA7" i="1"/>
  <c r="AA8" i="1"/>
  <c r="Z6" i="1"/>
  <c r="Z7" i="1"/>
  <c r="Z8" i="1"/>
  <c r="AA5" i="1"/>
  <c r="Z5" i="1"/>
  <c r="Y8" i="1"/>
  <c r="Y6" i="1"/>
  <c r="Y7" i="1"/>
  <c r="Y5" i="1"/>
  <c r="X6" i="1"/>
  <c r="X7" i="1"/>
  <c r="X8" i="1"/>
  <c r="X5" i="1"/>
  <c r="W6" i="1"/>
  <c r="W7" i="1"/>
  <c r="W8" i="1"/>
  <c r="W5" i="1"/>
  <c r="G22" i="2"/>
  <c r="G40" i="2"/>
  <c r="H40" i="2"/>
  <c r="G39" i="2"/>
  <c r="H31" i="2"/>
  <c r="G31" i="2"/>
  <c r="G30" i="2"/>
  <c r="H30" i="2"/>
  <c r="H41" i="2"/>
  <c r="G42" i="2"/>
  <c r="H42" i="2"/>
  <c r="H32" i="2"/>
  <c r="G33" i="2"/>
  <c r="H33" i="2"/>
  <c r="H22" i="2"/>
  <c r="G24" i="2"/>
  <c r="H24" i="2"/>
  <c r="G23" i="2"/>
  <c r="H23" i="2"/>
  <c r="G13" i="2"/>
  <c r="G15" i="2"/>
  <c r="H15" i="2"/>
  <c r="G14" i="2"/>
  <c r="H14" i="2"/>
  <c r="H13" i="2"/>
  <c r="F12" i="2"/>
  <c r="E12" i="2"/>
  <c r="D12" i="2"/>
  <c r="C12" i="2"/>
  <c r="B12" i="2"/>
  <c r="H34" i="2"/>
  <c r="H25" i="2"/>
  <c r="G12" i="2"/>
  <c r="H12" i="2"/>
  <c r="H16" i="2"/>
</calcChain>
</file>

<file path=xl/sharedStrings.xml><?xml version="1.0" encoding="utf-8"?>
<sst xmlns="http://schemas.openxmlformats.org/spreadsheetml/2006/main" count="138" uniqueCount="88">
  <si>
    <t>CALIFICACIONES</t>
  </si>
  <si>
    <t>Calificación al expositor</t>
  </si>
  <si>
    <t>Le gustaría volver a tenerlo como maestro</t>
  </si>
  <si>
    <t>El contenido fue de interés</t>
  </si>
  <si>
    <t xml:space="preserve">COORDINACIÓN DE EXTENSIÓN UNIVERSITARIA </t>
  </si>
  <si>
    <t>Y POSGRADOS.</t>
  </si>
  <si>
    <t xml:space="preserve">     </t>
  </si>
  <si>
    <t>Esta encuesta tiene como propósito saber tus comentarios sobre el programa que estás llevando y así poder proporcionarte un mejor servicio. Marca con una X las opciones que a continuación  se presentan, siendo el 5 la calificación máxima y el 1 la mínima.</t>
  </si>
  <si>
    <t>4 a 5</t>
  </si>
  <si>
    <t>Calidad Anáhuac</t>
  </si>
  <si>
    <t>3.9 a 4</t>
  </si>
  <si>
    <t>Regular no recomendable</t>
  </si>
  <si>
    <t xml:space="preserve">Nombre del Expositor: </t>
  </si>
  <si>
    <t>2.9 a 3</t>
  </si>
  <si>
    <t>Pésimo</t>
  </si>
  <si>
    <t xml:space="preserve">Nombre del programa: </t>
  </si>
  <si>
    <t>Modulo:</t>
  </si>
  <si>
    <t>Fecha:</t>
  </si>
  <si>
    <t>Promedio Profesor</t>
  </si>
  <si>
    <t>III- Finanzas. Curso básico para ejecutivos no financieros</t>
  </si>
  <si>
    <t>12,13,26 Y 27 DE ENERO DEL 2018</t>
  </si>
  <si>
    <t>PRIMER ENCUENTRO EJECUTIVO 2018</t>
  </si>
  <si>
    <t>Puesto</t>
  </si>
  <si>
    <t>Director de Recursos Humanos</t>
  </si>
  <si>
    <t>Coordinador de Recursos Humanos</t>
  </si>
  <si>
    <t>Gerente de Recursos Humanos</t>
  </si>
  <si>
    <t>Gerente de Capacitación</t>
  </si>
  <si>
    <t>Jefe de Recursos Humanos</t>
  </si>
  <si>
    <t>Jefe de Capacitación</t>
  </si>
  <si>
    <t>Director de Valor Humano</t>
  </si>
  <si>
    <t>Restaurante</t>
  </si>
  <si>
    <t>Hotelería</t>
  </si>
  <si>
    <t>Turismo</t>
  </si>
  <si>
    <t>Inmobiliario</t>
  </si>
  <si>
    <t>Financiero</t>
  </si>
  <si>
    <t>Servicio Público</t>
  </si>
  <si>
    <t>Servicio Privado Varios</t>
  </si>
  <si>
    <t>Salud</t>
  </si>
  <si>
    <t>Educación</t>
  </si>
  <si>
    <t>Software</t>
  </si>
  <si>
    <t>Osmosis Inversa</t>
  </si>
  <si>
    <t>Entretenimiento sector turismo</t>
  </si>
  <si>
    <t>Conferencia, taller o Master Class</t>
  </si>
  <si>
    <t>Gestión de reclutamiento, selección e integración del personal</t>
  </si>
  <si>
    <t>Gestión de formación y desarrollo del personal</t>
  </si>
  <si>
    <t>Gestión de la organización efectiva</t>
  </si>
  <si>
    <t>Administración de sueldos y salarios</t>
  </si>
  <si>
    <t>Relaciones laborales; su gestión y práctica</t>
  </si>
  <si>
    <t>Medición de la efectividad del proceso de gestión del capital humano</t>
  </si>
  <si>
    <t>Giro de su empresa</t>
  </si>
  <si>
    <t>Temas de tendencia y consideraciones en el encuentro ejecutivo</t>
  </si>
  <si>
    <t>Competencias a desarrollar</t>
  </si>
  <si>
    <t>Área de Recursos Humanos</t>
  </si>
  <si>
    <t>Promoción y pertenencia</t>
  </si>
  <si>
    <t xml:space="preserve">Redes sociales y su aprovechamiento </t>
  </si>
  <si>
    <t>Design Thinking- Cómo desarrollar y motivar a las nuevas generaciones.</t>
  </si>
  <si>
    <t>Innovación en reclutamiento Employe Blanding</t>
  </si>
  <si>
    <t>Rotación</t>
  </si>
  <si>
    <t xml:space="preserve">Plataformas tecnológicas </t>
  </si>
  <si>
    <t>Mejores prácticas de recursos humanos alineados al desarrollo sostenible de las empresas como parte de su cadena de valor</t>
  </si>
  <si>
    <t>Milenials</t>
  </si>
  <si>
    <t>Inteligencia emocional</t>
  </si>
  <si>
    <t>¿Motivar a los Milenials?</t>
  </si>
  <si>
    <t>Couching ejecutivo</t>
  </si>
  <si>
    <t>Planes de vida y carrera. Sistemas de evaluación y desempeño.</t>
  </si>
  <si>
    <t>Humanismo, valores, liderazgo y comunicación.</t>
  </si>
  <si>
    <t>Formación social y actividades de responsabilidad.</t>
  </si>
  <si>
    <t>Profundizar en temas de coaching, inteligencia emocional, cómo impacta la formación a una empresa.</t>
  </si>
  <si>
    <t>Relaciones humanas y responsabilidad social.</t>
  </si>
  <si>
    <t>Área de Capacitación</t>
  </si>
  <si>
    <t>Ha estudiado  algún curso, diplomado o maestría</t>
  </si>
  <si>
    <t>Si</t>
  </si>
  <si>
    <t>No</t>
  </si>
  <si>
    <t>Juan Pablo Calderón</t>
  </si>
  <si>
    <t>El expositor domina el tema</t>
  </si>
  <si>
    <t>El contenido aportó aspectos nuevos a mi conocimeinto</t>
  </si>
  <si>
    <t>Myriam Luna</t>
  </si>
  <si>
    <t>Ana Cecilia Aranzabal</t>
  </si>
  <si>
    <t>Michael Mcnee</t>
  </si>
  <si>
    <t>Master Class: "Posgrado, formar para transformar"</t>
  </si>
  <si>
    <t>Taller: "De líder a coach"</t>
  </si>
  <si>
    <t>Taller: "Principios de cata"</t>
  </si>
  <si>
    <t>Conferencia: "Retención del talento humano"</t>
  </si>
  <si>
    <t>Me gustaría tenerlo como maestro</t>
  </si>
  <si>
    <t>"DE LÍDER A COACH"</t>
  </si>
  <si>
    <t>"POSGRADO, FORMAR PARA TRANSFORMAR"</t>
  </si>
  <si>
    <t>PRINCIPIOS DE CATA</t>
  </si>
  <si>
    <t>RETENCIÓN DEL TALENTO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</si>
</sst>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Palatino Linotype"/>
    </font>
    <font>
      <sz val="10"/>
      <name val="Arial"/>
    </font>
    <font>
      <sz val="10"/>
      <name val="Times New Roman"/>
    </font>
    <font>
      <sz val="10"/>
      <name val="Palatino Linotype"/>
    </font>
    <font>
      <b/>
      <sz val="8"/>
      <name val="Palatino Linotype"/>
    </font>
    <font>
      <sz val="9"/>
      <name val="Palatino Linotype"/>
    </font>
    <font>
      <sz val="12"/>
      <name val="Palatino Linotype"/>
    </font>
    <font>
      <sz val="11"/>
      <name val="Arial"/>
    </font>
    <font>
      <b/>
      <sz val="10"/>
      <color rgb="FF000000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2"/>
      <name val="Palatino Linotype"/>
      <family val="1"/>
    </font>
    <font>
      <sz val="11"/>
      <name val="Palatino Linotype"/>
      <family val="1"/>
    </font>
    <font>
      <b/>
      <u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4" fillId="0" borderId="7" xfId="0" applyFont="1" applyBorder="1"/>
    <xf numFmtId="0" fontId="4" fillId="0" borderId="8" xfId="0" applyFont="1" applyBorder="1" applyAlignment="1"/>
    <xf numFmtId="0" fontId="4" fillId="0" borderId="4" xfId="0" applyFont="1" applyBorder="1"/>
    <xf numFmtId="0" fontId="4" fillId="0" borderId="4" xfId="0" applyFont="1" applyBorder="1" applyAlignment="1"/>
    <xf numFmtId="0" fontId="4" fillId="0" borderId="0" xfId="0" applyFont="1"/>
    <xf numFmtId="0" fontId="4" fillId="0" borderId="9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left"/>
    </xf>
    <xf numFmtId="0" fontId="6" fillId="0" borderId="16" xfId="0" applyFont="1" applyBorder="1"/>
    <xf numFmtId="17" fontId="6" fillId="0" borderId="0" xfId="0" applyNumberFormat="1" applyFont="1" applyAlignment="1">
      <alignment horizontal="left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2" fontId="4" fillId="0" borderId="0" xfId="0" applyNumberFormat="1" applyFont="1"/>
    <xf numFmtId="2" fontId="4" fillId="4" borderId="19" xfId="0" applyNumberFormat="1" applyFont="1" applyFill="1" applyBorder="1"/>
    <xf numFmtId="0" fontId="5" fillId="0" borderId="0" xfId="0" applyFont="1"/>
    <xf numFmtId="2" fontId="1" fillId="2" borderId="20" xfId="0" applyNumberFormat="1" applyFont="1" applyFill="1" applyBorder="1" applyAlignment="1">
      <alignment vertical="center"/>
    </xf>
    <xf numFmtId="0" fontId="1" fillId="4" borderId="19" xfId="0" applyFont="1" applyFill="1" applyBorder="1"/>
    <xf numFmtId="0" fontId="10" fillId="0" borderId="0" xfId="0" applyFont="1"/>
    <xf numFmtId="0" fontId="0" fillId="0" borderId="0" xfId="0" applyFont="1" applyAlignment="1"/>
    <xf numFmtId="0" fontId="1" fillId="3" borderId="13" xfId="0" applyFont="1" applyFill="1" applyBorder="1" applyAlignment="1">
      <alignment horizontal="center"/>
    </xf>
    <xf numFmtId="0" fontId="4" fillId="0" borderId="13" xfId="0" applyFont="1" applyBorder="1"/>
    <xf numFmtId="0" fontId="1" fillId="2" borderId="23" xfId="0" applyFont="1" applyFill="1" applyBorder="1"/>
    <xf numFmtId="0" fontId="4" fillId="0" borderId="19" xfId="0" applyFont="1" applyBorder="1"/>
    <xf numFmtId="0" fontId="11" fillId="5" borderId="22" xfId="0" applyFont="1" applyFill="1" applyBorder="1" applyAlignment="1"/>
    <xf numFmtId="0" fontId="0" fillId="0" borderId="22" xfId="0" applyFont="1" applyBorder="1" applyAlignment="1"/>
    <xf numFmtId="0" fontId="0" fillId="0" borderId="19" xfId="0" applyFont="1" applyBorder="1" applyAlignment="1"/>
    <xf numFmtId="0" fontId="13" fillId="0" borderId="0" xfId="0" applyFont="1" applyAlignment="1"/>
    <xf numFmtId="0" fontId="4" fillId="0" borderId="19" xfId="0" applyFont="1" applyBorder="1" applyAlignment="1"/>
    <xf numFmtId="0" fontId="12" fillId="0" borderId="0" xfId="0" applyFont="1"/>
    <xf numFmtId="0" fontId="12" fillId="0" borderId="0" xfId="0" applyFont="1" applyAlignment="1">
      <alignment horizontal="left" vertical="top" wrapText="1"/>
    </xf>
    <xf numFmtId="0" fontId="13" fillId="0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27" xfId="0" applyFont="1" applyBorder="1" applyAlignment="1"/>
    <xf numFmtId="0" fontId="4" fillId="0" borderId="30" xfId="0" applyFont="1" applyBorder="1"/>
    <xf numFmtId="0" fontId="12" fillId="0" borderId="31" xfId="0" applyFont="1" applyBorder="1" applyAlignment="1">
      <alignment vertical="top"/>
    </xf>
    <xf numFmtId="0" fontId="4" fillId="0" borderId="32" xfId="0" applyFont="1" applyBorder="1"/>
    <xf numFmtId="0" fontId="12" fillId="0" borderId="33" xfId="0" applyFont="1" applyBorder="1" applyAlignment="1">
      <alignment vertical="top"/>
    </xf>
    <xf numFmtId="0" fontId="4" fillId="0" borderId="34" xfId="0" applyFont="1" applyBorder="1"/>
    <xf numFmtId="0" fontId="5" fillId="0" borderId="35" xfId="0" applyFont="1" applyBorder="1" applyAlignment="1">
      <alignment vertical="top"/>
    </xf>
    <xf numFmtId="0" fontId="12" fillId="0" borderId="36" xfId="0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37" xfId="0" applyFont="1" applyBorder="1" applyAlignment="1">
      <alignment vertical="top"/>
    </xf>
    <xf numFmtId="0" fontId="1" fillId="3" borderId="22" xfId="0" applyFont="1" applyFill="1" applyBorder="1" applyAlignment="1">
      <alignment horizontal="center"/>
    </xf>
    <xf numFmtId="0" fontId="13" fillId="0" borderId="22" xfId="0" applyFont="1" applyBorder="1" applyAlignment="1"/>
    <xf numFmtId="0" fontId="13" fillId="0" borderId="25" xfId="0" applyFont="1" applyBorder="1" applyAlignment="1">
      <alignment horizontal="center"/>
    </xf>
    <xf numFmtId="0" fontId="13" fillId="0" borderId="28" xfId="0" applyFont="1" applyBorder="1" applyAlignment="1"/>
    <xf numFmtId="0" fontId="13" fillId="0" borderId="24" xfId="0" applyFont="1" applyBorder="1" applyAlignment="1"/>
    <xf numFmtId="0" fontId="13" fillId="0" borderId="22" xfId="0" applyFont="1" applyBorder="1" applyAlignment="1">
      <alignment horizontal="center"/>
    </xf>
    <xf numFmtId="0" fontId="13" fillId="0" borderId="38" xfId="0" applyFont="1" applyBorder="1" applyAlignment="1"/>
    <xf numFmtId="0" fontId="13" fillId="0" borderId="19" xfId="0" applyFont="1" applyBorder="1" applyAlignment="1"/>
    <xf numFmtId="0" fontId="13" fillId="0" borderId="39" xfId="0" applyFont="1" applyBorder="1" applyAlignment="1"/>
    <xf numFmtId="0" fontId="13" fillId="0" borderId="40" xfId="0" applyFont="1" applyBorder="1" applyAlignment="1"/>
    <xf numFmtId="0" fontId="16" fillId="0" borderId="0" xfId="0" applyFont="1" applyAlignment="1"/>
    <xf numFmtId="0" fontId="12" fillId="0" borderId="12" xfId="0" applyFont="1" applyBorder="1" applyAlignment="1">
      <alignment vertical="top" wrapText="1"/>
    </xf>
    <xf numFmtId="0" fontId="18" fillId="0" borderId="0" xfId="0" applyFont="1" applyAlignment="1">
      <alignment horizontal="left"/>
    </xf>
    <xf numFmtId="0" fontId="19" fillId="0" borderId="0" xfId="0" applyFont="1" applyAlignment="1"/>
    <xf numFmtId="0" fontId="1" fillId="2" borderId="21" xfId="0" applyFont="1" applyFill="1" applyBorder="1" applyAlignment="1">
      <alignment horizontal="center" wrapText="1"/>
    </xf>
    <xf numFmtId="0" fontId="2" fillId="0" borderId="18" xfId="0" applyFont="1" applyBorder="1"/>
    <xf numFmtId="0" fontId="6" fillId="0" borderId="13" xfId="0" applyFont="1" applyBorder="1" applyAlignment="1">
      <alignment horizontal="left" vertical="center" wrapText="1"/>
    </xf>
    <xf numFmtId="0" fontId="2" fillId="0" borderId="14" xfId="0" applyFont="1" applyBorder="1"/>
    <xf numFmtId="0" fontId="2" fillId="0" borderId="8" xfId="0" applyFont="1" applyBorder="1"/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17" fillId="0" borderId="15" xfId="0" applyFont="1" applyBorder="1" applyAlignment="1">
      <alignment horizontal="center"/>
    </xf>
    <xf numFmtId="0" fontId="2" fillId="0" borderId="15" xfId="0" applyFont="1" applyBorder="1"/>
    <xf numFmtId="0" fontId="8" fillId="0" borderId="0" xfId="0" applyFont="1" applyAlignment="1">
      <alignment horizontal="center"/>
    </xf>
    <xf numFmtId="0" fontId="13" fillId="0" borderId="22" xfId="0" applyFont="1" applyBorder="1" applyAlignment="1"/>
    <xf numFmtId="0" fontId="13" fillId="0" borderId="22" xfId="0" applyFont="1" applyBorder="1" applyAlignment="1">
      <alignment horizontal="left"/>
    </xf>
    <xf numFmtId="0" fontId="15" fillId="5" borderId="22" xfId="0" applyFont="1" applyFill="1" applyBorder="1" applyAlignment="1">
      <alignment horizontal="center"/>
    </xf>
    <xf numFmtId="0" fontId="15" fillId="6" borderId="22" xfId="0" applyFont="1" applyFill="1" applyBorder="1" applyAlignment="1">
      <alignment horizontal="center"/>
    </xf>
    <xf numFmtId="0" fontId="13" fillId="5" borderId="22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3" fillId="7" borderId="19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8</xdr:col>
      <xdr:colOff>276225</xdr:colOff>
      <xdr:row>4</xdr:row>
      <xdr:rowOff>57150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62000" cy="7048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view="pageLayout" topLeftCell="A28" zoomScaleNormal="100" workbookViewId="0">
      <selection activeCell="K10" sqref="K10"/>
    </sheetView>
  </sheetViews>
  <sheetFormatPr baseColWidth="10" defaultColWidth="14.42578125" defaultRowHeight="15" customHeight="1" x14ac:dyDescent="0.2"/>
  <cols>
    <col min="1" max="1" width="49.5703125" customWidth="1"/>
    <col min="2" max="2" width="8.140625" customWidth="1"/>
    <col min="3" max="6" width="7.7109375" customWidth="1"/>
    <col min="7" max="7" width="4.140625" customWidth="1"/>
    <col min="8" max="8" width="6.5703125" customWidth="1"/>
    <col min="9" max="9" width="7" customWidth="1"/>
    <col min="10" max="10" width="7.85546875" customWidth="1"/>
    <col min="11" max="11" width="13.42578125" customWidth="1"/>
    <col min="12" max="26" width="10.7109375" customWidth="1"/>
  </cols>
  <sheetData>
    <row r="1" spans="1:10" ht="12.75" customHeight="1" x14ac:dyDescent="0.3">
      <c r="A1" s="10"/>
      <c r="B1" s="10"/>
      <c r="C1" s="10"/>
      <c r="D1" s="10"/>
      <c r="E1" s="10"/>
      <c r="F1" s="10"/>
      <c r="G1" s="10"/>
    </row>
    <row r="2" spans="1:10" ht="12.75" customHeight="1" x14ac:dyDescent="0.3">
      <c r="A2" s="11" t="s">
        <v>4</v>
      </c>
      <c r="B2" s="10"/>
      <c r="C2" s="10"/>
      <c r="D2" s="10"/>
      <c r="E2" s="10"/>
      <c r="F2" s="10"/>
      <c r="G2" s="10"/>
    </row>
    <row r="3" spans="1:10" ht="12.75" customHeight="1" x14ac:dyDescent="0.3">
      <c r="A3" s="11" t="s">
        <v>5</v>
      </c>
      <c r="B3" s="10"/>
      <c r="C3" s="10"/>
      <c r="D3" s="10"/>
      <c r="E3" s="12" t="s">
        <v>6</v>
      </c>
      <c r="F3" s="10"/>
      <c r="G3" s="10"/>
    </row>
    <row r="4" spans="1:10" ht="12.75" customHeight="1" x14ac:dyDescent="0.3">
      <c r="A4" s="13"/>
      <c r="B4" s="10"/>
      <c r="C4" s="10"/>
      <c r="D4" s="10"/>
      <c r="E4" s="10"/>
      <c r="F4" s="10"/>
      <c r="G4" s="10"/>
    </row>
    <row r="5" spans="1:10" ht="43.5" customHeight="1" x14ac:dyDescent="0.2">
      <c r="A5" s="76" t="s">
        <v>7</v>
      </c>
      <c r="B5" s="77"/>
      <c r="C5" s="77"/>
      <c r="D5" s="77"/>
      <c r="E5" s="77"/>
      <c r="F5" s="78"/>
      <c r="G5" s="14"/>
      <c r="H5" s="15" t="s">
        <v>8</v>
      </c>
      <c r="I5" s="15" t="s">
        <v>9</v>
      </c>
      <c r="J5" s="15"/>
    </row>
    <row r="6" spans="1:10" ht="26.25" customHeight="1" x14ac:dyDescent="0.2">
      <c r="A6" s="16"/>
      <c r="B6" s="16"/>
      <c r="C6" s="16"/>
      <c r="D6" s="16"/>
      <c r="E6" s="16"/>
      <c r="F6" s="16"/>
      <c r="G6" s="14"/>
      <c r="H6" s="15" t="s">
        <v>10</v>
      </c>
      <c r="I6" s="79" t="s">
        <v>11</v>
      </c>
      <c r="J6" s="80"/>
    </row>
    <row r="7" spans="1:10" ht="12.75" customHeight="1" x14ac:dyDescent="0.35">
      <c r="A7" s="17" t="s">
        <v>12</v>
      </c>
      <c r="B7" s="81" t="s">
        <v>73</v>
      </c>
      <c r="C7" s="82"/>
      <c r="D7" s="82"/>
      <c r="E7" s="82"/>
      <c r="F7" s="82"/>
      <c r="G7" s="18"/>
      <c r="H7" s="8" t="s">
        <v>13</v>
      </c>
      <c r="I7" s="8" t="s">
        <v>14</v>
      </c>
      <c r="J7" s="8"/>
    </row>
    <row r="8" spans="1:10" ht="12.75" customHeight="1" x14ac:dyDescent="0.3">
      <c r="A8" s="10" t="s">
        <v>15</v>
      </c>
      <c r="B8" s="72" t="s">
        <v>85</v>
      </c>
      <c r="C8" s="19"/>
      <c r="D8" s="19"/>
      <c r="E8" s="19"/>
      <c r="F8" s="19"/>
      <c r="G8" s="10"/>
    </row>
    <row r="9" spans="1:10" ht="12.75" customHeight="1" x14ac:dyDescent="0.3">
      <c r="A9" s="20" t="s">
        <v>16</v>
      </c>
      <c r="B9" s="83" t="s">
        <v>19</v>
      </c>
      <c r="C9" s="80"/>
      <c r="D9" s="80"/>
      <c r="E9" s="80"/>
      <c r="F9" s="80"/>
      <c r="G9" s="80"/>
      <c r="H9" s="80"/>
    </row>
    <row r="10" spans="1:10" ht="12.75" customHeight="1" x14ac:dyDescent="0.3">
      <c r="A10" s="10" t="s">
        <v>17</v>
      </c>
      <c r="B10" s="21" t="s">
        <v>20</v>
      </c>
      <c r="C10" s="19"/>
      <c r="D10" s="19"/>
      <c r="E10" s="19"/>
      <c r="F10" s="19"/>
      <c r="G10" s="10"/>
    </row>
    <row r="11" spans="1:10" ht="16.5" customHeight="1" x14ac:dyDescent="0.3">
      <c r="A11" s="22" t="s">
        <v>1</v>
      </c>
      <c r="B11" s="23">
        <v>5</v>
      </c>
      <c r="C11" s="23">
        <v>4</v>
      </c>
      <c r="D11" s="23">
        <v>3</v>
      </c>
      <c r="E11" s="23">
        <v>2</v>
      </c>
      <c r="F11" s="24">
        <v>1</v>
      </c>
      <c r="H11" s="8"/>
    </row>
    <row r="12" spans="1:10" ht="16.5" customHeight="1" thickBot="1" x14ac:dyDescent="0.25">
      <c r="A12" s="71" t="s">
        <v>74</v>
      </c>
      <c r="B12" s="25">
        <f>Hoja1!W5</f>
        <v>17</v>
      </c>
      <c r="C12" s="26">
        <f>Hoja1!X5</f>
        <v>2</v>
      </c>
      <c r="D12" s="26">
        <f>Hoja1!Y5</f>
        <v>0</v>
      </c>
      <c r="E12" s="26">
        <f>Hoja1!Z5</f>
        <v>0</v>
      </c>
      <c r="F12" s="27">
        <f>Hoja1!AA5</f>
        <v>0</v>
      </c>
      <c r="G12">
        <f t="shared" ref="G12:G15" si="0">SUM(B12:F12)</f>
        <v>19</v>
      </c>
      <c r="H12" s="28">
        <f t="shared" ref="H12:H15" si="1">(B12*5+C12*4+D12*3+E12*2+F12*1)/G12</f>
        <v>4.8947368421052628</v>
      </c>
    </row>
    <row r="13" spans="1:10" ht="16.5" customHeight="1" thickBot="1" x14ac:dyDescent="0.25">
      <c r="A13" s="71" t="s">
        <v>3</v>
      </c>
      <c r="B13" s="25">
        <f>Hoja1!W6</f>
        <v>13</v>
      </c>
      <c r="C13" s="26">
        <f>Hoja1!X6</f>
        <v>5</v>
      </c>
      <c r="D13" s="26">
        <f>Hoja1!Y6</f>
        <v>0</v>
      </c>
      <c r="E13" s="26">
        <f>Hoja1!Z6</f>
        <v>1</v>
      </c>
      <c r="F13" s="27">
        <f>Hoja1!AA6</f>
        <v>0</v>
      </c>
      <c r="G13">
        <f t="shared" si="0"/>
        <v>19</v>
      </c>
      <c r="H13" s="28">
        <f t="shared" si="1"/>
        <v>4.5789473684210522</v>
      </c>
    </row>
    <row r="14" spans="1:10" ht="16.5" customHeight="1" thickBot="1" x14ac:dyDescent="0.25">
      <c r="A14" s="71" t="s">
        <v>75</v>
      </c>
      <c r="B14" s="25">
        <f>Hoja1!W7</f>
        <v>14</v>
      </c>
      <c r="C14" s="26">
        <f>Hoja1!X7</f>
        <v>4</v>
      </c>
      <c r="D14" s="26">
        <f>Hoja1!Y7</f>
        <v>0</v>
      </c>
      <c r="E14" s="26">
        <f>Hoja1!Z7</f>
        <v>1</v>
      </c>
      <c r="F14" s="27">
        <f>Hoja1!AA7</f>
        <v>0</v>
      </c>
      <c r="G14">
        <f t="shared" si="0"/>
        <v>19</v>
      </c>
      <c r="H14" s="28">
        <f t="shared" si="1"/>
        <v>4.6315789473684212</v>
      </c>
    </row>
    <row r="15" spans="1:10" ht="16.5" customHeight="1" thickBot="1" x14ac:dyDescent="0.25">
      <c r="A15" s="71" t="s">
        <v>83</v>
      </c>
      <c r="B15" s="25">
        <f>Hoja1!W8</f>
        <v>17</v>
      </c>
      <c r="C15" s="26">
        <f>Hoja1!X8</f>
        <v>0</v>
      </c>
      <c r="D15" s="26">
        <f>Hoja1!Y8</f>
        <v>0</v>
      </c>
      <c r="E15" s="26">
        <f>Hoja1!Z8</f>
        <v>1</v>
      </c>
      <c r="F15" s="27">
        <f>Hoja1!AA8</f>
        <v>1</v>
      </c>
      <c r="G15">
        <f t="shared" si="0"/>
        <v>19</v>
      </c>
      <c r="H15" s="29">
        <f t="shared" si="1"/>
        <v>4.6315789473684212</v>
      </c>
    </row>
    <row r="16" spans="1:10" ht="26.25" customHeight="1" thickBot="1" x14ac:dyDescent="0.25">
      <c r="A16" s="30"/>
      <c r="G16" s="8"/>
      <c r="H16" s="31">
        <f>SUM(H12:H15)/4</f>
        <v>4.6842105263157894</v>
      </c>
      <c r="I16" s="74" t="s">
        <v>18</v>
      </c>
      <c r="J16" s="75"/>
    </row>
    <row r="17" spans="1:10" ht="16.5" customHeight="1" x14ac:dyDescent="0.2">
      <c r="A17" s="34"/>
    </row>
    <row r="18" spans="1:10" ht="16.5" customHeight="1" x14ac:dyDescent="0.35">
      <c r="A18" s="17" t="s">
        <v>12</v>
      </c>
      <c r="B18" s="81" t="s">
        <v>76</v>
      </c>
      <c r="C18" s="82"/>
      <c r="D18" s="82"/>
      <c r="E18" s="82"/>
      <c r="F18" s="82"/>
    </row>
    <row r="19" spans="1:10" ht="16.5" customHeight="1" thickBot="1" x14ac:dyDescent="0.35">
      <c r="A19" s="10" t="s">
        <v>15</v>
      </c>
      <c r="B19" s="72" t="s">
        <v>84</v>
      </c>
      <c r="C19" s="19"/>
      <c r="D19" s="19"/>
      <c r="E19" s="19"/>
      <c r="F19" s="19"/>
    </row>
    <row r="20" spans="1:10" ht="16.5" customHeight="1" thickBot="1" x14ac:dyDescent="0.35">
      <c r="A20" s="22" t="s">
        <v>1</v>
      </c>
      <c r="B20" s="23">
        <v>5</v>
      </c>
      <c r="C20" s="23">
        <v>4</v>
      </c>
      <c r="D20" s="23">
        <v>3</v>
      </c>
      <c r="E20" s="23">
        <v>2</v>
      </c>
      <c r="F20" s="24">
        <v>1</v>
      </c>
      <c r="G20" s="34"/>
      <c r="H20" s="8"/>
      <c r="I20" s="34"/>
      <c r="J20" s="34"/>
    </row>
    <row r="21" spans="1:10" ht="12.75" customHeight="1" thickBot="1" x14ac:dyDescent="0.25">
      <c r="A21" s="71" t="s">
        <v>74</v>
      </c>
      <c r="B21" s="25">
        <f>Hoja1!W13</f>
        <v>18</v>
      </c>
      <c r="C21" s="25">
        <f>Hoja1!X13</f>
        <v>0</v>
      </c>
      <c r="D21" s="25">
        <f>Hoja1!Y13</f>
        <v>0</v>
      </c>
      <c r="E21" s="25">
        <f>Hoja1!Z13</f>
        <v>0</v>
      </c>
      <c r="F21" s="25">
        <f>Hoja1!AA13</f>
        <v>0</v>
      </c>
      <c r="G21" s="34">
        <f t="shared" ref="G21:G24" si="2">SUM(B21:F21)</f>
        <v>18</v>
      </c>
      <c r="H21" s="28">
        <f t="shared" ref="H21:H24" si="3">(B21*5+C21*4+D21*3+E21*2+F21*1)/G21</f>
        <v>5</v>
      </c>
      <c r="I21" s="34"/>
      <c r="J21" s="34"/>
    </row>
    <row r="22" spans="1:10" ht="27" customHeight="1" thickBot="1" x14ac:dyDescent="0.25">
      <c r="A22" s="71" t="s">
        <v>3</v>
      </c>
      <c r="B22" s="25">
        <f>Hoja1!W14</f>
        <v>18</v>
      </c>
      <c r="C22" s="25">
        <f>Hoja1!X14</f>
        <v>0</v>
      </c>
      <c r="D22" s="25">
        <f>Hoja1!Y14</f>
        <v>0</v>
      </c>
      <c r="E22" s="25">
        <f>Hoja1!Z14</f>
        <v>0</v>
      </c>
      <c r="F22" s="25">
        <f>Hoja1!AA14</f>
        <v>0</v>
      </c>
      <c r="G22" s="34">
        <f t="shared" si="2"/>
        <v>18</v>
      </c>
      <c r="H22" s="28">
        <f t="shared" si="3"/>
        <v>5</v>
      </c>
      <c r="I22" s="34"/>
      <c r="J22" s="34"/>
    </row>
    <row r="23" spans="1:10" ht="16.5" customHeight="1" thickBot="1" x14ac:dyDescent="0.25">
      <c r="A23" s="71" t="s">
        <v>75</v>
      </c>
      <c r="B23" s="25">
        <f>Hoja1!W15</f>
        <v>17</v>
      </c>
      <c r="C23" s="25">
        <f>Hoja1!X15</f>
        <v>0</v>
      </c>
      <c r="D23" s="25">
        <f>Hoja1!Y15</f>
        <v>1</v>
      </c>
      <c r="E23" s="25">
        <f>Hoja1!Z15</f>
        <v>0</v>
      </c>
      <c r="F23" s="25">
        <f>Hoja1!AA15</f>
        <v>0</v>
      </c>
      <c r="G23" s="34">
        <f t="shared" si="2"/>
        <v>18</v>
      </c>
      <c r="H23" s="28">
        <f t="shared" si="3"/>
        <v>4.8888888888888893</v>
      </c>
      <c r="I23" s="34"/>
      <c r="J23" s="34"/>
    </row>
    <row r="24" spans="1:10" ht="16.5" customHeight="1" thickBot="1" x14ac:dyDescent="0.25">
      <c r="A24" s="71" t="s">
        <v>83</v>
      </c>
      <c r="B24" s="25">
        <f>Hoja1!W16</f>
        <v>18</v>
      </c>
      <c r="C24" s="25">
        <f>Hoja1!X16</f>
        <v>0</v>
      </c>
      <c r="D24" s="25">
        <f>Hoja1!Y16</f>
        <v>0</v>
      </c>
      <c r="E24" s="25">
        <f>Hoja1!Z16</f>
        <v>0</v>
      </c>
      <c r="F24" s="25">
        <f>Hoja1!AA16</f>
        <v>0</v>
      </c>
      <c r="G24" s="34">
        <f t="shared" si="2"/>
        <v>18</v>
      </c>
      <c r="H24" s="29">
        <f t="shared" si="3"/>
        <v>5</v>
      </c>
      <c r="I24" s="34"/>
      <c r="J24" s="34"/>
    </row>
    <row r="25" spans="1:10" ht="26.25" customHeight="1" thickBot="1" x14ac:dyDescent="0.25">
      <c r="A25" s="30"/>
      <c r="B25" s="34"/>
      <c r="C25" s="34"/>
      <c r="D25" s="34"/>
      <c r="E25" s="34"/>
      <c r="F25" s="34"/>
      <c r="G25" s="8"/>
      <c r="H25" s="31">
        <f>SUM(H21:H24)/4</f>
        <v>4.9722222222222223</v>
      </c>
      <c r="I25" s="74" t="s">
        <v>18</v>
      </c>
      <c r="J25" s="75"/>
    </row>
    <row r="26" spans="1:10" ht="16.5" customHeight="1" x14ac:dyDescent="0.2"/>
    <row r="27" spans="1:10" ht="16.5" customHeight="1" x14ac:dyDescent="0.35">
      <c r="A27" s="17" t="s">
        <v>12</v>
      </c>
      <c r="B27" s="81" t="s">
        <v>77</v>
      </c>
      <c r="C27" s="82"/>
      <c r="D27" s="82"/>
      <c r="E27" s="82"/>
      <c r="F27" s="82"/>
    </row>
    <row r="28" spans="1:10" ht="16.5" customHeight="1" thickBot="1" x14ac:dyDescent="0.35">
      <c r="A28" s="10" t="s">
        <v>15</v>
      </c>
      <c r="B28" s="72" t="s">
        <v>86</v>
      </c>
      <c r="C28" s="19"/>
      <c r="D28" s="19"/>
      <c r="E28" s="19"/>
      <c r="F28" s="19"/>
    </row>
    <row r="29" spans="1:10" ht="16.5" customHeight="1" thickBot="1" x14ac:dyDescent="0.35">
      <c r="A29" s="22" t="s">
        <v>1</v>
      </c>
      <c r="B29" s="23">
        <v>5</v>
      </c>
      <c r="C29" s="23">
        <v>4</v>
      </c>
      <c r="D29" s="23">
        <v>3</v>
      </c>
      <c r="E29" s="23">
        <v>2</v>
      </c>
      <c r="F29" s="24">
        <v>1</v>
      </c>
      <c r="G29" s="34"/>
      <c r="H29" s="8"/>
      <c r="I29" s="34"/>
      <c r="J29" s="34"/>
    </row>
    <row r="30" spans="1:10" ht="26.25" customHeight="1" thickBot="1" x14ac:dyDescent="0.25">
      <c r="A30" s="71" t="s">
        <v>74</v>
      </c>
      <c r="B30" s="25">
        <f>Hoja1!W21</f>
        <v>5</v>
      </c>
      <c r="C30" s="25">
        <f>Hoja1!X21</f>
        <v>0</v>
      </c>
      <c r="D30" s="25">
        <f>Hoja1!Y21</f>
        <v>0</v>
      </c>
      <c r="E30" s="25">
        <f>Hoja1!Z21</f>
        <v>0</v>
      </c>
      <c r="F30" s="25">
        <f>Hoja1!AA21</f>
        <v>0</v>
      </c>
      <c r="G30" s="34">
        <f t="shared" ref="G30:G33" si="4">SUM(B30:F30)</f>
        <v>5</v>
      </c>
      <c r="H30" s="28">
        <f t="shared" ref="H30:H33" si="5">(B30*5+C30*4+D30*3+E30*2+F30*1)/G30</f>
        <v>5</v>
      </c>
      <c r="I30" s="34"/>
      <c r="J30" s="34"/>
    </row>
    <row r="31" spans="1:10" ht="15.75" customHeight="1" thickBot="1" x14ac:dyDescent="0.25">
      <c r="A31" s="71" t="s">
        <v>3</v>
      </c>
      <c r="B31" s="25">
        <f>Hoja1!W22</f>
        <v>5</v>
      </c>
      <c r="C31" s="25">
        <f>Hoja1!X22</f>
        <v>0</v>
      </c>
      <c r="D31" s="25">
        <f>Hoja1!Y22</f>
        <v>0</v>
      </c>
      <c r="E31" s="25">
        <f>Hoja1!Z22</f>
        <v>0</v>
      </c>
      <c r="F31" s="25">
        <f>Hoja1!AA22</f>
        <v>0</v>
      </c>
      <c r="G31" s="34">
        <f t="shared" si="4"/>
        <v>5</v>
      </c>
      <c r="H31" s="28">
        <f t="shared" si="5"/>
        <v>5</v>
      </c>
      <c r="I31" s="34"/>
      <c r="J31" s="34"/>
    </row>
    <row r="32" spans="1:10" ht="15.75" customHeight="1" thickBot="1" x14ac:dyDescent="0.25">
      <c r="A32" s="71" t="s">
        <v>75</v>
      </c>
      <c r="B32" s="25">
        <f>Hoja1!W23</f>
        <v>5</v>
      </c>
      <c r="C32" s="25">
        <f>Hoja1!X23</f>
        <v>0</v>
      </c>
      <c r="D32" s="25">
        <f>Hoja1!Y23</f>
        <v>0</v>
      </c>
      <c r="E32" s="25">
        <f>Hoja1!Z23</f>
        <v>0</v>
      </c>
      <c r="F32" s="25">
        <f>Hoja1!AA23</f>
        <v>0</v>
      </c>
      <c r="G32" s="34">
        <f t="shared" si="4"/>
        <v>5</v>
      </c>
      <c r="H32" s="28">
        <f t="shared" si="5"/>
        <v>5</v>
      </c>
      <c r="I32" s="34"/>
      <c r="J32" s="34"/>
    </row>
    <row r="33" spans="1:26" ht="15.75" customHeight="1" thickBot="1" x14ac:dyDescent="0.25">
      <c r="A33" s="71" t="s">
        <v>83</v>
      </c>
      <c r="B33" s="25">
        <f>Hoja1!W24</f>
        <v>4</v>
      </c>
      <c r="C33" s="25">
        <f>Hoja1!X24</f>
        <v>0</v>
      </c>
      <c r="D33" s="25">
        <f>Hoja1!Y24</f>
        <v>0</v>
      </c>
      <c r="E33" s="25">
        <f>Hoja1!Z24</f>
        <v>0</v>
      </c>
      <c r="F33" s="25">
        <f>Hoja1!AA24</f>
        <v>0</v>
      </c>
      <c r="G33" s="34">
        <f t="shared" si="4"/>
        <v>4</v>
      </c>
      <c r="H33" s="29">
        <f t="shared" si="5"/>
        <v>5</v>
      </c>
      <c r="I33" s="34"/>
      <c r="J33" s="34"/>
    </row>
    <row r="34" spans="1:26" ht="27" customHeight="1" thickBot="1" x14ac:dyDescent="0.25">
      <c r="A34" s="30"/>
      <c r="B34" s="34"/>
      <c r="C34" s="34"/>
      <c r="D34" s="34"/>
      <c r="E34" s="34"/>
      <c r="F34" s="34"/>
      <c r="G34" s="8"/>
      <c r="H34" s="31">
        <f>SUM(H30:H33)/4</f>
        <v>5</v>
      </c>
      <c r="I34" s="74" t="s">
        <v>18</v>
      </c>
      <c r="J34" s="75"/>
    </row>
    <row r="35" spans="1:26" ht="12" customHeight="1" x14ac:dyDescent="0.2">
      <c r="A35" s="32"/>
    </row>
    <row r="36" spans="1:26" ht="23.25" customHeight="1" x14ac:dyDescent="0.35">
      <c r="A36" s="17" t="s">
        <v>12</v>
      </c>
      <c r="B36" s="81" t="s">
        <v>78</v>
      </c>
      <c r="C36" s="82"/>
      <c r="D36" s="82"/>
      <c r="E36" s="82"/>
      <c r="F36" s="82"/>
    </row>
    <row r="37" spans="1:26" ht="15.75" customHeight="1" thickBot="1" x14ac:dyDescent="0.35">
      <c r="A37" s="10" t="s">
        <v>15</v>
      </c>
      <c r="B37" s="72" t="s">
        <v>87</v>
      </c>
      <c r="C37" s="19"/>
      <c r="D37" s="19"/>
      <c r="E37" s="19"/>
      <c r="F37" s="19"/>
    </row>
    <row r="38" spans="1:26" ht="12.75" customHeight="1" thickBot="1" x14ac:dyDescent="0.35">
      <c r="A38" s="22" t="s">
        <v>1</v>
      </c>
      <c r="B38" s="23">
        <v>5</v>
      </c>
      <c r="C38" s="23">
        <v>4</v>
      </c>
      <c r="D38" s="23">
        <v>3</v>
      </c>
      <c r="E38" s="23">
        <v>2</v>
      </c>
      <c r="F38" s="24">
        <v>1</v>
      </c>
      <c r="G38" s="34"/>
      <c r="H38" s="8"/>
      <c r="I38" s="34"/>
      <c r="J38" s="34"/>
      <c r="K38" s="8"/>
      <c r="L38" s="8"/>
      <c r="M38" s="8"/>
      <c r="N38" s="8"/>
      <c r="O38" s="8"/>
      <c r="P38" s="8"/>
    </row>
    <row r="39" spans="1:26" ht="12.75" customHeight="1" thickBot="1" x14ac:dyDescent="0.25">
      <c r="A39" s="71" t="s">
        <v>74</v>
      </c>
      <c r="B39" s="25">
        <f>Hoja1!W29</f>
        <v>18</v>
      </c>
      <c r="C39" s="25">
        <f>Hoja1!X29</f>
        <v>1</v>
      </c>
      <c r="D39" s="25">
        <f>Hoja1!Y29</f>
        <v>0</v>
      </c>
      <c r="E39" s="25">
        <f>Hoja1!Z29</f>
        <v>0</v>
      </c>
      <c r="F39" s="25">
        <f>Hoja1!AA29</f>
        <v>0</v>
      </c>
      <c r="G39" s="34">
        <f t="shared" ref="G39:G42" si="6">SUM(B39:F39)</f>
        <v>19</v>
      </c>
      <c r="H39" s="28">
        <f>(B39*5+C39*4+D39*3+E39*2+F39*1)/G39</f>
        <v>4.9473684210526319</v>
      </c>
      <c r="I39" s="34"/>
      <c r="J39" s="34"/>
      <c r="K39" s="8"/>
      <c r="L39" s="8"/>
      <c r="M39" s="8"/>
      <c r="N39" s="8"/>
      <c r="O39" s="8"/>
      <c r="P39" s="8"/>
    </row>
    <row r="40" spans="1:26" ht="15.75" customHeight="1" thickBot="1" x14ac:dyDescent="0.25">
      <c r="A40" s="71" t="s">
        <v>3</v>
      </c>
      <c r="B40" s="25">
        <f>Hoja1!W30</f>
        <v>19</v>
      </c>
      <c r="C40" s="25">
        <f>Hoja1!X30</f>
        <v>0</v>
      </c>
      <c r="D40" s="25">
        <f>Hoja1!Y30</f>
        <v>0</v>
      </c>
      <c r="E40" s="25">
        <f>Hoja1!Z30</f>
        <v>0</v>
      </c>
      <c r="F40" s="25">
        <f>Hoja1!AA30</f>
        <v>0</v>
      </c>
      <c r="G40" s="34">
        <f t="shared" si="6"/>
        <v>19</v>
      </c>
      <c r="H40" s="28">
        <f t="shared" ref="H40:H42" si="7">(B40*5+C40*4+D40*3+E40*2+F40*1)/G40</f>
        <v>5</v>
      </c>
      <c r="I40" s="34"/>
      <c r="J40" s="34"/>
      <c r="K40" s="8"/>
      <c r="L40" s="8"/>
      <c r="M40" s="8"/>
      <c r="N40" s="8"/>
      <c r="O40" s="8"/>
      <c r="P40" s="8"/>
    </row>
    <row r="41" spans="1:26" ht="15.75" customHeight="1" thickBot="1" x14ac:dyDescent="0.25">
      <c r="A41" s="71" t="s">
        <v>75</v>
      </c>
      <c r="B41" s="25">
        <f>Hoja1!W31</f>
        <v>17</v>
      </c>
      <c r="C41" s="25">
        <f>Hoja1!X31</f>
        <v>2</v>
      </c>
      <c r="D41" s="25">
        <f>Hoja1!Y31</f>
        <v>0</v>
      </c>
      <c r="E41" s="25">
        <f>Hoja1!Z31</f>
        <v>0</v>
      </c>
      <c r="F41" s="25">
        <f>Hoja1!AA31</f>
        <v>0</v>
      </c>
      <c r="G41" s="34">
        <f t="shared" si="6"/>
        <v>19</v>
      </c>
      <c r="H41" s="28">
        <f t="shared" si="7"/>
        <v>4.8947368421052628</v>
      </c>
      <c r="I41" s="34"/>
      <c r="J41" s="34"/>
      <c r="K41" s="8"/>
      <c r="L41" s="8"/>
      <c r="M41" s="8"/>
      <c r="N41" s="8"/>
      <c r="O41" s="8"/>
      <c r="P41" s="8"/>
    </row>
    <row r="42" spans="1:26" ht="15.75" customHeight="1" thickBot="1" x14ac:dyDescent="0.25">
      <c r="A42" s="71" t="s">
        <v>83</v>
      </c>
      <c r="B42" s="25">
        <f>Hoja1!W32</f>
        <v>18</v>
      </c>
      <c r="C42" s="25">
        <f>Hoja1!X32</f>
        <v>0</v>
      </c>
      <c r="D42" s="25">
        <f>Hoja1!Y32</f>
        <v>1</v>
      </c>
      <c r="E42" s="25">
        <f>Hoja1!Z32</f>
        <v>0</v>
      </c>
      <c r="F42" s="25">
        <f>Hoja1!AA32</f>
        <v>0</v>
      </c>
      <c r="G42" s="34">
        <f t="shared" si="6"/>
        <v>19</v>
      </c>
      <c r="H42" s="29">
        <f t="shared" si="7"/>
        <v>4.8947368421052628</v>
      </c>
      <c r="I42" s="34"/>
      <c r="J42" s="34"/>
      <c r="K42" s="8"/>
      <c r="L42" s="8"/>
      <c r="M42" s="8"/>
      <c r="N42" s="8"/>
      <c r="O42" s="8"/>
      <c r="P42" s="8"/>
    </row>
    <row r="43" spans="1:26" ht="29.25" customHeight="1" thickBot="1" x14ac:dyDescent="0.25">
      <c r="A43" s="30"/>
      <c r="B43" s="34"/>
      <c r="C43" s="34"/>
      <c r="D43" s="34"/>
      <c r="E43" s="34"/>
      <c r="F43" s="34"/>
      <c r="G43" s="8"/>
      <c r="H43" s="31">
        <f>SUM(H39:H42)/4</f>
        <v>4.9342105263157894</v>
      </c>
      <c r="I43" s="74" t="s">
        <v>18</v>
      </c>
      <c r="J43" s="75"/>
      <c r="K43" s="8"/>
      <c r="L43" s="8"/>
      <c r="M43" s="8"/>
      <c r="N43" s="8"/>
      <c r="O43" s="8"/>
      <c r="P43" s="8"/>
    </row>
    <row r="44" spans="1:26" ht="15.75" customHeight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26" ht="15.75" customHeight="1" x14ac:dyDescent="0.2">
      <c r="A45" s="33"/>
      <c r="B45" s="33"/>
      <c r="C45" s="33"/>
      <c r="D45" s="33"/>
      <c r="E45" s="33"/>
      <c r="F45" s="33"/>
      <c r="H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33"/>
      <c r="B46" s="33"/>
      <c r="C46" s="33"/>
      <c r="D46" s="33"/>
      <c r="E46" s="33"/>
      <c r="F46" s="33"/>
      <c r="H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33"/>
      <c r="B47" s="33"/>
      <c r="C47" s="33"/>
      <c r="D47" s="33"/>
      <c r="E47" s="33"/>
      <c r="F47" s="33"/>
      <c r="H47" s="8"/>
    </row>
    <row r="48" spans="1:26" ht="12.75" customHeight="1" x14ac:dyDescent="0.2">
      <c r="A48" s="33"/>
      <c r="B48" s="33"/>
      <c r="C48" s="33"/>
      <c r="D48" s="33"/>
      <c r="E48" s="33"/>
      <c r="F48" s="33"/>
      <c r="H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8" ht="12.75" customHeight="1" x14ac:dyDescent="0.2">
      <c r="A49" s="33"/>
      <c r="B49" s="33"/>
      <c r="C49" s="33"/>
      <c r="D49" s="33"/>
      <c r="E49" s="33"/>
      <c r="F49" s="33"/>
      <c r="H49" s="8"/>
    </row>
    <row r="50" spans="1:8" ht="12.75" customHeight="1" x14ac:dyDescent="0.2">
      <c r="A50" s="33"/>
      <c r="B50" s="33"/>
      <c r="C50" s="33"/>
      <c r="D50" s="33"/>
      <c r="E50" s="33"/>
      <c r="F50" s="33"/>
      <c r="H50" s="8"/>
    </row>
    <row r="51" spans="1:8" ht="12.75" customHeight="1" x14ac:dyDescent="0.2">
      <c r="A51" s="33"/>
      <c r="B51" s="33"/>
      <c r="C51" s="33"/>
      <c r="D51" s="33"/>
      <c r="E51" s="33"/>
      <c r="F51" s="33"/>
      <c r="H51" s="8"/>
    </row>
    <row r="52" spans="1:8" ht="12.75" customHeight="1" x14ac:dyDescent="0.2">
      <c r="A52" s="33"/>
      <c r="B52" s="33"/>
      <c r="C52" s="33"/>
      <c r="D52" s="33"/>
      <c r="E52" s="33"/>
      <c r="F52" s="33"/>
      <c r="H52" s="8"/>
    </row>
    <row r="53" spans="1:8" ht="12.75" customHeight="1" x14ac:dyDescent="0.2">
      <c r="A53" s="33"/>
      <c r="B53" s="33"/>
      <c r="C53" s="33"/>
      <c r="D53" s="33"/>
      <c r="E53" s="33"/>
      <c r="F53" s="33"/>
      <c r="H53" s="8"/>
    </row>
    <row r="54" spans="1:8" ht="12.75" customHeight="1" x14ac:dyDescent="0.2">
      <c r="A54" s="33"/>
      <c r="B54" s="33"/>
      <c r="C54" s="33"/>
      <c r="D54" s="33"/>
      <c r="E54" s="33"/>
      <c r="F54" s="33"/>
      <c r="H54" s="8"/>
    </row>
    <row r="55" spans="1:8" ht="12.75" customHeight="1" x14ac:dyDescent="0.2">
      <c r="H55" s="8"/>
    </row>
    <row r="56" spans="1:8" ht="12.75" customHeight="1" x14ac:dyDescent="0.2">
      <c r="H56" s="8"/>
    </row>
    <row r="57" spans="1:8" ht="12.75" customHeight="1" x14ac:dyDescent="0.2">
      <c r="H57" s="8"/>
    </row>
    <row r="58" spans="1:8" ht="12.75" customHeight="1" x14ac:dyDescent="0.2">
      <c r="H58" s="8"/>
    </row>
    <row r="59" spans="1:8" ht="12.75" customHeight="1" x14ac:dyDescent="0.2">
      <c r="H59" s="8"/>
    </row>
    <row r="60" spans="1:8" ht="12.75" customHeight="1" x14ac:dyDescent="0.2">
      <c r="H60" s="8"/>
    </row>
    <row r="61" spans="1:8" ht="12.75" customHeight="1" x14ac:dyDescent="0.2">
      <c r="H61" s="8"/>
    </row>
    <row r="62" spans="1:8" ht="12.75" customHeight="1" x14ac:dyDescent="0.2">
      <c r="H62" s="8"/>
    </row>
    <row r="63" spans="1:8" ht="12.75" customHeight="1" x14ac:dyDescent="0.2">
      <c r="H63" s="8"/>
    </row>
    <row r="64" spans="1:8" ht="12.75" customHeight="1" x14ac:dyDescent="0.2">
      <c r="H64" s="8"/>
    </row>
    <row r="65" spans="8:8" ht="12.75" customHeight="1" x14ac:dyDescent="0.2">
      <c r="H65" s="8"/>
    </row>
    <row r="66" spans="8:8" ht="12.75" customHeight="1" x14ac:dyDescent="0.2">
      <c r="H66" s="8"/>
    </row>
    <row r="67" spans="8:8" ht="12.75" customHeight="1" x14ac:dyDescent="0.2">
      <c r="H67" s="8"/>
    </row>
    <row r="68" spans="8:8" ht="12.75" customHeight="1" x14ac:dyDescent="0.2">
      <c r="H68" s="8"/>
    </row>
    <row r="69" spans="8:8" ht="12.75" customHeight="1" x14ac:dyDescent="0.2">
      <c r="H69" s="8"/>
    </row>
    <row r="70" spans="8:8" ht="12.75" customHeight="1" x14ac:dyDescent="0.2">
      <c r="H70" s="8"/>
    </row>
    <row r="71" spans="8:8" ht="12.75" customHeight="1" x14ac:dyDescent="0.2">
      <c r="H71" s="8"/>
    </row>
    <row r="72" spans="8:8" ht="12.75" customHeight="1" x14ac:dyDescent="0.2">
      <c r="H72" s="8"/>
    </row>
    <row r="73" spans="8:8" ht="12.75" customHeight="1" x14ac:dyDescent="0.2">
      <c r="H73" s="8"/>
    </row>
    <row r="74" spans="8:8" ht="12.75" customHeight="1" x14ac:dyDescent="0.2">
      <c r="H74" s="8"/>
    </row>
    <row r="75" spans="8:8" ht="12.75" customHeight="1" x14ac:dyDescent="0.2">
      <c r="H75" s="8"/>
    </row>
    <row r="76" spans="8:8" ht="12.75" customHeight="1" x14ac:dyDescent="0.2">
      <c r="H76" s="8"/>
    </row>
    <row r="77" spans="8:8" ht="12.75" customHeight="1" x14ac:dyDescent="0.2">
      <c r="H77" s="8"/>
    </row>
    <row r="78" spans="8:8" ht="12.75" customHeight="1" x14ac:dyDescent="0.2">
      <c r="H78" s="8"/>
    </row>
    <row r="79" spans="8:8" ht="12.75" customHeight="1" x14ac:dyDescent="0.2">
      <c r="H79" s="8"/>
    </row>
    <row r="80" spans="8:8" ht="12.75" customHeight="1" x14ac:dyDescent="0.2">
      <c r="H80" s="8"/>
    </row>
    <row r="81" spans="8:8" ht="12.75" customHeight="1" x14ac:dyDescent="0.2">
      <c r="H81" s="8"/>
    </row>
    <row r="82" spans="8:8" ht="12.75" customHeight="1" x14ac:dyDescent="0.2">
      <c r="H82" s="8"/>
    </row>
    <row r="83" spans="8:8" ht="12.75" customHeight="1" x14ac:dyDescent="0.2">
      <c r="H83" s="8"/>
    </row>
    <row r="84" spans="8:8" ht="12.75" customHeight="1" x14ac:dyDescent="0.2">
      <c r="H84" s="8"/>
    </row>
    <row r="85" spans="8:8" ht="12.75" customHeight="1" x14ac:dyDescent="0.2">
      <c r="H85" s="8"/>
    </row>
    <row r="86" spans="8:8" ht="12.75" customHeight="1" x14ac:dyDescent="0.2">
      <c r="H86" s="8"/>
    </row>
    <row r="87" spans="8:8" ht="12.75" customHeight="1" x14ac:dyDescent="0.2">
      <c r="H87" s="8"/>
    </row>
    <row r="88" spans="8:8" ht="12.75" customHeight="1" x14ac:dyDescent="0.2">
      <c r="H88" s="8"/>
    </row>
    <row r="89" spans="8:8" ht="12.75" customHeight="1" x14ac:dyDescent="0.2">
      <c r="H89" s="8"/>
    </row>
    <row r="90" spans="8:8" ht="12.75" customHeight="1" x14ac:dyDescent="0.2">
      <c r="H90" s="8"/>
    </row>
    <row r="91" spans="8:8" ht="12.75" customHeight="1" x14ac:dyDescent="0.2">
      <c r="H91" s="8"/>
    </row>
    <row r="92" spans="8:8" ht="12.75" customHeight="1" x14ac:dyDescent="0.2">
      <c r="H92" s="8"/>
    </row>
    <row r="93" spans="8:8" ht="12.75" customHeight="1" x14ac:dyDescent="0.2">
      <c r="H93" s="8"/>
    </row>
    <row r="94" spans="8:8" ht="12.75" customHeight="1" x14ac:dyDescent="0.2">
      <c r="H94" s="8"/>
    </row>
    <row r="95" spans="8:8" ht="12.75" customHeight="1" x14ac:dyDescent="0.2">
      <c r="H95" s="8"/>
    </row>
    <row r="96" spans="8:8" ht="12.75" customHeight="1" x14ac:dyDescent="0.2">
      <c r="H96" s="8"/>
    </row>
    <row r="97" spans="8:8" ht="12.75" customHeight="1" x14ac:dyDescent="0.2">
      <c r="H97" s="8"/>
    </row>
    <row r="98" spans="8:8" ht="12.75" customHeight="1" x14ac:dyDescent="0.2">
      <c r="H98" s="8"/>
    </row>
    <row r="99" spans="8:8" ht="12.75" customHeight="1" x14ac:dyDescent="0.2">
      <c r="H99" s="8"/>
    </row>
    <row r="100" spans="8:8" ht="12.75" customHeight="1" x14ac:dyDescent="0.2">
      <c r="H100" s="8"/>
    </row>
    <row r="101" spans="8:8" ht="12.75" customHeight="1" x14ac:dyDescent="0.2">
      <c r="H101" s="8"/>
    </row>
    <row r="102" spans="8:8" ht="12.75" customHeight="1" x14ac:dyDescent="0.2">
      <c r="H102" s="8"/>
    </row>
    <row r="103" spans="8:8" ht="12.75" customHeight="1" x14ac:dyDescent="0.2">
      <c r="H103" s="8"/>
    </row>
    <row r="104" spans="8:8" ht="12.75" customHeight="1" x14ac:dyDescent="0.2">
      <c r="H104" s="8"/>
    </row>
    <row r="105" spans="8:8" ht="12.75" customHeight="1" x14ac:dyDescent="0.2">
      <c r="H105" s="8"/>
    </row>
    <row r="106" spans="8:8" ht="12.75" customHeight="1" x14ac:dyDescent="0.2">
      <c r="H106" s="8"/>
    </row>
    <row r="107" spans="8:8" ht="12.75" customHeight="1" x14ac:dyDescent="0.2">
      <c r="H107" s="8"/>
    </row>
    <row r="108" spans="8:8" ht="12.75" customHeight="1" x14ac:dyDescent="0.2">
      <c r="H108" s="8"/>
    </row>
    <row r="109" spans="8:8" ht="12.75" customHeight="1" x14ac:dyDescent="0.2">
      <c r="H109" s="8"/>
    </row>
    <row r="110" spans="8:8" ht="12.75" customHeight="1" x14ac:dyDescent="0.2">
      <c r="H110" s="8"/>
    </row>
    <row r="111" spans="8:8" ht="12.75" customHeight="1" x14ac:dyDescent="0.2">
      <c r="H111" s="8"/>
    </row>
    <row r="112" spans="8:8" ht="12.75" customHeight="1" x14ac:dyDescent="0.2">
      <c r="H112" s="8"/>
    </row>
    <row r="113" spans="8:8" ht="12.75" customHeight="1" x14ac:dyDescent="0.2">
      <c r="H113" s="8"/>
    </row>
    <row r="114" spans="8:8" ht="12.75" customHeight="1" x14ac:dyDescent="0.2">
      <c r="H114" s="8"/>
    </row>
    <row r="115" spans="8:8" ht="12.75" customHeight="1" x14ac:dyDescent="0.2">
      <c r="H115" s="8"/>
    </row>
    <row r="116" spans="8:8" ht="12.75" customHeight="1" x14ac:dyDescent="0.2">
      <c r="H116" s="8"/>
    </row>
    <row r="117" spans="8:8" ht="12.75" customHeight="1" x14ac:dyDescent="0.2">
      <c r="H117" s="8"/>
    </row>
    <row r="118" spans="8:8" ht="12.75" customHeight="1" x14ac:dyDescent="0.2">
      <c r="H118" s="8"/>
    </row>
    <row r="119" spans="8:8" ht="12.75" customHeight="1" x14ac:dyDescent="0.2">
      <c r="H119" s="8"/>
    </row>
    <row r="120" spans="8:8" ht="12.75" customHeight="1" x14ac:dyDescent="0.2">
      <c r="H120" s="8"/>
    </row>
    <row r="121" spans="8:8" ht="12.75" customHeight="1" x14ac:dyDescent="0.2">
      <c r="H121" s="8"/>
    </row>
    <row r="122" spans="8:8" ht="12.75" customHeight="1" x14ac:dyDescent="0.2">
      <c r="H122" s="8"/>
    </row>
    <row r="123" spans="8:8" ht="12.75" customHeight="1" x14ac:dyDescent="0.2">
      <c r="H123" s="8"/>
    </row>
    <row r="124" spans="8:8" ht="12.75" customHeight="1" x14ac:dyDescent="0.2">
      <c r="H124" s="8"/>
    </row>
    <row r="125" spans="8:8" ht="12.75" customHeight="1" x14ac:dyDescent="0.2">
      <c r="H125" s="8"/>
    </row>
    <row r="126" spans="8:8" ht="12.75" customHeight="1" x14ac:dyDescent="0.2">
      <c r="H126" s="8"/>
    </row>
    <row r="127" spans="8:8" ht="12.75" customHeight="1" x14ac:dyDescent="0.2">
      <c r="H127" s="8"/>
    </row>
    <row r="128" spans="8:8" ht="12.75" customHeight="1" x14ac:dyDescent="0.2">
      <c r="H128" s="8"/>
    </row>
    <row r="129" spans="8:8" ht="12.75" customHeight="1" x14ac:dyDescent="0.2">
      <c r="H129" s="8"/>
    </row>
    <row r="130" spans="8:8" ht="12.75" customHeight="1" x14ac:dyDescent="0.2">
      <c r="H130" s="8"/>
    </row>
    <row r="131" spans="8:8" ht="12.75" customHeight="1" x14ac:dyDescent="0.2">
      <c r="H131" s="8"/>
    </row>
    <row r="132" spans="8:8" ht="12.75" customHeight="1" x14ac:dyDescent="0.2">
      <c r="H132" s="8"/>
    </row>
    <row r="133" spans="8:8" ht="12.75" customHeight="1" x14ac:dyDescent="0.2">
      <c r="H133" s="8"/>
    </row>
    <row r="134" spans="8:8" ht="12.75" customHeight="1" x14ac:dyDescent="0.2">
      <c r="H134" s="8"/>
    </row>
    <row r="135" spans="8:8" ht="12.75" customHeight="1" x14ac:dyDescent="0.2">
      <c r="H135" s="8"/>
    </row>
    <row r="136" spans="8:8" ht="12.75" customHeight="1" x14ac:dyDescent="0.2">
      <c r="H136" s="8"/>
    </row>
    <row r="137" spans="8:8" ht="12.75" customHeight="1" x14ac:dyDescent="0.2">
      <c r="H137" s="8"/>
    </row>
    <row r="138" spans="8:8" ht="12.75" customHeight="1" x14ac:dyDescent="0.2">
      <c r="H138" s="8"/>
    </row>
    <row r="139" spans="8:8" ht="12.75" customHeight="1" x14ac:dyDescent="0.2">
      <c r="H139" s="8"/>
    </row>
    <row r="140" spans="8:8" ht="12.75" customHeight="1" x14ac:dyDescent="0.2">
      <c r="H140" s="8"/>
    </row>
    <row r="141" spans="8:8" ht="12.75" customHeight="1" x14ac:dyDescent="0.2">
      <c r="H141" s="8"/>
    </row>
    <row r="142" spans="8:8" ht="12.75" customHeight="1" x14ac:dyDescent="0.2">
      <c r="H142" s="8"/>
    </row>
    <row r="143" spans="8:8" ht="12.75" customHeight="1" x14ac:dyDescent="0.2">
      <c r="H143" s="8"/>
    </row>
    <row r="144" spans="8:8" ht="12.75" customHeight="1" x14ac:dyDescent="0.2">
      <c r="H144" s="8"/>
    </row>
    <row r="145" spans="8:8" ht="12.75" customHeight="1" x14ac:dyDescent="0.2">
      <c r="H145" s="8"/>
    </row>
    <row r="146" spans="8:8" ht="12.75" customHeight="1" x14ac:dyDescent="0.2">
      <c r="H146" s="8"/>
    </row>
    <row r="147" spans="8:8" ht="12.75" customHeight="1" x14ac:dyDescent="0.2">
      <c r="H147" s="8"/>
    </row>
    <row r="148" spans="8:8" ht="12.75" customHeight="1" x14ac:dyDescent="0.2">
      <c r="H148" s="8"/>
    </row>
    <row r="149" spans="8:8" ht="12.75" customHeight="1" x14ac:dyDescent="0.2">
      <c r="H149" s="8"/>
    </row>
    <row r="150" spans="8:8" ht="12.75" customHeight="1" x14ac:dyDescent="0.2">
      <c r="H150" s="8"/>
    </row>
    <row r="151" spans="8:8" ht="12.75" customHeight="1" x14ac:dyDescent="0.2">
      <c r="H151" s="8"/>
    </row>
    <row r="152" spans="8:8" ht="12.75" customHeight="1" x14ac:dyDescent="0.2">
      <c r="H152" s="8"/>
    </row>
    <row r="153" spans="8:8" ht="12.75" customHeight="1" x14ac:dyDescent="0.2">
      <c r="H153" s="8"/>
    </row>
    <row r="154" spans="8:8" ht="12.75" customHeight="1" x14ac:dyDescent="0.2">
      <c r="H154" s="8"/>
    </row>
    <row r="155" spans="8:8" ht="12.75" customHeight="1" x14ac:dyDescent="0.2">
      <c r="H155" s="8"/>
    </row>
    <row r="156" spans="8:8" ht="12.75" customHeight="1" x14ac:dyDescent="0.2">
      <c r="H156" s="8"/>
    </row>
    <row r="157" spans="8:8" ht="12.75" customHeight="1" x14ac:dyDescent="0.2">
      <c r="H157" s="8"/>
    </row>
    <row r="158" spans="8:8" ht="12.75" customHeight="1" x14ac:dyDescent="0.2">
      <c r="H158" s="8"/>
    </row>
    <row r="159" spans="8:8" ht="12.75" customHeight="1" x14ac:dyDescent="0.2">
      <c r="H159" s="8"/>
    </row>
    <row r="160" spans="8:8" ht="12.75" customHeight="1" x14ac:dyDescent="0.2">
      <c r="H160" s="8"/>
    </row>
    <row r="161" spans="8:8" ht="12.75" customHeight="1" x14ac:dyDescent="0.2">
      <c r="H161" s="8"/>
    </row>
    <row r="162" spans="8:8" ht="12.75" customHeight="1" x14ac:dyDescent="0.2">
      <c r="H162" s="8"/>
    </row>
    <row r="163" spans="8:8" ht="12.75" customHeight="1" x14ac:dyDescent="0.2">
      <c r="H163" s="8"/>
    </row>
    <row r="164" spans="8:8" ht="12.75" customHeight="1" x14ac:dyDescent="0.2">
      <c r="H164" s="8"/>
    </row>
    <row r="165" spans="8:8" ht="12.75" customHeight="1" x14ac:dyDescent="0.2">
      <c r="H165" s="8"/>
    </row>
    <row r="166" spans="8:8" ht="12.75" customHeight="1" x14ac:dyDescent="0.2">
      <c r="H166" s="8"/>
    </row>
    <row r="167" spans="8:8" ht="12.75" customHeight="1" x14ac:dyDescent="0.2">
      <c r="H167" s="8"/>
    </row>
    <row r="168" spans="8:8" ht="12.75" customHeight="1" x14ac:dyDescent="0.2">
      <c r="H168" s="8"/>
    </row>
    <row r="169" spans="8:8" ht="12.75" customHeight="1" x14ac:dyDescent="0.2">
      <c r="H169" s="8"/>
    </row>
    <row r="170" spans="8:8" ht="12.75" customHeight="1" x14ac:dyDescent="0.2">
      <c r="H170" s="8"/>
    </row>
    <row r="171" spans="8:8" ht="12.75" customHeight="1" x14ac:dyDescent="0.2">
      <c r="H171" s="8"/>
    </row>
    <row r="172" spans="8:8" ht="12.75" customHeight="1" x14ac:dyDescent="0.2">
      <c r="H172" s="8"/>
    </row>
    <row r="173" spans="8:8" ht="12.75" customHeight="1" x14ac:dyDescent="0.2">
      <c r="H173" s="8"/>
    </row>
    <row r="174" spans="8:8" ht="12.75" customHeight="1" x14ac:dyDescent="0.2">
      <c r="H174" s="8"/>
    </row>
    <row r="175" spans="8:8" ht="12.75" customHeight="1" x14ac:dyDescent="0.2">
      <c r="H175" s="8"/>
    </row>
    <row r="176" spans="8:8" ht="12.75" customHeight="1" x14ac:dyDescent="0.2">
      <c r="H176" s="8"/>
    </row>
    <row r="177" spans="8:8" ht="12.75" customHeight="1" x14ac:dyDescent="0.2">
      <c r="H177" s="8"/>
    </row>
    <row r="178" spans="8:8" ht="12.75" customHeight="1" x14ac:dyDescent="0.2">
      <c r="H178" s="8"/>
    </row>
    <row r="179" spans="8:8" ht="12.75" customHeight="1" x14ac:dyDescent="0.2">
      <c r="H179" s="8"/>
    </row>
    <row r="180" spans="8:8" ht="12.75" customHeight="1" x14ac:dyDescent="0.2">
      <c r="H180" s="8"/>
    </row>
    <row r="181" spans="8:8" ht="12.75" customHeight="1" x14ac:dyDescent="0.2">
      <c r="H181" s="8"/>
    </row>
    <row r="182" spans="8:8" ht="12.75" customHeight="1" x14ac:dyDescent="0.2">
      <c r="H182" s="8"/>
    </row>
    <row r="183" spans="8:8" ht="12.75" customHeight="1" x14ac:dyDescent="0.2">
      <c r="H183" s="8"/>
    </row>
    <row r="184" spans="8:8" ht="12.75" customHeight="1" x14ac:dyDescent="0.2">
      <c r="H184" s="8"/>
    </row>
    <row r="185" spans="8:8" ht="12.75" customHeight="1" x14ac:dyDescent="0.2">
      <c r="H185" s="8"/>
    </row>
    <row r="186" spans="8:8" ht="12.75" customHeight="1" x14ac:dyDescent="0.2">
      <c r="H186" s="8"/>
    </row>
    <row r="187" spans="8:8" ht="12.75" customHeight="1" x14ac:dyDescent="0.2">
      <c r="H187" s="8"/>
    </row>
    <row r="188" spans="8:8" ht="12.75" customHeight="1" x14ac:dyDescent="0.2">
      <c r="H188" s="8"/>
    </row>
    <row r="189" spans="8:8" ht="12.75" customHeight="1" x14ac:dyDescent="0.2">
      <c r="H189" s="8"/>
    </row>
    <row r="190" spans="8:8" ht="12.75" customHeight="1" x14ac:dyDescent="0.2">
      <c r="H190" s="8"/>
    </row>
    <row r="191" spans="8:8" ht="12.75" customHeight="1" x14ac:dyDescent="0.2">
      <c r="H191" s="8"/>
    </row>
    <row r="192" spans="8:8" ht="12.75" customHeight="1" x14ac:dyDescent="0.2">
      <c r="H192" s="8"/>
    </row>
    <row r="193" spans="8:8" ht="12.75" customHeight="1" x14ac:dyDescent="0.2">
      <c r="H193" s="8"/>
    </row>
    <row r="194" spans="8:8" ht="12.75" customHeight="1" x14ac:dyDescent="0.2">
      <c r="H194" s="8"/>
    </row>
    <row r="195" spans="8:8" ht="12.75" customHeight="1" x14ac:dyDescent="0.2">
      <c r="H195" s="8"/>
    </row>
    <row r="196" spans="8:8" ht="12.75" customHeight="1" x14ac:dyDescent="0.2">
      <c r="H196" s="8"/>
    </row>
    <row r="197" spans="8:8" ht="12.75" customHeight="1" x14ac:dyDescent="0.2">
      <c r="H197" s="8"/>
    </row>
    <row r="198" spans="8:8" ht="12.75" customHeight="1" x14ac:dyDescent="0.2">
      <c r="H198" s="8"/>
    </row>
    <row r="199" spans="8:8" ht="12.75" customHeight="1" x14ac:dyDescent="0.2">
      <c r="H199" s="8"/>
    </row>
    <row r="200" spans="8:8" ht="12.75" customHeight="1" x14ac:dyDescent="0.2">
      <c r="H200" s="8"/>
    </row>
    <row r="201" spans="8:8" ht="12.75" customHeight="1" x14ac:dyDescent="0.2">
      <c r="H201" s="8"/>
    </row>
    <row r="202" spans="8:8" ht="12.75" customHeight="1" x14ac:dyDescent="0.2">
      <c r="H202" s="8"/>
    </row>
    <row r="203" spans="8:8" ht="12.75" customHeight="1" x14ac:dyDescent="0.2">
      <c r="H203" s="8"/>
    </row>
    <row r="204" spans="8:8" ht="12.75" customHeight="1" x14ac:dyDescent="0.2">
      <c r="H204" s="8"/>
    </row>
    <row r="205" spans="8:8" ht="12.75" customHeight="1" x14ac:dyDescent="0.2">
      <c r="H205" s="8"/>
    </row>
    <row r="206" spans="8:8" ht="12.75" customHeight="1" x14ac:dyDescent="0.2">
      <c r="H206" s="8"/>
    </row>
    <row r="207" spans="8:8" ht="12.75" customHeight="1" x14ac:dyDescent="0.2">
      <c r="H207" s="8"/>
    </row>
    <row r="208" spans="8:8" ht="12.75" customHeight="1" x14ac:dyDescent="0.2">
      <c r="H208" s="8"/>
    </row>
    <row r="209" spans="8:8" ht="12.75" customHeight="1" x14ac:dyDescent="0.2">
      <c r="H209" s="8"/>
    </row>
    <row r="210" spans="8:8" ht="12.75" customHeight="1" x14ac:dyDescent="0.2">
      <c r="H210" s="8"/>
    </row>
    <row r="211" spans="8:8" ht="12.75" customHeight="1" x14ac:dyDescent="0.2">
      <c r="H211" s="8"/>
    </row>
    <row r="212" spans="8:8" ht="12.75" customHeight="1" x14ac:dyDescent="0.2">
      <c r="H212" s="8"/>
    </row>
    <row r="213" spans="8:8" ht="12.75" customHeight="1" x14ac:dyDescent="0.2">
      <c r="H213" s="8"/>
    </row>
    <row r="214" spans="8:8" ht="12.75" customHeight="1" x14ac:dyDescent="0.2">
      <c r="H214" s="8"/>
    </row>
    <row r="215" spans="8:8" ht="12.75" customHeight="1" x14ac:dyDescent="0.2">
      <c r="H215" s="8"/>
    </row>
    <row r="216" spans="8:8" ht="12.75" customHeight="1" x14ac:dyDescent="0.2">
      <c r="H216" s="8"/>
    </row>
    <row r="217" spans="8:8" ht="12.75" customHeight="1" x14ac:dyDescent="0.2">
      <c r="H217" s="8"/>
    </row>
    <row r="218" spans="8:8" ht="12.75" customHeight="1" x14ac:dyDescent="0.2">
      <c r="H218" s="8"/>
    </row>
    <row r="219" spans="8:8" ht="12.75" customHeight="1" x14ac:dyDescent="0.2">
      <c r="H219" s="8"/>
    </row>
    <row r="220" spans="8:8" ht="12.75" customHeight="1" x14ac:dyDescent="0.2">
      <c r="H220" s="8"/>
    </row>
    <row r="221" spans="8:8" ht="12.75" customHeight="1" x14ac:dyDescent="0.2">
      <c r="H221" s="8"/>
    </row>
    <row r="222" spans="8:8" ht="12.75" customHeight="1" x14ac:dyDescent="0.2">
      <c r="H222" s="8"/>
    </row>
    <row r="223" spans="8:8" ht="12.75" customHeight="1" x14ac:dyDescent="0.2">
      <c r="H223" s="8"/>
    </row>
    <row r="224" spans="8:8" ht="12.75" customHeight="1" x14ac:dyDescent="0.2">
      <c r="H224" s="8"/>
    </row>
    <row r="225" spans="8:8" ht="12.75" customHeight="1" x14ac:dyDescent="0.2">
      <c r="H225" s="8"/>
    </row>
    <row r="226" spans="8:8" ht="12.75" customHeight="1" x14ac:dyDescent="0.2">
      <c r="H226" s="8"/>
    </row>
    <row r="227" spans="8:8" ht="12.75" customHeight="1" x14ac:dyDescent="0.2">
      <c r="H227" s="8"/>
    </row>
    <row r="228" spans="8:8" ht="12.75" customHeight="1" x14ac:dyDescent="0.2">
      <c r="H228" s="8"/>
    </row>
    <row r="229" spans="8:8" ht="12.75" customHeight="1" x14ac:dyDescent="0.2">
      <c r="H229" s="8"/>
    </row>
    <row r="230" spans="8:8" ht="12.75" customHeight="1" x14ac:dyDescent="0.2">
      <c r="H230" s="8"/>
    </row>
    <row r="231" spans="8:8" ht="12.75" customHeight="1" x14ac:dyDescent="0.2">
      <c r="H231" s="8"/>
    </row>
    <row r="232" spans="8:8" ht="12.75" customHeight="1" x14ac:dyDescent="0.2">
      <c r="H232" s="8"/>
    </row>
    <row r="233" spans="8:8" ht="12.75" customHeight="1" x14ac:dyDescent="0.2">
      <c r="H233" s="8"/>
    </row>
    <row r="234" spans="8:8" ht="12.75" customHeight="1" x14ac:dyDescent="0.2">
      <c r="H234" s="8"/>
    </row>
    <row r="235" spans="8:8" ht="12.75" customHeight="1" x14ac:dyDescent="0.2">
      <c r="H235" s="8"/>
    </row>
    <row r="236" spans="8:8" ht="12.75" customHeight="1" x14ac:dyDescent="0.2">
      <c r="H236" s="8"/>
    </row>
    <row r="237" spans="8:8" ht="12.75" customHeight="1" x14ac:dyDescent="0.2">
      <c r="H237" s="8"/>
    </row>
    <row r="238" spans="8:8" ht="12.75" customHeight="1" x14ac:dyDescent="0.2">
      <c r="H238" s="8"/>
    </row>
    <row r="239" spans="8:8" ht="12.75" customHeight="1" x14ac:dyDescent="0.2">
      <c r="H239" s="8"/>
    </row>
    <row r="240" spans="8:8" ht="12.75" customHeight="1" x14ac:dyDescent="0.2">
      <c r="H240" s="8"/>
    </row>
    <row r="241" spans="8:8" ht="12.75" customHeight="1" x14ac:dyDescent="0.2">
      <c r="H241" s="8"/>
    </row>
    <row r="242" spans="8:8" ht="12.75" customHeight="1" x14ac:dyDescent="0.2">
      <c r="H242" s="8"/>
    </row>
    <row r="243" spans="8:8" ht="12.75" customHeight="1" x14ac:dyDescent="0.2">
      <c r="H243" s="8"/>
    </row>
    <row r="244" spans="8:8" ht="12.75" customHeight="1" x14ac:dyDescent="0.2">
      <c r="H244" s="8"/>
    </row>
    <row r="245" spans="8:8" ht="12.75" customHeight="1" x14ac:dyDescent="0.2">
      <c r="H245" s="8"/>
    </row>
    <row r="246" spans="8:8" ht="12.75" customHeight="1" x14ac:dyDescent="0.2">
      <c r="H246" s="8"/>
    </row>
    <row r="247" spans="8:8" ht="12.75" customHeight="1" x14ac:dyDescent="0.2">
      <c r="H247" s="8"/>
    </row>
    <row r="248" spans="8:8" ht="12.75" customHeight="1" x14ac:dyDescent="0.2">
      <c r="H248" s="8"/>
    </row>
    <row r="249" spans="8:8" ht="12.75" customHeight="1" x14ac:dyDescent="0.2">
      <c r="H249" s="8"/>
    </row>
    <row r="250" spans="8:8" ht="12.75" customHeight="1" x14ac:dyDescent="0.2">
      <c r="H250" s="8"/>
    </row>
    <row r="251" spans="8:8" ht="12.75" customHeight="1" x14ac:dyDescent="0.2">
      <c r="H251" s="8"/>
    </row>
    <row r="252" spans="8:8" ht="12.75" customHeight="1" x14ac:dyDescent="0.2">
      <c r="H252" s="8"/>
    </row>
    <row r="253" spans="8:8" ht="12.75" customHeight="1" x14ac:dyDescent="0.2">
      <c r="H253" s="8"/>
    </row>
    <row r="254" spans="8:8" ht="12.75" customHeight="1" x14ac:dyDescent="0.2">
      <c r="H254" s="8"/>
    </row>
    <row r="255" spans="8:8" ht="12.75" customHeight="1" x14ac:dyDescent="0.2">
      <c r="H255" s="8"/>
    </row>
    <row r="256" spans="8:8" ht="12.75" customHeight="1" x14ac:dyDescent="0.2">
      <c r="H256" s="8"/>
    </row>
    <row r="257" spans="8:8" ht="12.75" customHeight="1" x14ac:dyDescent="0.2">
      <c r="H257" s="8"/>
    </row>
    <row r="258" spans="8:8" ht="12.75" customHeight="1" x14ac:dyDescent="0.2">
      <c r="H258" s="8"/>
    </row>
    <row r="259" spans="8:8" ht="12.75" customHeight="1" x14ac:dyDescent="0.2">
      <c r="H259" s="8"/>
    </row>
    <row r="260" spans="8:8" ht="12.75" customHeight="1" x14ac:dyDescent="0.2">
      <c r="H260" s="8"/>
    </row>
    <row r="261" spans="8:8" ht="12.75" customHeight="1" x14ac:dyDescent="0.2">
      <c r="H261" s="8"/>
    </row>
    <row r="262" spans="8:8" ht="12.75" customHeight="1" x14ac:dyDescent="0.2">
      <c r="H262" s="8"/>
    </row>
    <row r="263" spans="8:8" ht="12.75" customHeight="1" x14ac:dyDescent="0.2">
      <c r="H263" s="8"/>
    </row>
    <row r="264" spans="8:8" ht="12.75" customHeight="1" x14ac:dyDescent="0.2">
      <c r="H264" s="8"/>
    </row>
    <row r="265" spans="8:8" ht="12.75" customHeight="1" x14ac:dyDescent="0.2">
      <c r="H265" s="8"/>
    </row>
    <row r="266" spans="8:8" ht="12.75" customHeight="1" x14ac:dyDescent="0.2">
      <c r="H266" s="8"/>
    </row>
    <row r="267" spans="8:8" ht="12.75" customHeight="1" x14ac:dyDescent="0.2">
      <c r="H267" s="8"/>
    </row>
    <row r="268" spans="8:8" ht="12.75" customHeight="1" x14ac:dyDescent="0.2">
      <c r="H268" s="8"/>
    </row>
    <row r="269" spans="8:8" ht="12.75" customHeight="1" x14ac:dyDescent="0.2">
      <c r="H269" s="8"/>
    </row>
    <row r="270" spans="8:8" ht="12.75" customHeight="1" x14ac:dyDescent="0.2">
      <c r="H270" s="8"/>
    </row>
    <row r="271" spans="8:8" ht="12.75" customHeight="1" x14ac:dyDescent="0.2">
      <c r="H271" s="8"/>
    </row>
    <row r="272" spans="8:8" ht="12.75" customHeight="1" x14ac:dyDescent="0.2">
      <c r="H272" s="8"/>
    </row>
    <row r="273" spans="8:8" ht="12.75" customHeight="1" x14ac:dyDescent="0.2">
      <c r="H273" s="8"/>
    </row>
    <row r="274" spans="8:8" ht="12.75" customHeight="1" x14ac:dyDescent="0.2">
      <c r="H274" s="8"/>
    </row>
    <row r="275" spans="8:8" ht="12.75" customHeight="1" x14ac:dyDescent="0.2">
      <c r="H275" s="8"/>
    </row>
    <row r="276" spans="8:8" ht="12.75" customHeight="1" x14ac:dyDescent="0.2">
      <c r="H276" s="8"/>
    </row>
    <row r="277" spans="8:8" ht="12.75" customHeight="1" x14ac:dyDescent="0.2">
      <c r="H277" s="8"/>
    </row>
    <row r="278" spans="8:8" ht="12.75" customHeight="1" x14ac:dyDescent="0.2">
      <c r="H278" s="8"/>
    </row>
    <row r="279" spans="8:8" ht="12.75" customHeight="1" x14ac:dyDescent="0.2">
      <c r="H279" s="8"/>
    </row>
    <row r="280" spans="8:8" ht="12.75" customHeight="1" x14ac:dyDescent="0.2">
      <c r="H280" s="8"/>
    </row>
    <row r="281" spans="8:8" ht="12.75" customHeight="1" x14ac:dyDescent="0.2">
      <c r="H281" s="8"/>
    </row>
    <row r="282" spans="8:8" ht="12.75" customHeight="1" x14ac:dyDescent="0.2">
      <c r="H282" s="8"/>
    </row>
    <row r="283" spans="8:8" ht="12.75" customHeight="1" x14ac:dyDescent="0.2">
      <c r="H283" s="8"/>
    </row>
    <row r="284" spans="8:8" ht="12.75" customHeight="1" x14ac:dyDescent="0.2">
      <c r="H284" s="8"/>
    </row>
    <row r="285" spans="8:8" ht="12.75" customHeight="1" x14ac:dyDescent="0.2">
      <c r="H285" s="8"/>
    </row>
    <row r="286" spans="8:8" ht="12.75" customHeight="1" x14ac:dyDescent="0.2">
      <c r="H286" s="8"/>
    </row>
    <row r="287" spans="8:8" ht="12.75" customHeight="1" x14ac:dyDescent="0.2">
      <c r="H287" s="8"/>
    </row>
    <row r="288" spans="8:8" ht="12.75" customHeight="1" x14ac:dyDescent="0.2">
      <c r="H288" s="8"/>
    </row>
    <row r="289" spans="8:8" ht="12.75" customHeight="1" x14ac:dyDescent="0.2">
      <c r="H289" s="8"/>
    </row>
    <row r="290" spans="8:8" ht="12.75" customHeight="1" x14ac:dyDescent="0.2">
      <c r="H290" s="8"/>
    </row>
    <row r="291" spans="8:8" ht="12.75" customHeight="1" x14ac:dyDescent="0.2">
      <c r="H291" s="8"/>
    </row>
    <row r="292" spans="8:8" ht="12.75" customHeight="1" x14ac:dyDescent="0.2">
      <c r="H292" s="8"/>
    </row>
    <row r="293" spans="8:8" ht="12.75" customHeight="1" x14ac:dyDescent="0.2">
      <c r="H293" s="8"/>
    </row>
    <row r="294" spans="8:8" ht="12.75" customHeight="1" x14ac:dyDescent="0.2">
      <c r="H294" s="8"/>
    </row>
    <row r="295" spans="8:8" ht="12.75" customHeight="1" x14ac:dyDescent="0.2">
      <c r="H295" s="8"/>
    </row>
    <row r="296" spans="8:8" ht="12.75" customHeight="1" x14ac:dyDescent="0.2">
      <c r="H296" s="8"/>
    </row>
    <row r="297" spans="8:8" ht="12.75" customHeight="1" x14ac:dyDescent="0.2">
      <c r="H297" s="8"/>
    </row>
    <row r="298" spans="8:8" ht="12.75" customHeight="1" x14ac:dyDescent="0.2">
      <c r="H298" s="8"/>
    </row>
    <row r="299" spans="8:8" ht="12.75" customHeight="1" x14ac:dyDescent="0.2">
      <c r="H299" s="8"/>
    </row>
    <row r="300" spans="8:8" ht="12.75" customHeight="1" x14ac:dyDescent="0.2">
      <c r="H300" s="8"/>
    </row>
    <row r="301" spans="8:8" ht="12.75" customHeight="1" x14ac:dyDescent="0.2">
      <c r="H301" s="8"/>
    </row>
    <row r="302" spans="8:8" ht="12.75" customHeight="1" x14ac:dyDescent="0.2">
      <c r="H302" s="8"/>
    </row>
    <row r="303" spans="8:8" ht="12.75" customHeight="1" x14ac:dyDescent="0.2">
      <c r="H303" s="8"/>
    </row>
    <row r="304" spans="8:8" ht="12.75" customHeight="1" x14ac:dyDescent="0.2">
      <c r="H304" s="8"/>
    </row>
    <row r="305" spans="8:8" ht="12.75" customHeight="1" x14ac:dyDescent="0.2">
      <c r="H305" s="8"/>
    </row>
    <row r="306" spans="8:8" ht="12.75" customHeight="1" x14ac:dyDescent="0.2">
      <c r="H306" s="8"/>
    </row>
    <row r="307" spans="8:8" ht="12.75" customHeight="1" x14ac:dyDescent="0.2">
      <c r="H307" s="8"/>
    </row>
    <row r="308" spans="8:8" ht="12.75" customHeight="1" x14ac:dyDescent="0.2">
      <c r="H308" s="8"/>
    </row>
    <row r="309" spans="8:8" ht="12.75" customHeight="1" x14ac:dyDescent="0.2">
      <c r="H309" s="8"/>
    </row>
    <row r="310" spans="8:8" ht="12.75" customHeight="1" x14ac:dyDescent="0.2">
      <c r="H310" s="8"/>
    </row>
    <row r="311" spans="8:8" ht="12.75" customHeight="1" x14ac:dyDescent="0.2">
      <c r="H311" s="8"/>
    </row>
    <row r="312" spans="8:8" ht="12.75" customHeight="1" x14ac:dyDescent="0.2">
      <c r="H312" s="8"/>
    </row>
    <row r="313" spans="8:8" ht="12.75" customHeight="1" x14ac:dyDescent="0.2">
      <c r="H313" s="8"/>
    </row>
    <row r="314" spans="8:8" ht="12.75" customHeight="1" x14ac:dyDescent="0.2">
      <c r="H314" s="8"/>
    </row>
    <row r="315" spans="8:8" ht="12.75" customHeight="1" x14ac:dyDescent="0.2">
      <c r="H315" s="8"/>
    </row>
    <row r="316" spans="8:8" ht="12.75" customHeight="1" x14ac:dyDescent="0.2">
      <c r="H316" s="8"/>
    </row>
    <row r="317" spans="8:8" ht="12.75" customHeight="1" x14ac:dyDescent="0.2">
      <c r="H317" s="8"/>
    </row>
    <row r="318" spans="8:8" ht="12.75" customHeight="1" x14ac:dyDescent="0.2">
      <c r="H318" s="8"/>
    </row>
    <row r="319" spans="8:8" ht="12.75" customHeight="1" x14ac:dyDescent="0.2">
      <c r="H319" s="8"/>
    </row>
    <row r="320" spans="8:8" ht="12.75" customHeight="1" x14ac:dyDescent="0.2">
      <c r="H320" s="8"/>
    </row>
    <row r="321" spans="8:8" ht="12.75" customHeight="1" x14ac:dyDescent="0.2">
      <c r="H321" s="8"/>
    </row>
    <row r="322" spans="8:8" ht="12.75" customHeight="1" x14ac:dyDescent="0.2">
      <c r="H322" s="8"/>
    </row>
    <row r="323" spans="8:8" ht="12.75" customHeight="1" x14ac:dyDescent="0.2">
      <c r="H323" s="8"/>
    </row>
    <row r="324" spans="8:8" ht="12.75" customHeight="1" x14ac:dyDescent="0.2">
      <c r="H324" s="8"/>
    </row>
    <row r="325" spans="8:8" ht="12.75" customHeight="1" x14ac:dyDescent="0.2">
      <c r="H325" s="8"/>
    </row>
    <row r="326" spans="8:8" ht="12.75" customHeight="1" x14ac:dyDescent="0.2">
      <c r="H326" s="8"/>
    </row>
    <row r="327" spans="8:8" ht="12.75" customHeight="1" x14ac:dyDescent="0.2">
      <c r="H327" s="8"/>
    </row>
    <row r="328" spans="8:8" ht="12.75" customHeight="1" x14ac:dyDescent="0.2">
      <c r="H328" s="8"/>
    </row>
    <row r="329" spans="8:8" ht="12.75" customHeight="1" x14ac:dyDescent="0.2">
      <c r="H329" s="8"/>
    </row>
    <row r="330" spans="8:8" ht="12.75" customHeight="1" x14ac:dyDescent="0.2">
      <c r="H330" s="8"/>
    </row>
    <row r="331" spans="8:8" ht="12.75" customHeight="1" x14ac:dyDescent="0.2">
      <c r="H331" s="8"/>
    </row>
    <row r="332" spans="8:8" ht="12.75" customHeight="1" x14ac:dyDescent="0.2">
      <c r="H332" s="8"/>
    </row>
    <row r="333" spans="8:8" ht="12.75" customHeight="1" x14ac:dyDescent="0.2">
      <c r="H333" s="8"/>
    </row>
    <row r="334" spans="8:8" ht="12.75" customHeight="1" x14ac:dyDescent="0.2">
      <c r="H334" s="8"/>
    </row>
    <row r="335" spans="8:8" ht="12.75" customHeight="1" x14ac:dyDescent="0.2">
      <c r="H335" s="8"/>
    </row>
    <row r="336" spans="8:8" ht="12.75" customHeight="1" x14ac:dyDescent="0.2">
      <c r="H336" s="8"/>
    </row>
    <row r="337" spans="8:8" ht="12.75" customHeight="1" x14ac:dyDescent="0.2">
      <c r="H337" s="8"/>
    </row>
    <row r="338" spans="8:8" ht="12.75" customHeight="1" x14ac:dyDescent="0.2">
      <c r="H338" s="8"/>
    </row>
    <row r="339" spans="8:8" ht="12.75" customHeight="1" x14ac:dyDescent="0.2">
      <c r="H339" s="8"/>
    </row>
    <row r="340" spans="8:8" ht="12.75" customHeight="1" x14ac:dyDescent="0.2">
      <c r="H340" s="8"/>
    </row>
    <row r="341" spans="8:8" ht="12.75" customHeight="1" x14ac:dyDescent="0.2">
      <c r="H341" s="8"/>
    </row>
    <row r="342" spans="8:8" ht="12.75" customHeight="1" x14ac:dyDescent="0.2">
      <c r="H342" s="8"/>
    </row>
    <row r="343" spans="8:8" ht="12.75" customHeight="1" x14ac:dyDescent="0.2">
      <c r="H343" s="8"/>
    </row>
    <row r="344" spans="8:8" ht="12.75" customHeight="1" x14ac:dyDescent="0.2">
      <c r="H344" s="8"/>
    </row>
    <row r="345" spans="8:8" ht="12.75" customHeight="1" x14ac:dyDescent="0.2">
      <c r="H345" s="8"/>
    </row>
    <row r="346" spans="8:8" ht="12.75" customHeight="1" x14ac:dyDescent="0.2">
      <c r="H346" s="8"/>
    </row>
    <row r="347" spans="8:8" ht="12.75" customHeight="1" x14ac:dyDescent="0.2">
      <c r="H347" s="8"/>
    </row>
    <row r="348" spans="8:8" ht="12.75" customHeight="1" x14ac:dyDescent="0.2">
      <c r="H348" s="8"/>
    </row>
    <row r="349" spans="8:8" ht="12.75" customHeight="1" x14ac:dyDescent="0.2">
      <c r="H349" s="8"/>
    </row>
    <row r="350" spans="8:8" ht="12.75" customHeight="1" x14ac:dyDescent="0.2">
      <c r="H350" s="8"/>
    </row>
    <row r="351" spans="8:8" ht="12.75" customHeight="1" x14ac:dyDescent="0.2">
      <c r="H351" s="8"/>
    </row>
    <row r="352" spans="8:8" ht="12.75" customHeight="1" x14ac:dyDescent="0.2">
      <c r="H352" s="8"/>
    </row>
    <row r="353" spans="8:8" ht="12.75" customHeight="1" x14ac:dyDescent="0.2">
      <c r="H353" s="8"/>
    </row>
    <row r="354" spans="8:8" ht="12.75" customHeight="1" x14ac:dyDescent="0.2">
      <c r="H354" s="8"/>
    </row>
    <row r="355" spans="8:8" ht="12.75" customHeight="1" x14ac:dyDescent="0.2">
      <c r="H355" s="8"/>
    </row>
    <row r="356" spans="8:8" ht="12.75" customHeight="1" x14ac:dyDescent="0.2">
      <c r="H356" s="8"/>
    </row>
    <row r="357" spans="8:8" ht="12.75" customHeight="1" x14ac:dyDescent="0.2">
      <c r="H357" s="8"/>
    </row>
    <row r="358" spans="8:8" ht="12.75" customHeight="1" x14ac:dyDescent="0.2">
      <c r="H358" s="8"/>
    </row>
    <row r="359" spans="8:8" ht="12.75" customHeight="1" x14ac:dyDescent="0.2">
      <c r="H359" s="8"/>
    </row>
    <row r="360" spans="8:8" ht="12.75" customHeight="1" x14ac:dyDescent="0.2">
      <c r="H360" s="8"/>
    </row>
    <row r="361" spans="8:8" ht="12.75" customHeight="1" x14ac:dyDescent="0.2">
      <c r="H361" s="8"/>
    </row>
    <row r="362" spans="8:8" ht="12.75" customHeight="1" x14ac:dyDescent="0.2">
      <c r="H362" s="8"/>
    </row>
    <row r="363" spans="8:8" ht="12.75" customHeight="1" x14ac:dyDescent="0.2">
      <c r="H363" s="8"/>
    </row>
    <row r="364" spans="8:8" ht="12.75" customHeight="1" x14ac:dyDescent="0.2">
      <c r="H364" s="8"/>
    </row>
    <row r="365" spans="8:8" ht="12.75" customHeight="1" x14ac:dyDescent="0.2">
      <c r="H365" s="8"/>
    </row>
    <row r="366" spans="8:8" ht="12.75" customHeight="1" x14ac:dyDescent="0.2">
      <c r="H366" s="8"/>
    </row>
    <row r="367" spans="8:8" ht="12.75" customHeight="1" x14ac:dyDescent="0.2">
      <c r="H367" s="8"/>
    </row>
    <row r="368" spans="8:8" ht="12.75" customHeight="1" x14ac:dyDescent="0.2">
      <c r="H368" s="8"/>
    </row>
    <row r="369" spans="8:8" ht="12.75" customHeight="1" x14ac:dyDescent="0.2">
      <c r="H369" s="8"/>
    </row>
    <row r="370" spans="8:8" ht="12.75" customHeight="1" x14ac:dyDescent="0.2">
      <c r="H370" s="8"/>
    </row>
    <row r="371" spans="8:8" ht="12.75" customHeight="1" x14ac:dyDescent="0.2">
      <c r="H371" s="8"/>
    </row>
    <row r="372" spans="8:8" ht="12.75" customHeight="1" x14ac:dyDescent="0.2">
      <c r="H372" s="8"/>
    </row>
    <row r="373" spans="8:8" ht="12.75" customHeight="1" x14ac:dyDescent="0.2">
      <c r="H373" s="8"/>
    </row>
    <row r="374" spans="8:8" ht="12.75" customHeight="1" x14ac:dyDescent="0.2">
      <c r="H374" s="8"/>
    </row>
    <row r="375" spans="8:8" ht="12.75" customHeight="1" x14ac:dyDescent="0.2">
      <c r="H375" s="8"/>
    </row>
    <row r="376" spans="8:8" ht="12.75" customHeight="1" x14ac:dyDescent="0.2">
      <c r="H376" s="8"/>
    </row>
    <row r="377" spans="8:8" ht="12.75" customHeight="1" x14ac:dyDescent="0.2">
      <c r="H377" s="8"/>
    </row>
    <row r="378" spans="8:8" ht="12.75" customHeight="1" x14ac:dyDescent="0.2">
      <c r="H378" s="8"/>
    </row>
    <row r="379" spans="8:8" ht="12.75" customHeight="1" x14ac:dyDescent="0.2">
      <c r="H379" s="8"/>
    </row>
    <row r="380" spans="8:8" ht="12.75" customHeight="1" x14ac:dyDescent="0.2">
      <c r="H380" s="8"/>
    </row>
    <row r="381" spans="8:8" ht="12.75" customHeight="1" x14ac:dyDescent="0.2">
      <c r="H381" s="8"/>
    </row>
    <row r="382" spans="8:8" ht="12.75" customHeight="1" x14ac:dyDescent="0.2">
      <c r="H382" s="8"/>
    </row>
    <row r="383" spans="8:8" ht="12.75" customHeight="1" x14ac:dyDescent="0.2">
      <c r="H383" s="8"/>
    </row>
    <row r="384" spans="8:8" ht="12.75" customHeight="1" x14ac:dyDescent="0.2">
      <c r="H384" s="8"/>
    </row>
    <row r="385" spans="8:8" ht="12.75" customHeight="1" x14ac:dyDescent="0.2">
      <c r="H385" s="8"/>
    </row>
    <row r="386" spans="8:8" ht="12.75" customHeight="1" x14ac:dyDescent="0.2">
      <c r="H386" s="8"/>
    </row>
    <row r="387" spans="8:8" ht="12.75" customHeight="1" x14ac:dyDescent="0.2">
      <c r="H387" s="8"/>
    </row>
    <row r="388" spans="8:8" ht="12.75" customHeight="1" x14ac:dyDescent="0.2">
      <c r="H388" s="8"/>
    </row>
    <row r="389" spans="8:8" ht="12.75" customHeight="1" x14ac:dyDescent="0.2">
      <c r="H389" s="8"/>
    </row>
    <row r="390" spans="8:8" ht="12.75" customHeight="1" x14ac:dyDescent="0.2">
      <c r="H390" s="8"/>
    </row>
    <row r="391" spans="8:8" ht="12.75" customHeight="1" x14ac:dyDescent="0.2">
      <c r="H391" s="8"/>
    </row>
    <row r="392" spans="8:8" ht="12.75" customHeight="1" x14ac:dyDescent="0.2">
      <c r="H392" s="8"/>
    </row>
    <row r="393" spans="8:8" ht="12.75" customHeight="1" x14ac:dyDescent="0.2">
      <c r="H393" s="8"/>
    </row>
    <row r="394" spans="8:8" ht="12.75" customHeight="1" x14ac:dyDescent="0.2">
      <c r="H394" s="8"/>
    </row>
    <row r="395" spans="8:8" ht="12.75" customHeight="1" x14ac:dyDescent="0.2">
      <c r="H395" s="8"/>
    </row>
    <row r="396" spans="8:8" ht="12.75" customHeight="1" x14ac:dyDescent="0.2">
      <c r="H396" s="8"/>
    </row>
    <row r="397" spans="8:8" ht="12.75" customHeight="1" x14ac:dyDescent="0.2">
      <c r="H397" s="8"/>
    </row>
    <row r="398" spans="8:8" ht="12.75" customHeight="1" x14ac:dyDescent="0.2">
      <c r="H398" s="8"/>
    </row>
    <row r="399" spans="8:8" ht="12.75" customHeight="1" x14ac:dyDescent="0.2">
      <c r="H399" s="8"/>
    </row>
    <row r="400" spans="8:8" ht="12.75" customHeight="1" x14ac:dyDescent="0.2">
      <c r="H400" s="8"/>
    </row>
    <row r="401" spans="8:8" ht="12.75" customHeight="1" x14ac:dyDescent="0.2">
      <c r="H401" s="8"/>
    </row>
    <row r="402" spans="8:8" ht="12.75" customHeight="1" x14ac:dyDescent="0.2">
      <c r="H402" s="8"/>
    </row>
    <row r="403" spans="8:8" ht="12.75" customHeight="1" x14ac:dyDescent="0.2">
      <c r="H403" s="8"/>
    </row>
    <row r="404" spans="8:8" ht="12.75" customHeight="1" x14ac:dyDescent="0.2">
      <c r="H404" s="8"/>
    </row>
    <row r="405" spans="8:8" ht="12.75" customHeight="1" x14ac:dyDescent="0.2">
      <c r="H405" s="8"/>
    </row>
    <row r="406" spans="8:8" ht="12.75" customHeight="1" x14ac:dyDescent="0.2">
      <c r="H406" s="8"/>
    </row>
    <row r="407" spans="8:8" ht="12.75" customHeight="1" x14ac:dyDescent="0.2">
      <c r="H407" s="8"/>
    </row>
    <row r="408" spans="8:8" ht="12.75" customHeight="1" x14ac:dyDescent="0.2">
      <c r="H408" s="8"/>
    </row>
    <row r="409" spans="8:8" ht="12.75" customHeight="1" x14ac:dyDescent="0.2">
      <c r="H409" s="8"/>
    </row>
    <row r="410" spans="8:8" ht="12.75" customHeight="1" x14ac:dyDescent="0.2">
      <c r="H410" s="8"/>
    </row>
    <row r="411" spans="8:8" ht="12.75" customHeight="1" x14ac:dyDescent="0.2">
      <c r="H411" s="8"/>
    </row>
    <row r="412" spans="8:8" ht="12.75" customHeight="1" x14ac:dyDescent="0.2">
      <c r="H412" s="8"/>
    </row>
    <row r="413" spans="8:8" ht="12.75" customHeight="1" x14ac:dyDescent="0.2">
      <c r="H413" s="8"/>
    </row>
    <row r="414" spans="8:8" ht="12.75" customHeight="1" x14ac:dyDescent="0.2">
      <c r="H414" s="8"/>
    </row>
    <row r="415" spans="8:8" ht="12.75" customHeight="1" x14ac:dyDescent="0.2">
      <c r="H415" s="8"/>
    </row>
    <row r="416" spans="8:8" ht="12.75" customHeight="1" x14ac:dyDescent="0.2">
      <c r="H416" s="8"/>
    </row>
    <row r="417" spans="8:8" ht="12.75" customHeight="1" x14ac:dyDescent="0.2">
      <c r="H417" s="8"/>
    </row>
    <row r="418" spans="8:8" ht="12.75" customHeight="1" x14ac:dyDescent="0.2">
      <c r="H418" s="8"/>
    </row>
    <row r="419" spans="8:8" ht="12.75" customHeight="1" x14ac:dyDescent="0.2">
      <c r="H419" s="8"/>
    </row>
    <row r="420" spans="8:8" ht="12.75" customHeight="1" x14ac:dyDescent="0.2">
      <c r="H420" s="8"/>
    </row>
    <row r="421" spans="8:8" ht="12.75" customHeight="1" x14ac:dyDescent="0.2">
      <c r="H421" s="8"/>
    </row>
    <row r="422" spans="8:8" ht="12.75" customHeight="1" x14ac:dyDescent="0.2">
      <c r="H422" s="8"/>
    </row>
    <row r="423" spans="8:8" ht="12.75" customHeight="1" x14ac:dyDescent="0.2">
      <c r="H423" s="8"/>
    </row>
    <row r="424" spans="8:8" ht="12.75" customHeight="1" x14ac:dyDescent="0.2">
      <c r="H424" s="8"/>
    </row>
    <row r="425" spans="8:8" ht="12.75" customHeight="1" x14ac:dyDescent="0.2">
      <c r="H425" s="8"/>
    </row>
    <row r="426" spans="8:8" ht="12.75" customHeight="1" x14ac:dyDescent="0.2">
      <c r="H426" s="8"/>
    </row>
    <row r="427" spans="8:8" ht="12.75" customHeight="1" x14ac:dyDescent="0.2">
      <c r="H427" s="8"/>
    </row>
    <row r="428" spans="8:8" ht="12.75" customHeight="1" x14ac:dyDescent="0.2">
      <c r="H428" s="8"/>
    </row>
    <row r="429" spans="8:8" ht="12.75" customHeight="1" x14ac:dyDescent="0.2">
      <c r="H429" s="8"/>
    </row>
    <row r="430" spans="8:8" ht="12.75" customHeight="1" x14ac:dyDescent="0.2">
      <c r="H430" s="8"/>
    </row>
    <row r="431" spans="8:8" ht="12.75" customHeight="1" x14ac:dyDescent="0.2">
      <c r="H431" s="8"/>
    </row>
    <row r="432" spans="8:8" ht="12.75" customHeight="1" x14ac:dyDescent="0.2">
      <c r="H432" s="8"/>
    </row>
    <row r="433" spans="8:8" ht="12.75" customHeight="1" x14ac:dyDescent="0.2">
      <c r="H433" s="8"/>
    </row>
    <row r="434" spans="8:8" ht="12.75" customHeight="1" x14ac:dyDescent="0.2">
      <c r="H434" s="8"/>
    </row>
    <row r="435" spans="8:8" ht="12.75" customHeight="1" x14ac:dyDescent="0.2">
      <c r="H435" s="8"/>
    </row>
    <row r="436" spans="8:8" ht="12.75" customHeight="1" x14ac:dyDescent="0.2">
      <c r="H436" s="8"/>
    </row>
    <row r="437" spans="8:8" ht="12.75" customHeight="1" x14ac:dyDescent="0.2">
      <c r="H437" s="8"/>
    </row>
    <row r="438" spans="8:8" ht="12.75" customHeight="1" x14ac:dyDescent="0.2">
      <c r="H438" s="8"/>
    </row>
    <row r="439" spans="8:8" ht="12.75" customHeight="1" x14ac:dyDescent="0.2">
      <c r="H439" s="8"/>
    </row>
    <row r="440" spans="8:8" ht="12.75" customHeight="1" x14ac:dyDescent="0.2">
      <c r="H440" s="8"/>
    </row>
    <row r="441" spans="8:8" ht="12.75" customHeight="1" x14ac:dyDescent="0.2">
      <c r="H441" s="8"/>
    </row>
    <row r="442" spans="8:8" ht="12.75" customHeight="1" x14ac:dyDescent="0.2">
      <c r="H442" s="8"/>
    </row>
    <row r="443" spans="8:8" ht="12.75" customHeight="1" x14ac:dyDescent="0.2">
      <c r="H443" s="8"/>
    </row>
    <row r="444" spans="8:8" ht="12.75" customHeight="1" x14ac:dyDescent="0.2">
      <c r="H444" s="8"/>
    </row>
    <row r="445" spans="8:8" ht="12.75" customHeight="1" x14ac:dyDescent="0.2">
      <c r="H445" s="8"/>
    </row>
    <row r="446" spans="8:8" ht="12.75" customHeight="1" x14ac:dyDescent="0.2">
      <c r="H446" s="8"/>
    </row>
    <row r="447" spans="8:8" ht="12.75" customHeight="1" x14ac:dyDescent="0.2">
      <c r="H447" s="8"/>
    </row>
    <row r="448" spans="8:8" ht="12.75" customHeight="1" x14ac:dyDescent="0.2">
      <c r="H448" s="8"/>
    </row>
    <row r="449" spans="8:8" ht="12.75" customHeight="1" x14ac:dyDescent="0.2">
      <c r="H449" s="8"/>
    </row>
    <row r="450" spans="8:8" ht="12.75" customHeight="1" x14ac:dyDescent="0.2">
      <c r="H450" s="8"/>
    </row>
    <row r="451" spans="8:8" ht="12.75" customHeight="1" x14ac:dyDescent="0.2">
      <c r="H451" s="8"/>
    </row>
    <row r="452" spans="8:8" ht="12.75" customHeight="1" x14ac:dyDescent="0.2">
      <c r="H452" s="8"/>
    </row>
    <row r="453" spans="8:8" ht="12.75" customHeight="1" x14ac:dyDescent="0.2">
      <c r="H453" s="8"/>
    </row>
    <row r="454" spans="8:8" ht="12.75" customHeight="1" x14ac:dyDescent="0.2">
      <c r="H454" s="8"/>
    </row>
    <row r="455" spans="8:8" ht="12.75" customHeight="1" x14ac:dyDescent="0.2">
      <c r="H455" s="8"/>
    </row>
    <row r="456" spans="8:8" ht="12.75" customHeight="1" x14ac:dyDescent="0.2">
      <c r="H456" s="8"/>
    </row>
    <row r="457" spans="8:8" ht="12.75" customHeight="1" x14ac:dyDescent="0.2">
      <c r="H457" s="8"/>
    </row>
    <row r="458" spans="8:8" ht="12.75" customHeight="1" x14ac:dyDescent="0.2">
      <c r="H458" s="8"/>
    </row>
    <row r="459" spans="8:8" ht="12.75" customHeight="1" x14ac:dyDescent="0.2">
      <c r="H459" s="8"/>
    </row>
    <row r="460" spans="8:8" ht="12.75" customHeight="1" x14ac:dyDescent="0.2">
      <c r="H460" s="8"/>
    </row>
    <row r="461" spans="8:8" ht="12.75" customHeight="1" x14ac:dyDescent="0.2">
      <c r="H461" s="8"/>
    </row>
    <row r="462" spans="8:8" ht="12.75" customHeight="1" x14ac:dyDescent="0.2">
      <c r="H462" s="8"/>
    </row>
    <row r="463" spans="8:8" ht="12.75" customHeight="1" x14ac:dyDescent="0.2">
      <c r="H463" s="8"/>
    </row>
    <row r="464" spans="8:8" ht="12.75" customHeight="1" x14ac:dyDescent="0.2">
      <c r="H464" s="8"/>
    </row>
    <row r="465" spans="8:8" ht="12.75" customHeight="1" x14ac:dyDescent="0.2">
      <c r="H465" s="8"/>
    </row>
    <row r="466" spans="8:8" ht="12.75" customHeight="1" x14ac:dyDescent="0.2">
      <c r="H466" s="8"/>
    </row>
    <row r="467" spans="8:8" ht="12.75" customHeight="1" x14ac:dyDescent="0.2">
      <c r="H467" s="8"/>
    </row>
    <row r="468" spans="8:8" ht="12.75" customHeight="1" x14ac:dyDescent="0.2">
      <c r="H468" s="8"/>
    </row>
    <row r="469" spans="8:8" ht="12.75" customHeight="1" x14ac:dyDescent="0.2">
      <c r="H469" s="8"/>
    </row>
    <row r="470" spans="8:8" ht="12.75" customHeight="1" x14ac:dyDescent="0.2">
      <c r="H470" s="8"/>
    </row>
    <row r="471" spans="8:8" ht="12.75" customHeight="1" x14ac:dyDescent="0.2">
      <c r="H471" s="8"/>
    </row>
    <row r="472" spans="8:8" ht="12.75" customHeight="1" x14ac:dyDescent="0.2">
      <c r="H472" s="8"/>
    </row>
    <row r="473" spans="8:8" ht="12.75" customHeight="1" x14ac:dyDescent="0.2">
      <c r="H473" s="8"/>
    </row>
    <row r="474" spans="8:8" ht="12.75" customHeight="1" x14ac:dyDescent="0.2">
      <c r="H474" s="8"/>
    </row>
    <row r="475" spans="8:8" ht="12.75" customHeight="1" x14ac:dyDescent="0.2">
      <c r="H475" s="8"/>
    </row>
    <row r="476" spans="8:8" ht="12.75" customHeight="1" x14ac:dyDescent="0.2">
      <c r="H476" s="8"/>
    </row>
    <row r="477" spans="8:8" ht="12.75" customHeight="1" x14ac:dyDescent="0.2">
      <c r="H477" s="8"/>
    </row>
    <row r="478" spans="8:8" ht="12.75" customHeight="1" x14ac:dyDescent="0.2">
      <c r="H478" s="8"/>
    </row>
    <row r="479" spans="8:8" ht="12.75" customHeight="1" x14ac:dyDescent="0.2">
      <c r="H479" s="8"/>
    </row>
    <row r="480" spans="8:8" ht="12.75" customHeight="1" x14ac:dyDescent="0.2">
      <c r="H480" s="8"/>
    </row>
    <row r="481" spans="8:8" ht="12.75" customHeight="1" x14ac:dyDescent="0.2">
      <c r="H481" s="8"/>
    </row>
    <row r="482" spans="8:8" ht="12.75" customHeight="1" x14ac:dyDescent="0.2">
      <c r="H482" s="8"/>
    </row>
    <row r="483" spans="8:8" ht="12.75" customHeight="1" x14ac:dyDescent="0.2">
      <c r="H483" s="8"/>
    </row>
    <row r="484" spans="8:8" ht="12.75" customHeight="1" x14ac:dyDescent="0.2">
      <c r="H484" s="8"/>
    </row>
    <row r="485" spans="8:8" ht="12.75" customHeight="1" x14ac:dyDescent="0.2">
      <c r="H485" s="8"/>
    </row>
    <row r="486" spans="8:8" ht="12.75" customHeight="1" x14ac:dyDescent="0.2">
      <c r="H486" s="8"/>
    </row>
    <row r="487" spans="8:8" ht="12.75" customHeight="1" x14ac:dyDescent="0.2">
      <c r="H487" s="8"/>
    </row>
    <row r="488" spans="8:8" ht="12.75" customHeight="1" x14ac:dyDescent="0.2">
      <c r="H488" s="8"/>
    </row>
    <row r="489" spans="8:8" ht="12.75" customHeight="1" x14ac:dyDescent="0.2">
      <c r="H489" s="8"/>
    </row>
    <row r="490" spans="8:8" ht="12.75" customHeight="1" x14ac:dyDescent="0.2">
      <c r="H490" s="8"/>
    </row>
    <row r="491" spans="8:8" ht="12.75" customHeight="1" x14ac:dyDescent="0.2">
      <c r="H491" s="8"/>
    </row>
    <row r="492" spans="8:8" ht="12.75" customHeight="1" x14ac:dyDescent="0.2">
      <c r="H492" s="8"/>
    </row>
    <row r="493" spans="8:8" ht="12.75" customHeight="1" x14ac:dyDescent="0.2">
      <c r="H493" s="8"/>
    </row>
    <row r="494" spans="8:8" ht="12.75" customHeight="1" x14ac:dyDescent="0.2">
      <c r="H494" s="8"/>
    </row>
    <row r="495" spans="8:8" ht="12.75" customHeight="1" x14ac:dyDescent="0.2">
      <c r="H495" s="8"/>
    </row>
    <row r="496" spans="8:8" ht="12.75" customHeight="1" x14ac:dyDescent="0.2">
      <c r="H496" s="8"/>
    </row>
    <row r="497" spans="8:8" ht="12.75" customHeight="1" x14ac:dyDescent="0.2">
      <c r="H497" s="8"/>
    </row>
    <row r="498" spans="8:8" ht="12.75" customHeight="1" x14ac:dyDescent="0.2">
      <c r="H498" s="8"/>
    </row>
    <row r="499" spans="8:8" ht="12.75" customHeight="1" x14ac:dyDescent="0.2">
      <c r="H499" s="8"/>
    </row>
    <row r="500" spans="8:8" ht="12.75" customHeight="1" x14ac:dyDescent="0.2">
      <c r="H500" s="8"/>
    </row>
    <row r="501" spans="8:8" ht="12.75" customHeight="1" x14ac:dyDescent="0.2">
      <c r="H501" s="8"/>
    </row>
    <row r="502" spans="8:8" ht="12.75" customHeight="1" x14ac:dyDescent="0.2">
      <c r="H502" s="8"/>
    </row>
    <row r="503" spans="8:8" ht="12.75" customHeight="1" x14ac:dyDescent="0.2">
      <c r="H503" s="8"/>
    </row>
    <row r="504" spans="8:8" ht="12.75" customHeight="1" x14ac:dyDescent="0.2">
      <c r="H504" s="8"/>
    </row>
    <row r="505" spans="8:8" ht="12.75" customHeight="1" x14ac:dyDescent="0.2">
      <c r="H505" s="8"/>
    </row>
    <row r="506" spans="8:8" ht="12.75" customHeight="1" x14ac:dyDescent="0.2">
      <c r="H506" s="8"/>
    </row>
    <row r="507" spans="8:8" ht="12.75" customHeight="1" x14ac:dyDescent="0.2">
      <c r="H507" s="8"/>
    </row>
    <row r="508" spans="8:8" ht="12.75" customHeight="1" x14ac:dyDescent="0.2">
      <c r="H508" s="8"/>
    </row>
    <row r="509" spans="8:8" ht="12.75" customHeight="1" x14ac:dyDescent="0.2">
      <c r="H509" s="8"/>
    </row>
    <row r="510" spans="8:8" ht="12.75" customHeight="1" x14ac:dyDescent="0.2">
      <c r="H510" s="8"/>
    </row>
    <row r="511" spans="8:8" ht="12.75" customHeight="1" x14ac:dyDescent="0.2">
      <c r="H511" s="8"/>
    </row>
    <row r="512" spans="8:8" ht="12.75" customHeight="1" x14ac:dyDescent="0.2">
      <c r="H512" s="8"/>
    </row>
    <row r="513" spans="8:8" ht="12.75" customHeight="1" x14ac:dyDescent="0.2">
      <c r="H513" s="8"/>
    </row>
    <row r="514" spans="8:8" ht="12.75" customHeight="1" x14ac:dyDescent="0.2">
      <c r="H514" s="8"/>
    </row>
    <row r="515" spans="8:8" ht="12.75" customHeight="1" x14ac:dyDescent="0.2">
      <c r="H515" s="8"/>
    </row>
    <row r="516" spans="8:8" ht="12.75" customHeight="1" x14ac:dyDescent="0.2">
      <c r="H516" s="8"/>
    </row>
    <row r="517" spans="8:8" ht="12.75" customHeight="1" x14ac:dyDescent="0.2">
      <c r="H517" s="8"/>
    </row>
    <row r="518" spans="8:8" ht="12.75" customHeight="1" x14ac:dyDescent="0.2">
      <c r="H518" s="8"/>
    </row>
    <row r="519" spans="8:8" ht="12.75" customHeight="1" x14ac:dyDescent="0.2">
      <c r="H519" s="8"/>
    </row>
    <row r="520" spans="8:8" ht="12.75" customHeight="1" x14ac:dyDescent="0.2">
      <c r="H520" s="8"/>
    </row>
    <row r="521" spans="8:8" ht="12.75" customHeight="1" x14ac:dyDescent="0.2">
      <c r="H521" s="8"/>
    </row>
    <row r="522" spans="8:8" ht="12.75" customHeight="1" x14ac:dyDescent="0.2">
      <c r="H522" s="8"/>
    </row>
    <row r="523" spans="8:8" ht="12.75" customHeight="1" x14ac:dyDescent="0.2">
      <c r="H523" s="8"/>
    </row>
    <row r="524" spans="8:8" ht="12.75" customHeight="1" x14ac:dyDescent="0.2">
      <c r="H524" s="8"/>
    </row>
    <row r="525" spans="8:8" ht="12.75" customHeight="1" x14ac:dyDescent="0.2">
      <c r="H525" s="8"/>
    </row>
    <row r="526" spans="8:8" ht="12.75" customHeight="1" x14ac:dyDescent="0.2">
      <c r="H526" s="8"/>
    </row>
    <row r="527" spans="8:8" ht="12.75" customHeight="1" x14ac:dyDescent="0.2">
      <c r="H527" s="8"/>
    </row>
    <row r="528" spans="8:8" ht="12.75" customHeight="1" x14ac:dyDescent="0.2">
      <c r="H528" s="8"/>
    </row>
    <row r="529" spans="8:8" ht="12.75" customHeight="1" x14ac:dyDescent="0.2">
      <c r="H529" s="8"/>
    </row>
    <row r="530" spans="8:8" ht="12.75" customHeight="1" x14ac:dyDescent="0.2">
      <c r="H530" s="8"/>
    </row>
    <row r="531" spans="8:8" ht="12.75" customHeight="1" x14ac:dyDescent="0.2">
      <c r="H531" s="8"/>
    </row>
    <row r="532" spans="8:8" ht="12.75" customHeight="1" x14ac:dyDescent="0.2">
      <c r="H532" s="8"/>
    </row>
    <row r="533" spans="8:8" ht="12.75" customHeight="1" x14ac:dyDescent="0.2">
      <c r="H533" s="8"/>
    </row>
    <row r="534" spans="8:8" ht="12.75" customHeight="1" x14ac:dyDescent="0.2">
      <c r="H534" s="8"/>
    </row>
    <row r="535" spans="8:8" ht="12.75" customHeight="1" x14ac:dyDescent="0.2">
      <c r="H535" s="8"/>
    </row>
    <row r="536" spans="8:8" ht="12.75" customHeight="1" x14ac:dyDescent="0.2">
      <c r="H536" s="8"/>
    </row>
    <row r="537" spans="8:8" ht="12.75" customHeight="1" x14ac:dyDescent="0.2">
      <c r="H537" s="8"/>
    </row>
    <row r="538" spans="8:8" ht="12.75" customHeight="1" x14ac:dyDescent="0.2">
      <c r="H538" s="8"/>
    </row>
    <row r="539" spans="8:8" ht="12.75" customHeight="1" x14ac:dyDescent="0.2">
      <c r="H539" s="8"/>
    </row>
    <row r="540" spans="8:8" ht="12.75" customHeight="1" x14ac:dyDescent="0.2">
      <c r="H540" s="8"/>
    </row>
    <row r="541" spans="8:8" ht="12.75" customHeight="1" x14ac:dyDescent="0.2">
      <c r="H541" s="8"/>
    </row>
    <row r="542" spans="8:8" ht="12.75" customHeight="1" x14ac:dyDescent="0.2">
      <c r="H542" s="8"/>
    </row>
    <row r="543" spans="8:8" ht="12.75" customHeight="1" x14ac:dyDescent="0.2">
      <c r="H543" s="8"/>
    </row>
    <row r="544" spans="8:8" ht="12.75" customHeight="1" x14ac:dyDescent="0.2">
      <c r="H544" s="8"/>
    </row>
    <row r="545" spans="8:8" ht="12.75" customHeight="1" x14ac:dyDescent="0.2">
      <c r="H545" s="8"/>
    </row>
    <row r="546" spans="8:8" ht="12.75" customHeight="1" x14ac:dyDescent="0.2">
      <c r="H546" s="8"/>
    </row>
    <row r="547" spans="8:8" ht="12.75" customHeight="1" x14ac:dyDescent="0.2">
      <c r="H547" s="8"/>
    </row>
    <row r="548" spans="8:8" ht="12.75" customHeight="1" x14ac:dyDescent="0.2">
      <c r="H548" s="8"/>
    </row>
    <row r="549" spans="8:8" ht="12.75" customHeight="1" x14ac:dyDescent="0.2">
      <c r="H549" s="8"/>
    </row>
    <row r="550" spans="8:8" ht="12.75" customHeight="1" x14ac:dyDescent="0.2">
      <c r="H550" s="8"/>
    </row>
    <row r="551" spans="8:8" ht="12.75" customHeight="1" x14ac:dyDescent="0.2">
      <c r="H551" s="8"/>
    </row>
    <row r="552" spans="8:8" ht="12.75" customHeight="1" x14ac:dyDescent="0.2">
      <c r="H552" s="8"/>
    </row>
    <row r="553" spans="8:8" ht="12.75" customHeight="1" x14ac:dyDescent="0.2">
      <c r="H553" s="8"/>
    </row>
    <row r="554" spans="8:8" ht="12.75" customHeight="1" x14ac:dyDescent="0.2">
      <c r="H554" s="8"/>
    </row>
    <row r="555" spans="8:8" ht="12.75" customHeight="1" x14ac:dyDescent="0.2">
      <c r="H555" s="8"/>
    </row>
    <row r="556" spans="8:8" ht="12.75" customHeight="1" x14ac:dyDescent="0.2">
      <c r="H556" s="8"/>
    </row>
    <row r="557" spans="8:8" ht="12.75" customHeight="1" x14ac:dyDescent="0.2">
      <c r="H557" s="8"/>
    </row>
    <row r="558" spans="8:8" ht="12.75" customHeight="1" x14ac:dyDescent="0.2">
      <c r="H558" s="8"/>
    </row>
    <row r="559" spans="8:8" ht="12.75" customHeight="1" x14ac:dyDescent="0.2">
      <c r="H559" s="8"/>
    </row>
    <row r="560" spans="8:8" ht="12.75" customHeight="1" x14ac:dyDescent="0.2">
      <c r="H560" s="8"/>
    </row>
    <row r="561" spans="8:8" ht="12.75" customHeight="1" x14ac:dyDescent="0.2">
      <c r="H561" s="8"/>
    </row>
    <row r="562" spans="8:8" ht="12.75" customHeight="1" x14ac:dyDescent="0.2">
      <c r="H562" s="8"/>
    </row>
    <row r="563" spans="8:8" ht="12.75" customHeight="1" x14ac:dyDescent="0.2">
      <c r="H563" s="8"/>
    </row>
    <row r="564" spans="8:8" ht="12.75" customHeight="1" x14ac:dyDescent="0.2">
      <c r="H564" s="8"/>
    </row>
    <row r="565" spans="8:8" ht="12.75" customHeight="1" x14ac:dyDescent="0.2">
      <c r="H565" s="8"/>
    </row>
    <row r="566" spans="8:8" ht="12.75" customHeight="1" x14ac:dyDescent="0.2">
      <c r="H566" s="8"/>
    </row>
    <row r="567" spans="8:8" ht="12.75" customHeight="1" x14ac:dyDescent="0.2">
      <c r="H567" s="8"/>
    </row>
    <row r="568" spans="8:8" ht="12.75" customHeight="1" x14ac:dyDescent="0.2">
      <c r="H568" s="8"/>
    </row>
    <row r="569" spans="8:8" ht="12.75" customHeight="1" x14ac:dyDescent="0.2">
      <c r="H569" s="8"/>
    </row>
    <row r="570" spans="8:8" ht="12.75" customHeight="1" x14ac:dyDescent="0.2">
      <c r="H570" s="8"/>
    </row>
    <row r="571" spans="8:8" ht="12.75" customHeight="1" x14ac:dyDescent="0.2">
      <c r="H571" s="8"/>
    </row>
    <row r="572" spans="8:8" ht="12.75" customHeight="1" x14ac:dyDescent="0.2">
      <c r="H572" s="8"/>
    </row>
    <row r="573" spans="8:8" ht="12.75" customHeight="1" x14ac:dyDescent="0.2">
      <c r="H573" s="8"/>
    </row>
    <row r="574" spans="8:8" ht="12.75" customHeight="1" x14ac:dyDescent="0.2">
      <c r="H574" s="8"/>
    </row>
    <row r="575" spans="8:8" ht="12.75" customHeight="1" x14ac:dyDescent="0.2">
      <c r="H575" s="8"/>
    </row>
    <row r="576" spans="8:8" ht="12.75" customHeight="1" x14ac:dyDescent="0.2">
      <c r="H576" s="8"/>
    </row>
    <row r="577" spans="8:8" ht="12.75" customHeight="1" x14ac:dyDescent="0.2">
      <c r="H577" s="8"/>
    </row>
    <row r="578" spans="8:8" ht="12.75" customHeight="1" x14ac:dyDescent="0.2">
      <c r="H578" s="8"/>
    </row>
    <row r="579" spans="8:8" ht="12.75" customHeight="1" x14ac:dyDescent="0.2">
      <c r="H579" s="8"/>
    </row>
    <row r="580" spans="8:8" ht="12.75" customHeight="1" x14ac:dyDescent="0.2">
      <c r="H580" s="8"/>
    </row>
    <row r="581" spans="8:8" ht="12.75" customHeight="1" x14ac:dyDescent="0.2">
      <c r="H581" s="8"/>
    </row>
    <row r="582" spans="8:8" ht="12.75" customHeight="1" x14ac:dyDescent="0.2">
      <c r="H582" s="8"/>
    </row>
    <row r="583" spans="8:8" ht="12.75" customHeight="1" x14ac:dyDescent="0.2">
      <c r="H583" s="8"/>
    </row>
    <row r="584" spans="8:8" ht="12.75" customHeight="1" x14ac:dyDescent="0.2">
      <c r="H584" s="8"/>
    </row>
    <row r="585" spans="8:8" ht="12.75" customHeight="1" x14ac:dyDescent="0.2">
      <c r="H585" s="8"/>
    </row>
    <row r="586" spans="8:8" ht="12.75" customHeight="1" x14ac:dyDescent="0.2">
      <c r="H586" s="8"/>
    </row>
    <row r="587" spans="8:8" ht="12.75" customHeight="1" x14ac:dyDescent="0.2">
      <c r="H587" s="8"/>
    </row>
    <row r="588" spans="8:8" ht="12.75" customHeight="1" x14ac:dyDescent="0.2">
      <c r="H588" s="8"/>
    </row>
    <row r="589" spans="8:8" ht="12.75" customHeight="1" x14ac:dyDescent="0.2">
      <c r="H589" s="8"/>
    </row>
    <row r="590" spans="8:8" ht="12.75" customHeight="1" x14ac:dyDescent="0.2">
      <c r="H590" s="8"/>
    </row>
    <row r="591" spans="8:8" ht="12.75" customHeight="1" x14ac:dyDescent="0.2">
      <c r="H591" s="8"/>
    </row>
    <row r="592" spans="8:8" ht="12.75" customHeight="1" x14ac:dyDescent="0.2">
      <c r="H592" s="8"/>
    </row>
    <row r="593" spans="8:8" ht="12.75" customHeight="1" x14ac:dyDescent="0.2">
      <c r="H593" s="8"/>
    </row>
    <row r="594" spans="8:8" ht="12.75" customHeight="1" x14ac:dyDescent="0.2">
      <c r="H594" s="8"/>
    </row>
    <row r="595" spans="8:8" ht="12.75" customHeight="1" x14ac:dyDescent="0.2">
      <c r="H595" s="8"/>
    </row>
    <row r="596" spans="8:8" ht="12.75" customHeight="1" x14ac:dyDescent="0.2">
      <c r="H596" s="8"/>
    </row>
    <row r="597" spans="8:8" ht="12.75" customHeight="1" x14ac:dyDescent="0.2">
      <c r="H597" s="8"/>
    </row>
    <row r="598" spans="8:8" ht="12.75" customHeight="1" x14ac:dyDescent="0.2">
      <c r="H598" s="8"/>
    </row>
    <row r="599" spans="8:8" ht="12.75" customHeight="1" x14ac:dyDescent="0.2">
      <c r="H599" s="8"/>
    </row>
    <row r="600" spans="8:8" ht="12.75" customHeight="1" x14ac:dyDescent="0.2">
      <c r="H600" s="8"/>
    </row>
    <row r="601" spans="8:8" ht="12.75" customHeight="1" x14ac:dyDescent="0.2">
      <c r="H601" s="8"/>
    </row>
    <row r="602" spans="8:8" ht="12.75" customHeight="1" x14ac:dyDescent="0.2">
      <c r="H602" s="8"/>
    </row>
    <row r="603" spans="8:8" ht="12.75" customHeight="1" x14ac:dyDescent="0.2">
      <c r="H603" s="8"/>
    </row>
    <row r="604" spans="8:8" ht="12.75" customHeight="1" x14ac:dyDescent="0.2">
      <c r="H604" s="8"/>
    </row>
    <row r="605" spans="8:8" ht="12.75" customHeight="1" x14ac:dyDescent="0.2">
      <c r="H605" s="8"/>
    </row>
    <row r="606" spans="8:8" ht="12.75" customHeight="1" x14ac:dyDescent="0.2">
      <c r="H606" s="8"/>
    </row>
    <row r="607" spans="8:8" ht="12.75" customHeight="1" x14ac:dyDescent="0.2">
      <c r="H607" s="8"/>
    </row>
    <row r="608" spans="8:8" ht="12.75" customHeight="1" x14ac:dyDescent="0.2">
      <c r="H608" s="8"/>
    </row>
    <row r="609" spans="8:8" ht="12.75" customHeight="1" x14ac:dyDescent="0.2">
      <c r="H609" s="8"/>
    </row>
    <row r="610" spans="8:8" ht="12.75" customHeight="1" x14ac:dyDescent="0.2">
      <c r="H610" s="8"/>
    </row>
    <row r="611" spans="8:8" ht="12.75" customHeight="1" x14ac:dyDescent="0.2">
      <c r="H611" s="8"/>
    </row>
    <row r="612" spans="8:8" ht="12.75" customHeight="1" x14ac:dyDescent="0.2">
      <c r="H612" s="8"/>
    </row>
    <row r="613" spans="8:8" ht="12.75" customHeight="1" x14ac:dyDescent="0.2">
      <c r="H613" s="8"/>
    </row>
    <row r="614" spans="8:8" ht="12.75" customHeight="1" x14ac:dyDescent="0.2">
      <c r="H614" s="8"/>
    </row>
    <row r="615" spans="8:8" ht="12.75" customHeight="1" x14ac:dyDescent="0.2">
      <c r="H615" s="8"/>
    </row>
    <row r="616" spans="8:8" ht="12.75" customHeight="1" x14ac:dyDescent="0.2">
      <c r="H616" s="8"/>
    </row>
    <row r="617" spans="8:8" ht="12.75" customHeight="1" x14ac:dyDescent="0.2">
      <c r="H617" s="8"/>
    </row>
    <row r="618" spans="8:8" ht="12.75" customHeight="1" x14ac:dyDescent="0.2">
      <c r="H618" s="8"/>
    </row>
    <row r="619" spans="8:8" ht="12.75" customHeight="1" x14ac:dyDescent="0.2">
      <c r="H619" s="8"/>
    </row>
    <row r="620" spans="8:8" ht="12.75" customHeight="1" x14ac:dyDescent="0.2">
      <c r="H620" s="8"/>
    </row>
    <row r="621" spans="8:8" ht="12.75" customHeight="1" x14ac:dyDescent="0.2">
      <c r="H621" s="8"/>
    </row>
    <row r="622" spans="8:8" ht="12.75" customHeight="1" x14ac:dyDescent="0.2">
      <c r="H622" s="8"/>
    </row>
    <row r="623" spans="8:8" ht="12.75" customHeight="1" x14ac:dyDescent="0.2">
      <c r="H623" s="8"/>
    </row>
    <row r="624" spans="8:8" ht="12.75" customHeight="1" x14ac:dyDescent="0.2">
      <c r="H624" s="8"/>
    </row>
    <row r="625" spans="8:8" ht="12.75" customHeight="1" x14ac:dyDescent="0.2">
      <c r="H625" s="8"/>
    </row>
    <row r="626" spans="8:8" ht="12.75" customHeight="1" x14ac:dyDescent="0.2">
      <c r="H626" s="8"/>
    </row>
    <row r="627" spans="8:8" ht="12.75" customHeight="1" x14ac:dyDescent="0.2">
      <c r="H627" s="8"/>
    </row>
    <row r="628" spans="8:8" ht="12.75" customHeight="1" x14ac:dyDescent="0.2">
      <c r="H628" s="8"/>
    </row>
    <row r="629" spans="8:8" ht="12.75" customHeight="1" x14ac:dyDescent="0.2">
      <c r="H629" s="8"/>
    </row>
    <row r="630" spans="8:8" ht="12.75" customHeight="1" x14ac:dyDescent="0.2">
      <c r="H630" s="8"/>
    </row>
    <row r="631" spans="8:8" ht="12.75" customHeight="1" x14ac:dyDescent="0.2">
      <c r="H631" s="8"/>
    </row>
    <row r="632" spans="8:8" ht="12.75" customHeight="1" x14ac:dyDescent="0.2">
      <c r="H632" s="8"/>
    </row>
    <row r="633" spans="8:8" ht="12.75" customHeight="1" x14ac:dyDescent="0.2">
      <c r="H633" s="8"/>
    </row>
    <row r="634" spans="8:8" ht="12.75" customHeight="1" x14ac:dyDescent="0.2">
      <c r="H634" s="8"/>
    </row>
    <row r="635" spans="8:8" ht="12.75" customHeight="1" x14ac:dyDescent="0.2">
      <c r="H635" s="8"/>
    </row>
    <row r="636" spans="8:8" ht="12.75" customHeight="1" x14ac:dyDescent="0.2">
      <c r="H636" s="8"/>
    </row>
    <row r="637" spans="8:8" ht="12.75" customHeight="1" x14ac:dyDescent="0.2">
      <c r="H637" s="8"/>
    </row>
    <row r="638" spans="8:8" ht="12.75" customHeight="1" x14ac:dyDescent="0.2">
      <c r="H638" s="8"/>
    </row>
    <row r="639" spans="8:8" ht="12.75" customHeight="1" x14ac:dyDescent="0.2">
      <c r="H639" s="8"/>
    </row>
    <row r="640" spans="8:8" ht="12.75" customHeight="1" x14ac:dyDescent="0.2">
      <c r="H640" s="8"/>
    </row>
    <row r="641" spans="8:8" ht="12.75" customHeight="1" x14ac:dyDescent="0.2">
      <c r="H641" s="8"/>
    </row>
    <row r="642" spans="8:8" ht="12.75" customHeight="1" x14ac:dyDescent="0.2">
      <c r="H642" s="8"/>
    </row>
    <row r="643" spans="8:8" ht="12.75" customHeight="1" x14ac:dyDescent="0.2">
      <c r="H643" s="8"/>
    </row>
    <row r="644" spans="8:8" ht="12.75" customHeight="1" x14ac:dyDescent="0.2">
      <c r="H644" s="8"/>
    </row>
    <row r="645" spans="8:8" ht="12.75" customHeight="1" x14ac:dyDescent="0.2">
      <c r="H645" s="8"/>
    </row>
    <row r="646" spans="8:8" ht="12.75" customHeight="1" x14ac:dyDescent="0.2">
      <c r="H646" s="8"/>
    </row>
    <row r="647" spans="8:8" ht="12.75" customHeight="1" x14ac:dyDescent="0.2">
      <c r="H647" s="8"/>
    </row>
    <row r="648" spans="8:8" ht="12.75" customHeight="1" x14ac:dyDescent="0.2">
      <c r="H648" s="8"/>
    </row>
    <row r="649" spans="8:8" ht="12.75" customHeight="1" x14ac:dyDescent="0.2">
      <c r="H649" s="8"/>
    </row>
    <row r="650" spans="8:8" ht="12.75" customHeight="1" x14ac:dyDescent="0.2">
      <c r="H650" s="8"/>
    </row>
    <row r="651" spans="8:8" ht="12.75" customHeight="1" x14ac:dyDescent="0.2">
      <c r="H651" s="8"/>
    </row>
    <row r="652" spans="8:8" ht="12.75" customHeight="1" x14ac:dyDescent="0.2">
      <c r="H652" s="8"/>
    </row>
    <row r="653" spans="8:8" ht="12.75" customHeight="1" x14ac:dyDescent="0.2">
      <c r="H653" s="8"/>
    </row>
    <row r="654" spans="8:8" ht="12.75" customHeight="1" x14ac:dyDescent="0.2">
      <c r="H654" s="8"/>
    </row>
    <row r="655" spans="8:8" ht="12.75" customHeight="1" x14ac:dyDescent="0.2">
      <c r="H655" s="8"/>
    </row>
    <row r="656" spans="8:8" ht="12.75" customHeight="1" x14ac:dyDescent="0.2">
      <c r="H656" s="8"/>
    </row>
    <row r="657" spans="8:8" ht="12.75" customHeight="1" x14ac:dyDescent="0.2">
      <c r="H657" s="8"/>
    </row>
    <row r="658" spans="8:8" ht="12.75" customHeight="1" x14ac:dyDescent="0.2">
      <c r="H658" s="8"/>
    </row>
    <row r="659" spans="8:8" ht="12.75" customHeight="1" x14ac:dyDescent="0.2">
      <c r="H659" s="8"/>
    </row>
    <row r="660" spans="8:8" ht="12.75" customHeight="1" x14ac:dyDescent="0.2">
      <c r="H660" s="8"/>
    </row>
    <row r="661" spans="8:8" ht="12.75" customHeight="1" x14ac:dyDescent="0.2">
      <c r="H661" s="8"/>
    </row>
    <row r="662" spans="8:8" ht="12.75" customHeight="1" x14ac:dyDescent="0.2">
      <c r="H662" s="8"/>
    </row>
    <row r="663" spans="8:8" ht="12.75" customHeight="1" x14ac:dyDescent="0.2">
      <c r="H663" s="8"/>
    </row>
    <row r="664" spans="8:8" ht="12.75" customHeight="1" x14ac:dyDescent="0.2">
      <c r="H664" s="8"/>
    </row>
    <row r="665" spans="8:8" ht="12.75" customHeight="1" x14ac:dyDescent="0.2">
      <c r="H665" s="8"/>
    </row>
    <row r="666" spans="8:8" ht="12.75" customHeight="1" x14ac:dyDescent="0.2">
      <c r="H666" s="8"/>
    </row>
    <row r="667" spans="8:8" ht="12.75" customHeight="1" x14ac:dyDescent="0.2">
      <c r="H667" s="8"/>
    </row>
    <row r="668" spans="8:8" ht="12.75" customHeight="1" x14ac:dyDescent="0.2">
      <c r="H668" s="8"/>
    </row>
    <row r="669" spans="8:8" ht="12.75" customHeight="1" x14ac:dyDescent="0.2">
      <c r="H669" s="8"/>
    </row>
    <row r="670" spans="8:8" ht="12.75" customHeight="1" x14ac:dyDescent="0.2">
      <c r="H670" s="8"/>
    </row>
    <row r="671" spans="8:8" ht="12.75" customHeight="1" x14ac:dyDescent="0.2">
      <c r="H671" s="8"/>
    </row>
    <row r="672" spans="8:8" ht="12.75" customHeight="1" x14ac:dyDescent="0.2">
      <c r="H672" s="8"/>
    </row>
    <row r="673" spans="8:8" ht="12.75" customHeight="1" x14ac:dyDescent="0.2">
      <c r="H673" s="8"/>
    </row>
    <row r="674" spans="8:8" ht="12.75" customHeight="1" x14ac:dyDescent="0.2">
      <c r="H674" s="8"/>
    </row>
    <row r="675" spans="8:8" ht="12.75" customHeight="1" x14ac:dyDescent="0.2">
      <c r="H675" s="8"/>
    </row>
    <row r="676" spans="8:8" ht="12.75" customHeight="1" x14ac:dyDescent="0.2">
      <c r="H676" s="8"/>
    </row>
    <row r="677" spans="8:8" ht="12.75" customHeight="1" x14ac:dyDescent="0.2">
      <c r="H677" s="8"/>
    </row>
    <row r="678" spans="8:8" ht="12.75" customHeight="1" x14ac:dyDescent="0.2">
      <c r="H678" s="8"/>
    </row>
    <row r="679" spans="8:8" ht="12.75" customHeight="1" x14ac:dyDescent="0.2">
      <c r="H679" s="8"/>
    </row>
    <row r="680" spans="8:8" ht="12.75" customHeight="1" x14ac:dyDescent="0.2">
      <c r="H680" s="8"/>
    </row>
    <row r="681" spans="8:8" ht="12.75" customHeight="1" x14ac:dyDescent="0.2">
      <c r="H681" s="8"/>
    </row>
    <row r="682" spans="8:8" ht="12.75" customHeight="1" x14ac:dyDescent="0.2">
      <c r="H682" s="8"/>
    </row>
    <row r="683" spans="8:8" ht="12.75" customHeight="1" x14ac:dyDescent="0.2">
      <c r="H683" s="8"/>
    </row>
    <row r="684" spans="8:8" ht="12.75" customHeight="1" x14ac:dyDescent="0.2">
      <c r="H684" s="8"/>
    </row>
    <row r="685" spans="8:8" ht="12.75" customHeight="1" x14ac:dyDescent="0.2">
      <c r="H685" s="8"/>
    </row>
    <row r="686" spans="8:8" ht="12.75" customHeight="1" x14ac:dyDescent="0.2">
      <c r="H686" s="8"/>
    </row>
    <row r="687" spans="8:8" ht="12.75" customHeight="1" x14ac:dyDescent="0.2">
      <c r="H687" s="8"/>
    </row>
    <row r="688" spans="8:8" ht="12.75" customHeight="1" x14ac:dyDescent="0.2">
      <c r="H688" s="8"/>
    </row>
    <row r="689" spans="8:8" ht="12.75" customHeight="1" x14ac:dyDescent="0.2">
      <c r="H689" s="8"/>
    </row>
    <row r="690" spans="8:8" ht="12.75" customHeight="1" x14ac:dyDescent="0.2">
      <c r="H690" s="8"/>
    </row>
    <row r="691" spans="8:8" ht="12.75" customHeight="1" x14ac:dyDescent="0.2">
      <c r="H691" s="8"/>
    </row>
    <row r="692" spans="8:8" ht="12.75" customHeight="1" x14ac:dyDescent="0.2">
      <c r="H692" s="8"/>
    </row>
    <row r="693" spans="8:8" ht="12.75" customHeight="1" x14ac:dyDescent="0.2">
      <c r="H693" s="8"/>
    </row>
    <row r="694" spans="8:8" ht="12.75" customHeight="1" x14ac:dyDescent="0.2">
      <c r="H694" s="8"/>
    </row>
    <row r="695" spans="8:8" ht="12.75" customHeight="1" x14ac:dyDescent="0.2">
      <c r="H695" s="8"/>
    </row>
    <row r="696" spans="8:8" ht="12.75" customHeight="1" x14ac:dyDescent="0.2">
      <c r="H696" s="8"/>
    </row>
    <row r="697" spans="8:8" ht="12.75" customHeight="1" x14ac:dyDescent="0.2">
      <c r="H697" s="8"/>
    </row>
    <row r="698" spans="8:8" ht="12.75" customHeight="1" x14ac:dyDescent="0.2">
      <c r="H698" s="8"/>
    </row>
    <row r="699" spans="8:8" ht="12.75" customHeight="1" x14ac:dyDescent="0.2">
      <c r="H699" s="8"/>
    </row>
    <row r="700" spans="8:8" ht="12.75" customHeight="1" x14ac:dyDescent="0.2">
      <c r="H700" s="8"/>
    </row>
    <row r="701" spans="8:8" ht="12.75" customHeight="1" x14ac:dyDescent="0.2">
      <c r="H701" s="8"/>
    </row>
    <row r="702" spans="8:8" ht="12.75" customHeight="1" x14ac:dyDescent="0.2">
      <c r="H702" s="8"/>
    </row>
    <row r="703" spans="8:8" ht="12.75" customHeight="1" x14ac:dyDescent="0.2">
      <c r="H703" s="8"/>
    </row>
    <row r="704" spans="8:8" ht="12.75" customHeight="1" x14ac:dyDescent="0.2">
      <c r="H704" s="8"/>
    </row>
    <row r="705" spans="8:8" ht="12.75" customHeight="1" x14ac:dyDescent="0.2">
      <c r="H705" s="8"/>
    </row>
    <row r="706" spans="8:8" ht="12.75" customHeight="1" x14ac:dyDescent="0.2">
      <c r="H706" s="8"/>
    </row>
    <row r="707" spans="8:8" ht="12.75" customHeight="1" x14ac:dyDescent="0.2">
      <c r="H707" s="8"/>
    </row>
    <row r="708" spans="8:8" ht="12.75" customHeight="1" x14ac:dyDescent="0.2">
      <c r="H708" s="8"/>
    </row>
    <row r="709" spans="8:8" ht="12.75" customHeight="1" x14ac:dyDescent="0.2">
      <c r="H709" s="8"/>
    </row>
    <row r="710" spans="8:8" ht="12.75" customHeight="1" x14ac:dyDescent="0.2">
      <c r="H710" s="8"/>
    </row>
    <row r="711" spans="8:8" ht="12.75" customHeight="1" x14ac:dyDescent="0.2">
      <c r="H711" s="8"/>
    </row>
    <row r="712" spans="8:8" ht="12.75" customHeight="1" x14ac:dyDescent="0.2">
      <c r="H712" s="8"/>
    </row>
    <row r="713" spans="8:8" ht="12.75" customHeight="1" x14ac:dyDescent="0.2">
      <c r="H713" s="8"/>
    </row>
    <row r="714" spans="8:8" ht="12.75" customHeight="1" x14ac:dyDescent="0.2">
      <c r="H714" s="8"/>
    </row>
    <row r="715" spans="8:8" ht="12.75" customHeight="1" x14ac:dyDescent="0.2">
      <c r="H715" s="8"/>
    </row>
    <row r="716" spans="8:8" ht="12.75" customHeight="1" x14ac:dyDescent="0.2">
      <c r="H716" s="8"/>
    </row>
    <row r="717" spans="8:8" ht="12.75" customHeight="1" x14ac:dyDescent="0.2">
      <c r="H717" s="8"/>
    </row>
    <row r="718" spans="8:8" ht="12.75" customHeight="1" x14ac:dyDescent="0.2">
      <c r="H718" s="8"/>
    </row>
    <row r="719" spans="8:8" ht="12.75" customHeight="1" x14ac:dyDescent="0.2">
      <c r="H719" s="8"/>
    </row>
    <row r="720" spans="8:8" ht="12.75" customHeight="1" x14ac:dyDescent="0.2">
      <c r="H720" s="8"/>
    </row>
    <row r="721" spans="8:8" ht="12.75" customHeight="1" x14ac:dyDescent="0.2">
      <c r="H721" s="8"/>
    </row>
    <row r="722" spans="8:8" ht="12.75" customHeight="1" x14ac:dyDescent="0.2">
      <c r="H722" s="8"/>
    </row>
    <row r="723" spans="8:8" ht="12.75" customHeight="1" x14ac:dyDescent="0.2">
      <c r="H723" s="8"/>
    </row>
    <row r="724" spans="8:8" ht="12.75" customHeight="1" x14ac:dyDescent="0.2">
      <c r="H724" s="8"/>
    </row>
    <row r="725" spans="8:8" ht="12.75" customHeight="1" x14ac:dyDescent="0.2">
      <c r="H725" s="8"/>
    </row>
    <row r="726" spans="8:8" ht="12.75" customHeight="1" x14ac:dyDescent="0.2">
      <c r="H726" s="8"/>
    </row>
    <row r="727" spans="8:8" ht="12.75" customHeight="1" x14ac:dyDescent="0.2">
      <c r="H727" s="8"/>
    </row>
    <row r="728" spans="8:8" ht="12.75" customHeight="1" x14ac:dyDescent="0.2">
      <c r="H728" s="8"/>
    </row>
    <row r="729" spans="8:8" ht="12.75" customHeight="1" x14ac:dyDescent="0.2">
      <c r="H729" s="8"/>
    </row>
    <row r="730" spans="8:8" ht="12.75" customHeight="1" x14ac:dyDescent="0.2">
      <c r="H730" s="8"/>
    </row>
    <row r="731" spans="8:8" ht="12.75" customHeight="1" x14ac:dyDescent="0.2">
      <c r="H731" s="8"/>
    </row>
    <row r="732" spans="8:8" ht="12.75" customHeight="1" x14ac:dyDescent="0.2">
      <c r="H732" s="8"/>
    </row>
    <row r="733" spans="8:8" ht="12.75" customHeight="1" x14ac:dyDescent="0.2">
      <c r="H733" s="8"/>
    </row>
    <row r="734" spans="8:8" ht="12.75" customHeight="1" x14ac:dyDescent="0.2">
      <c r="H734" s="8"/>
    </row>
    <row r="735" spans="8:8" ht="12.75" customHeight="1" x14ac:dyDescent="0.2">
      <c r="H735" s="8"/>
    </row>
    <row r="736" spans="8:8" ht="12.75" customHeight="1" x14ac:dyDescent="0.2">
      <c r="H736" s="8"/>
    </row>
    <row r="737" spans="8:8" ht="12.75" customHeight="1" x14ac:dyDescent="0.2">
      <c r="H737" s="8"/>
    </row>
    <row r="738" spans="8:8" ht="12.75" customHeight="1" x14ac:dyDescent="0.2">
      <c r="H738" s="8"/>
    </row>
    <row r="739" spans="8:8" ht="12.75" customHeight="1" x14ac:dyDescent="0.2">
      <c r="H739" s="8"/>
    </row>
    <row r="740" spans="8:8" ht="12.75" customHeight="1" x14ac:dyDescent="0.2">
      <c r="H740" s="8"/>
    </row>
    <row r="741" spans="8:8" ht="12.75" customHeight="1" x14ac:dyDescent="0.2">
      <c r="H741" s="8"/>
    </row>
    <row r="742" spans="8:8" ht="12.75" customHeight="1" x14ac:dyDescent="0.2">
      <c r="H742" s="8"/>
    </row>
    <row r="743" spans="8:8" ht="12.75" customHeight="1" x14ac:dyDescent="0.2">
      <c r="H743" s="8"/>
    </row>
    <row r="744" spans="8:8" ht="12.75" customHeight="1" x14ac:dyDescent="0.2">
      <c r="H744" s="8"/>
    </row>
    <row r="745" spans="8:8" ht="12.75" customHeight="1" x14ac:dyDescent="0.2">
      <c r="H745" s="8"/>
    </row>
    <row r="746" spans="8:8" ht="12.75" customHeight="1" x14ac:dyDescent="0.2">
      <c r="H746" s="8"/>
    </row>
    <row r="747" spans="8:8" ht="12.75" customHeight="1" x14ac:dyDescent="0.2">
      <c r="H747" s="8"/>
    </row>
    <row r="748" spans="8:8" ht="12.75" customHeight="1" x14ac:dyDescent="0.2">
      <c r="H748" s="8"/>
    </row>
    <row r="749" spans="8:8" ht="12.75" customHeight="1" x14ac:dyDescent="0.2">
      <c r="H749" s="8"/>
    </row>
    <row r="750" spans="8:8" ht="12.75" customHeight="1" x14ac:dyDescent="0.2">
      <c r="H750" s="8"/>
    </row>
    <row r="751" spans="8:8" ht="12.75" customHeight="1" x14ac:dyDescent="0.2">
      <c r="H751" s="8"/>
    </row>
    <row r="752" spans="8:8" ht="12.75" customHeight="1" x14ac:dyDescent="0.2">
      <c r="H752" s="8"/>
    </row>
    <row r="753" spans="8:8" ht="12.75" customHeight="1" x14ac:dyDescent="0.2">
      <c r="H753" s="8"/>
    </row>
    <row r="754" spans="8:8" ht="12.75" customHeight="1" x14ac:dyDescent="0.2">
      <c r="H754" s="8"/>
    </row>
    <row r="755" spans="8:8" ht="12.75" customHeight="1" x14ac:dyDescent="0.2">
      <c r="H755" s="8"/>
    </row>
    <row r="756" spans="8:8" ht="12.75" customHeight="1" x14ac:dyDescent="0.2">
      <c r="H756" s="8"/>
    </row>
    <row r="757" spans="8:8" ht="12.75" customHeight="1" x14ac:dyDescent="0.2">
      <c r="H757" s="8"/>
    </row>
    <row r="758" spans="8:8" ht="12.75" customHeight="1" x14ac:dyDescent="0.2">
      <c r="H758" s="8"/>
    </row>
    <row r="759" spans="8:8" ht="12.75" customHeight="1" x14ac:dyDescent="0.2">
      <c r="H759" s="8"/>
    </row>
    <row r="760" spans="8:8" ht="12.75" customHeight="1" x14ac:dyDescent="0.2">
      <c r="H760" s="8"/>
    </row>
    <row r="761" spans="8:8" ht="12.75" customHeight="1" x14ac:dyDescent="0.2">
      <c r="H761" s="8"/>
    </row>
    <row r="762" spans="8:8" ht="12.75" customHeight="1" x14ac:dyDescent="0.2">
      <c r="H762" s="8"/>
    </row>
    <row r="763" spans="8:8" ht="12.75" customHeight="1" x14ac:dyDescent="0.2">
      <c r="H763" s="8"/>
    </row>
    <row r="764" spans="8:8" ht="12.75" customHeight="1" x14ac:dyDescent="0.2">
      <c r="H764" s="8"/>
    </row>
    <row r="765" spans="8:8" ht="12.75" customHeight="1" x14ac:dyDescent="0.2">
      <c r="H765" s="8"/>
    </row>
    <row r="766" spans="8:8" ht="12.75" customHeight="1" x14ac:dyDescent="0.2">
      <c r="H766" s="8"/>
    </row>
    <row r="767" spans="8:8" ht="12.75" customHeight="1" x14ac:dyDescent="0.2">
      <c r="H767" s="8"/>
    </row>
    <row r="768" spans="8:8" ht="12.75" customHeight="1" x14ac:dyDescent="0.2">
      <c r="H768" s="8"/>
    </row>
    <row r="769" spans="8:8" ht="12.75" customHeight="1" x14ac:dyDescent="0.2">
      <c r="H769" s="8"/>
    </row>
    <row r="770" spans="8:8" ht="12.75" customHeight="1" x14ac:dyDescent="0.2">
      <c r="H770" s="8"/>
    </row>
    <row r="771" spans="8:8" ht="12.75" customHeight="1" x14ac:dyDescent="0.2">
      <c r="H771" s="8"/>
    </row>
    <row r="772" spans="8:8" ht="12.75" customHeight="1" x14ac:dyDescent="0.2">
      <c r="H772" s="8"/>
    </row>
    <row r="773" spans="8:8" ht="12.75" customHeight="1" x14ac:dyDescent="0.2">
      <c r="H773" s="8"/>
    </row>
    <row r="774" spans="8:8" ht="12.75" customHeight="1" x14ac:dyDescent="0.2">
      <c r="H774" s="8"/>
    </row>
    <row r="775" spans="8:8" ht="12.75" customHeight="1" x14ac:dyDescent="0.2">
      <c r="H775" s="8"/>
    </row>
    <row r="776" spans="8:8" ht="12.75" customHeight="1" x14ac:dyDescent="0.2">
      <c r="H776" s="8"/>
    </row>
    <row r="777" spans="8:8" ht="12.75" customHeight="1" x14ac:dyDescent="0.2">
      <c r="H777" s="8"/>
    </row>
    <row r="778" spans="8:8" ht="12.75" customHeight="1" x14ac:dyDescent="0.2">
      <c r="H778" s="8"/>
    </row>
    <row r="779" spans="8:8" ht="12.75" customHeight="1" x14ac:dyDescent="0.2">
      <c r="H779" s="8"/>
    </row>
    <row r="780" spans="8:8" ht="12.75" customHeight="1" x14ac:dyDescent="0.2">
      <c r="H780" s="8"/>
    </row>
    <row r="781" spans="8:8" ht="12.75" customHeight="1" x14ac:dyDescent="0.2">
      <c r="H781" s="8"/>
    </row>
    <row r="782" spans="8:8" ht="12.75" customHeight="1" x14ac:dyDescent="0.2">
      <c r="H782" s="8"/>
    </row>
    <row r="783" spans="8:8" ht="12.75" customHeight="1" x14ac:dyDescent="0.2">
      <c r="H783" s="8"/>
    </row>
    <row r="784" spans="8:8" ht="12.75" customHeight="1" x14ac:dyDescent="0.2">
      <c r="H784" s="8"/>
    </row>
    <row r="785" spans="8:8" ht="12.75" customHeight="1" x14ac:dyDescent="0.2">
      <c r="H785" s="8"/>
    </row>
    <row r="786" spans="8:8" ht="12.75" customHeight="1" x14ac:dyDescent="0.2">
      <c r="H786" s="8"/>
    </row>
    <row r="787" spans="8:8" ht="12.75" customHeight="1" x14ac:dyDescent="0.2">
      <c r="H787" s="8"/>
    </row>
    <row r="788" spans="8:8" ht="12.75" customHeight="1" x14ac:dyDescent="0.2">
      <c r="H788" s="8"/>
    </row>
    <row r="789" spans="8:8" ht="12.75" customHeight="1" x14ac:dyDescent="0.2">
      <c r="H789" s="8"/>
    </row>
    <row r="790" spans="8:8" ht="12.75" customHeight="1" x14ac:dyDescent="0.2">
      <c r="H790" s="8"/>
    </row>
    <row r="791" spans="8:8" ht="12.75" customHeight="1" x14ac:dyDescent="0.2">
      <c r="H791" s="8"/>
    </row>
    <row r="792" spans="8:8" ht="12.75" customHeight="1" x14ac:dyDescent="0.2">
      <c r="H792" s="8"/>
    </row>
    <row r="793" spans="8:8" ht="12.75" customHeight="1" x14ac:dyDescent="0.2">
      <c r="H793" s="8"/>
    </row>
    <row r="794" spans="8:8" ht="12.75" customHeight="1" x14ac:dyDescent="0.2">
      <c r="H794" s="8"/>
    </row>
    <row r="795" spans="8:8" ht="12.75" customHeight="1" x14ac:dyDescent="0.2">
      <c r="H795" s="8"/>
    </row>
    <row r="796" spans="8:8" ht="12.75" customHeight="1" x14ac:dyDescent="0.2">
      <c r="H796" s="8"/>
    </row>
    <row r="797" spans="8:8" ht="12.75" customHeight="1" x14ac:dyDescent="0.2">
      <c r="H797" s="8"/>
    </row>
    <row r="798" spans="8:8" ht="12.75" customHeight="1" x14ac:dyDescent="0.2">
      <c r="H798" s="8"/>
    </row>
    <row r="799" spans="8:8" ht="12.75" customHeight="1" x14ac:dyDescent="0.2">
      <c r="H799" s="8"/>
    </row>
    <row r="800" spans="8:8" ht="12.75" customHeight="1" x14ac:dyDescent="0.2">
      <c r="H800" s="8"/>
    </row>
    <row r="801" spans="8:8" ht="12.75" customHeight="1" x14ac:dyDescent="0.2">
      <c r="H801" s="8"/>
    </row>
    <row r="802" spans="8:8" ht="12.75" customHeight="1" x14ac:dyDescent="0.2">
      <c r="H802" s="8"/>
    </row>
    <row r="803" spans="8:8" ht="12.75" customHeight="1" x14ac:dyDescent="0.2">
      <c r="H803" s="8"/>
    </row>
    <row r="804" spans="8:8" ht="12.75" customHeight="1" x14ac:dyDescent="0.2">
      <c r="H804" s="8"/>
    </row>
    <row r="805" spans="8:8" ht="12.75" customHeight="1" x14ac:dyDescent="0.2">
      <c r="H805" s="8"/>
    </row>
    <row r="806" spans="8:8" ht="12.75" customHeight="1" x14ac:dyDescent="0.2">
      <c r="H806" s="8"/>
    </row>
    <row r="807" spans="8:8" ht="12.75" customHeight="1" x14ac:dyDescent="0.2">
      <c r="H807" s="8"/>
    </row>
    <row r="808" spans="8:8" ht="12.75" customHeight="1" x14ac:dyDescent="0.2">
      <c r="H808" s="8"/>
    </row>
    <row r="809" spans="8:8" ht="12.75" customHeight="1" x14ac:dyDescent="0.2">
      <c r="H809" s="8"/>
    </row>
    <row r="810" spans="8:8" ht="12.75" customHeight="1" x14ac:dyDescent="0.2">
      <c r="H810" s="8"/>
    </row>
    <row r="811" spans="8:8" ht="12.75" customHeight="1" x14ac:dyDescent="0.2">
      <c r="H811" s="8"/>
    </row>
    <row r="812" spans="8:8" ht="12.75" customHeight="1" x14ac:dyDescent="0.2">
      <c r="H812" s="8"/>
    </row>
    <row r="813" spans="8:8" ht="12.75" customHeight="1" x14ac:dyDescent="0.2">
      <c r="H813" s="8"/>
    </row>
    <row r="814" spans="8:8" ht="12.75" customHeight="1" x14ac:dyDescent="0.2">
      <c r="H814" s="8"/>
    </row>
    <row r="815" spans="8:8" ht="12.75" customHeight="1" x14ac:dyDescent="0.2">
      <c r="H815" s="8"/>
    </row>
    <row r="816" spans="8:8" ht="12.75" customHeight="1" x14ac:dyDescent="0.2">
      <c r="H816" s="8"/>
    </row>
    <row r="817" spans="8:8" ht="12.75" customHeight="1" x14ac:dyDescent="0.2">
      <c r="H817" s="8"/>
    </row>
    <row r="818" spans="8:8" ht="12.75" customHeight="1" x14ac:dyDescent="0.2">
      <c r="H818" s="8"/>
    </row>
    <row r="819" spans="8:8" ht="12.75" customHeight="1" x14ac:dyDescent="0.2">
      <c r="H819" s="8"/>
    </row>
    <row r="820" spans="8:8" ht="12.75" customHeight="1" x14ac:dyDescent="0.2">
      <c r="H820" s="8"/>
    </row>
    <row r="821" spans="8:8" ht="12.75" customHeight="1" x14ac:dyDescent="0.2">
      <c r="H821" s="8"/>
    </row>
    <row r="822" spans="8:8" ht="12.75" customHeight="1" x14ac:dyDescent="0.2">
      <c r="H822" s="8"/>
    </row>
    <row r="823" spans="8:8" ht="12.75" customHeight="1" x14ac:dyDescent="0.2">
      <c r="H823" s="8"/>
    </row>
    <row r="824" spans="8:8" ht="12.75" customHeight="1" x14ac:dyDescent="0.2">
      <c r="H824" s="8"/>
    </row>
    <row r="825" spans="8:8" ht="12.75" customHeight="1" x14ac:dyDescent="0.2">
      <c r="H825" s="8"/>
    </row>
    <row r="826" spans="8:8" ht="12.75" customHeight="1" x14ac:dyDescent="0.2">
      <c r="H826" s="8"/>
    </row>
    <row r="827" spans="8:8" ht="12.75" customHeight="1" x14ac:dyDescent="0.2">
      <c r="H827" s="8"/>
    </row>
    <row r="828" spans="8:8" ht="12.75" customHeight="1" x14ac:dyDescent="0.2">
      <c r="H828" s="8"/>
    </row>
    <row r="829" spans="8:8" ht="12.75" customHeight="1" x14ac:dyDescent="0.2">
      <c r="H829" s="8"/>
    </row>
    <row r="830" spans="8:8" ht="12.75" customHeight="1" x14ac:dyDescent="0.2">
      <c r="H830" s="8"/>
    </row>
    <row r="831" spans="8:8" ht="12.75" customHeight="1" x14ac:dyDescent="0.2">
      <c r="H831" s="8"/>
    </row>
    <row r="832" spans="8:8" ht="12.75" customHeight="1" x14ac:dyDescent="0.2">
      <c r="H832" s="8"/>
    </row>
    <row r="833" spans="8:8" ht="12.75" customHeight="1" x14ac:dyDescent="0.2">
      <c r="H833" s="8"/>
    </row>
    <row r="834" spans="8:8" ht="12.75" customHeight="1" x14ac:dyDescent="0.2">
      <c r="H834" s="8"/>
    </row>
    <row r="835" spans="8:8" ht="12.75" customHeight="1" x14ac:dyDescent="0.2">
      <c r="H835" s="8"/>
    </row>
    <row r="836" spans="8:8" ht="12.75" customHeight="1" x14ac:dyDescent="0.2">
      <c r="H836" s="8"/>
    </row>
    <row r="837" spans="8:8" ht="12.75" customHeight="1" x14ac:dyDescent="0.2">
      <c r="H837" s="8"/>
    </row>
    <row r="838" spans="8:8" ht="12.75" customHeight="1" x14ac:dyDescent="0.2">
      <c r="H838" s="8"/>
    </row>
    <row r="839" spans="8:8" ht="12.75" customHeight="1" x14ac:dyDescent="0.2">
      <c r="H839" s="8"/>
    </row>
    <row r="840" spans="8:8" ht="12.75" customHeight="1" x14ac:dyDescent="0.2">
      <c r="H840" s="8"/>
    </row>
    <row r="841" spans="8:8" ht="12.75" customHeight="1" x14ac:dyDescent="0.2">
      <c r="H841" s="8"/>
    </row>
    <row r="842" spans="8:8" ht="12.75" customHeight="1" x14ac:dyDescent="0.2">
      <c r="H842" s="8"/>
    </row>
    <row r="843" spans="8:8" ht="12.75" customHeight="1" x14ac:dyDescent="0.2">
      <c r="H843" s="8"/>
    </row>
    <row r="844" spans="8:8" ht="12.75" customHeight="1" x14ac:dyDescent="0.2">
      <c r="H844" s="8"/>
    </row>
    <row r="845" spans="8:8" ht="12.75" customHeight="1" x14ac:dyDescent="0.2">
      <c r="H845" s="8"/>
    </row>
    <row r="846" spans="8:8" ht="12.75" customHeight="1" x14ac:dyDescent="0.2">
      <c r="H846" s="8"/>
    </row>
    <row r="847" spans="8:8" ht="12.75" customHeight="1" x14ac:dyDescent="0.2">
      <c r="H847" s="8"/>
    </row>
    <row r="848" spans="8:8" ht="12.75" customHeight="1" x14ac:dyDescent="0.2">
      <c r="H848" s="8"/>
    </row>
    <row r="849" spans="8:8" ht="12.75" customHeight="1" x14ac:dyDescent="0.2">
      <c r="H849" s="8"/>
    </row>
    <row r="850" spans="8:8" ht="12.75" customHeight="1" x14ac:dyDescent="0.2">
      <c r="H850" s="8"/>
    </row>
    <row r="851" spans="8:8" ht="12.75" customHeight="1" x14ac:dyDescent="0.2">
      <c r="H851" s="8"/>
    </row>
    <row r="852" spans="8:8" ht="12.75" customHeight="1" x14ac:dyDescent="0.2">
      <c r="H852" s="8"/>
    </row>
    <row r="853" spans="8:8" ht="12.75" customHeight="1" x14ac:dyDescent="0.2">
      <c r="H853" s="8"/>
    </row>
    <row r="854" spans="8:8" ht="12.75" customHeight="1" x14ac:dyDescent="0.2">
      <c r="H854" s="8"/>
    </row>
    <row r="855" spans="8:8" ht="12.75" customHeight="1" x14ac:dyDescent="0.2">
      <c r="H855" s="8"/>
    </row>
    <row r="856" spans="8:8" ht="12.75" customHeight="1" x14ac:dyDescent="0.2">
      <c r="H856" s="8"/>
    </row>
    <row r="857" spans="8:8" ht="12.75" customHeight="1" x14ac:dyDescent="0.2">
      <c r="H857" s="8"/>
    </row>
    <row r="858" spans="8:8" ht="12.75" customHeight="1" x14ac:dyDescent="0.2">
      <c r="H858" s="8"/>
    </row>
    <row r="859" spans="8:8" ht="12.75" customHeight="1" x14ac:dyDescent="0.2">
      <c r="H859" s="8"/>
    </row>
    <row r="860" spans="8:8" ht="12.75" customHeight="1" x14ac:dyDescent="0.2">
      <c r="H860" s="8"/>
    </row>
    <row r="861" spans="8:8" ht="12.75" customHeight="1" x14ac:dyDescent="0.2">
      <c r="H861" s="8"/>
    </row>
    <row r="862" spans="8:8" ht="12.75" customHeight="1" x14ac:dyDescent="0.2">
      <c r="H862" s="8"/>
    </row>
    <row r="863" spans="8:8" ht="12.75" customHeight="1" x14ac:dyDescent="0.2">
      <c r="H863" s="8"/>
    </row>
    <row r="864" spans="8:8" ht="12.75" customHeight="1" x14ac:dyDescent="0.2">
      <c r="H864" s="8"/>
    </row>
    <row r="865" spans="8:8" ht="12.75" customHeight="1" x14ac:dyDescent="0.2">
      <c r="H865" s="8"/>
    </row>
    <row r="866" spans="8:8" ht="12.75" customHeight="1" x14ac:dyDescent="0.2">
      <c r="H866" s="8"/>
    </row>
    <row r="867" spans="8:8" ht="12.75" customHeight="1" x14ac:dyDescent="0.2">
      <c r="H867" s="8"/>
    </row>
    <row r="868" spans="8:8" ht="12.75" customHeight="1" x14ac:dyDescent="0.2">
      <c r="H868" s="8"/>
    </row>
    <row r="869" spans="8:8" ht="12.75" customHeight="1" x14ac:dyDescent="0.2">
      <c r="H869" s="8"/>
    </row>
    <row r="870" spans="8:8" ht="12.75" customHeight="1" x14ac:dyDescent="0.2">
      <c r="H870" s="8"/>
    </row>
    <row r="871" spans="8:8" ht="12.75" customHeight="1" x14ac:dyDescent="0.2">
      <c r="H871" s="8"/>
    </row>
    <row r="872" spans="8:8" ht="12.75" customHeight="1" x14ac:dyDescent="0.2">
      <c r="H872" s="8"/>
    </row>
    <row r="873" spans="8:8" ht="12.75" customHeight="1" x14ac:dyDescent="0.2">
      <c r="H873" s="8"/>
    </row>
    <row r="874" spans="8:8" ht="12.75" customHeight="1" x14ac:dyDescent="0.2">
      <c r="H874" s="8"/>
    </row>
    <row r="875" spans="8:8" ht="12.75" customHeight="1" x14ac:dyDescent="0.2">
      <c r="H875" s="8"/>
    </row>
    <row r="876" spans="8:8" ht="12.75" customHeight="1" x14ac:dyDescent="0.2">
      <c r="H876" s="8"/>
    </row>
    <row r="877" spans="8:8" ht="12.75" customHeight="1" x14ac:dyDescent="0.2">
      <c r="H877" s="8"/>
    </row>
    <row r="878" spans="8:8" ht="12.75" customHeight="1" x14ac:dyDescent="0.2">
      <c r="H878" s="8"/>
    </row>
    <row r="879" spans="8:8" ht="12.75" customHeight="1" x14ac:dyDescent="0.2">
      <c r="H879" s="8"/>
    </row>
    <row r="880" spans="8:8" ht="12.75" customHeight="1" x14ac:dyDescent="0.2">
      <c r="H880" s="8"/>
    </row>
    <row r="881" spans="8:8" ht="12.75" customHeight="1" x14ac:dyDescent="0.2">
      <c r="H881" s="8"/>
    </row>
    <row r="882" spans="8:8" ht="12.75" customHeight="1" x14ac:dyDescent="0.2">
      <c r="H882" s="8"/>
    </row>
    <row r="883" spans="8:8" ht="12.75" customHeight="1" x14ac:dyDescent="0.2">
      <c r="H883" s="8"/>
    </row>
    <row r="884" spans="8:8" ht="12.75" customHeight="1" x14ac:dyDescent="0.2">
      <c r="H884" s="8"/>
    </row>
    <row r="885" spans="8:8" ht="12.75" customHeight="1" x14ac:dyDescent="0.2">
      <c r="H885" s="8"/>
    </row>
    <row r="886" spans="8:8" ht="12.75" customHeight="1" x14ac:dyDescent="0.2">
      <c r="H886" s="8"/>
    </row>
    <row r="887" spans="8:8" ht="12.75" customHeight="1" x14ac:dyDescent="0.2">
      <c r="H887" s="8"/>
    </row>
    <row r="888" spans="8:8" ht="12.75" customHeight="1" x14ac:dyDescent="0.2">
      <c r="H888" s="8"/>
    </row>
    <row r="889" spans="8:8" ht="12.75" customHeight="1" x14ac:dyDescent="0.2">
      <c r="H889" s="8"/>
    </row>
    <row r="890" spans="8:8" ht="12.75" customHeight="1" x14ac:dyDescent="0.2">
      <c r="H890" s="8"/>
    </row>
    <row r="891" spans="8:8" ht="12.75" customHeight="1" x14ac:dyDescent="0.2">
      <c r="H891" s="8"/>
    </row>
    <row r="892" spans="8:8" ht="12.75" customHeight="1" x14ac:dyDescent="0.2">
      <c r="H892" s="8"/>
    </row>
    <row r="893" spans="8:8" ht="12.75" customHeight="1" x14ac:dyDescent="0.2">
      <c r="H893" s="8"/>
    </row>
    <row r="894" spans="8:8" ht="12.75" customHeight="1" x14ac:dyDescent="0.2">
      <c r="H894" s="8"/>
    </row>
    <row r="895" spans="8:8" ht="12.75" customHeight="1" x14ac:dyDescent="0.2">
      <c r="H895" s="8"/>
    </row>
    <row r="896" spans="8:8" ht="12.75" customHeight="1" x14ac:dyDescent="0.2">
      <c r="H896" s="8"/>
    </row>
    <row r="897" spans="8:8" ht="12.75" customHeight="1" x14ac:dyDescent="0.2">
      <c r="H897" s="8"/>
    </row>
    <row r="898" spans="8:8" ht="12.75" customHeight="1" x14ac:dyDescent="0.2">
      <c r="H898" s="8"/>
    </row>
    <row r="899" spans="8:8" ht="12.75" customHeight="1" x14ac:dyDescent="0.2">
      <c r="H899" s="8"/>
    </row>
    <row r="900" spans="8:8" ht="12.75" customHeight="1" x14ac:dyDescent="0.2">
      <c r="H900" s="8"/>
    </row>
    <row r="901" spans="8:8" ht="12.75" customHeight="1" x14ac:dyDescent="0.2">
      <c r="H901" s="8"/>
    </row>
    <row r="902" spans="8:8" ht="12.75" customHeight="1" x14ac:dyDescent="0.2">
      <c r="H902" s="8"/>
    </row>
    <row r="903" spans="8:8" ht="12.75" customHeight="1" x14ac:dyDescent="0.2">
      <c r="H903" s="8"/>
    </row>
    <row r="904" spans="8:8" ht="12.75" customHeight="1" x14ac:dyDescent="0.2">
      <c r="H904" s="8"/>
    </row>
    <row r="905" spans="8:8" ht="12.75" customHeight="1" x14ac:dyDescent="0.2">
      <c r="H905" s="8"/>
    </row>
    <row r="906" spans="8:8" ht="12.75" customHeight="1" x14ac:dyDescent="0.2">
      <c r="H906" s="8"/>
    </row>
    <row r="907" spans="8:8" ht="12.75" customHeight="1" x14ac:dyDescent="0.2">
      <c r="H907" s="8"/>
    </row>
    <row r="908" spans="8:8" ht="12.75" customHeight="1" x14ac:dyDescent="0.2">
      <c r="H908" s="8"/>
    </row>
    <row r="909" spans="8:8" ht="12.75" customHeight="1" x14ac:dyDescent="0.2">
      <c r="H909" s="8"/>
    </row>
    <row r="910" spans="8:8" ht="12.75" customHeight="1" x14ac:dyDescent="0.2">
      <c r="H910" s="8"/>
    </row>
    <row r="911" spans="8:8" ht="12.75" customHeight="1" x14ac:dyDescent="0.2">
      <c r="H911" s="8"/>
    </row>
    <row r="912" spans="8:8" ht="12.75" customHeight="1" x14ac:dyDescent="0.2">
      <c r="H912" s="8"/>
    </row>
    <row r="913" spans="8:8" ht="12.75" customHeight="1" x14ac:dyDescent="0.2">
      <c r="H913" s="8"/>
    </row>
    <row r="914" spans="8:8" ht="12.75" customHeight="1" x14ac:dyDescent="0.2">
      <c r="H914" s="8"/>
    </row>
    <row r="915" spans="8:8" ht="12.75" customHeight="1" x14ac:dyDescent="0.2">
      <c r="H915" s="8"/>
    </row>
    <row r="916" spans="8:8" ht="12.75" customHeight="1" x14ac:dyDescent="0.2">
      <c r="H916" s="8"/>
    </row>
    <row r="917" spans="8:8" ht="12.75" customHeight="1" x14ac:dyDescent="0.2">
      <c r="H917" s="8"/>
    </row>
    <row r="918" spans="8:8" ht="12.75" customHeight="1" x14ac:dyDescent="0.2">
      <c r="H918" s="8"/>
    </row>
    <row r="919" spans="8:8" ht="12.75" customHeight="1" x14ac:dyDescent="0.2">
      <c r="H919" s="8"/>
    </row>
    <row r="920" spans="8:8" ht="12.75" customHeight="1" x14ac:dyDescent="0.2">
      <c r="H920" s="8"/>
    </row>
    <row r="921" spans="8:8" ht="12.75" customHeight="1" x14ac:dyDescent="0.2">
      <c r="H921" s="8"/>
    </row>
    <row r="922" spans="8:8" ht="12.75" customHeight="1" x14ac:dyDescent="0.2">
      <c r="H922" s="8"/>
    </row>
    <row r="923" spans="8:8" ht="12.75" customHeight="1" x14ac:dyDescent="0.2">
      <c r="H923" s="8"/>
    </row>
    <row r="924" spans="8:8" ht="12.75" customHeight="1" x14ac:dyDescent="0.2">
      <c r="H924" s="8"/>
    </row>
    <row r="925" spans="8:8" ht="12.75" customHeight="1" x14ac:dyDescent="0.2">
      <c r="H925" s="8"/>
    </row>
    <row r="926" spans="8:8" ht="12.75" customHeight="1" x14ac:dyDescent="0.2">
      <c r="H926" s="8"/>
    </row>
    <row r="927" spans="8:8" ht="12.75" customHeight="1" x14ac:dyDescent="0.2">
      <c r="H927" s="8"/>
    </row>
    <row r="928" spans="8:8" ht="12.75" customHeight="1" x14ac:dyDescent="0.2">
      <c r="H928" s="8"/>
    </row>
    <row r="929" spans="8:8" ht="12.75" customHeight="1" x14ac:dyDescent="0.2">
      <c r="H929" s="8"/>
    </row>
    <row r="930" spans="8:8" ht="12.75" customHeight="1" x14ac:dyDescent="0.2">
      <c r="H930" s="8"/>
    </row>
    <row r="931" spans="8:8" ht="12.75" customHeight="1" x14ac:dyDescent="0.2">
      <c r="H931" s="8"/>
    </row>
    <row r="932" spans="8:8" ht="12.75" customHeight="1" x14ac:dyDescent="0.2">
      <c r="H932" s="8"/>
    </row>
    <row r="933" spans="8:8" ht="12.75" customHeight="1" x14ac:dyDescent="0.2">
      <c r="H933" s="8"/>
    </row>
    <row r="934" spans="8:8" ht="12.75" customHeight="1" x14ac:dyDescent="0.2">
      <c r="H934" s="8"/>
    </row>
    <row r="935" spans="8:8" ht="12.75" customHeight="1" x14ac:dyDescent="0.2">
      <c r="H935" s="8"/>
    </row>
    <row r="936" spans="8:8" ht="12.75" customHeight="1" x14ac:dyDescent="0.2">
      <c r="H936" s="8"/>
    </row>
    <row r="937" spans="8:8" ht="12.75" customHeight="1" x14ac:dyDescent="0.2">
      <c r="H937" s="8"/>
    </row>
    <row r="938" spans="8:8" ht="12.75" customHeight="1" x14ac:dyDescent="0.2">
      <c r="H938" s="8"/>
    </row>
    <row r="939" spans="8:8" ht="12.75" customHeight="1" x14ac:dyDescent="0.2">
      <c r="H939" s="8"/>
    </row>
    <row r="940" spans="8:8" ht="12.75" customHeight="1" x14ac:dyDescent="0.2">
      <c r="H940" s="8"/>
    </row>
    <row r="941" spans="8:8" ht="12.75" customHeight="1" x14ac:dyDescent="0.2">
      <c r="H941" s="8"/>
    </row>
    <row r="942" spans="8:8" ht="12.75" customHeight="1" x14ac:dyDescent="0.2">
      <c r="H942" s="8"/>
    </row>
    <row r="943" spans="8:8" ht="12.75" customHeight="1" x14ac:dyDescent="0.2">
      <c r="H943" s="8"/>
    </row>
    <row r="944" spans="8:8" ht="12.75" customHeight="1" x14ac:dyDescent="0.2">
      <c r="H944" s="8"/>
    </row>
    <row r="945" spans="8:8" ht="12.75" customHeight="1" x14ac:dyDescent="0.2">
      <c r="H945" s="8"/>
    </row>
    <row r="946" spans="8:8" ht="12.75" customHeight="1" x14ac:dyDescent="0.2">
      <c r="H946" s="8"/>
    </row>
    <row r="947" spans="8:8" ht="12.75" customHeight="1" x14ac:dyDescent="0.2">
      <c r="H947" s="8"/>
    </row>
    <row r="948" spans="8:8" ht="12.75" customHeight="1" x14ac:dyDescent="0.2">
      <c r="H948" s="8"/>
    </row>
    <row r="949" spans="8:8" ht="12.75" customHeight="1" x14ac:dyDescent="0.2">
      <c r="H949" s="8"/>
    </row>
    <row r="950" spans="8:8" ht="12.75" customHeight="1" x14ac:dyDescent="0.2">
      <c r="H950" s="8"/>
    </row>
    <row r="951" spans="8:8" ht="12.75" customHeight="1" x14ac:dyDescent="0.2">
      <c r="H951" s="8"/>
    </row>
    <row r="952" spans="8:8" ht="12.75" customHeight="1" x14ac:dyDescent="0.2">
      <c r="H952" s="8"/>
    </row>
    <row r="953" spans="8:8" ht="12.75" customHeight="1" x14ac:dyDescent="0.2">
      <c r="H953" s="8"/>
    </row>
    <row r="954" spans="8:8" ht="12.75" customHeight="1" x14ac:dyDescent="0.2">
      <c r="H954" s="8"/>
    </row>
    <row r="955" spans="8:8" ht="12.75" customHeight="1" x14ac:dyDescent="0.2">
      <c r="H955" s="8"/>
    </row>
    <row r="956" spans="8:8" ht="12.75" customHeight="1" x14ac:dyDescent="0.2">
      <c r="H956" s="8"/>
    </row>
    <row r="957" spans="8:8" ht="12.75" customHeight="1" x14ac:dyDescent="0.2">
      <c r="H957" s="8"/>
    </row>
    <row r="958" spans="8:8" ht="12.75" customHeight="1" x14ac:dyDescent="0.2">
      <c r="H958" s="8"/>
    </row>
    <row r="959" spans="8:8" ht="12.75" customHeight="1" x14ac:dyDescent="0.2">
      <c r="H959" s="8"/>
    </row>
    <row r="960" spans="8:8" ht="12.75" customHeight="1" x14ac:dyDescent="0.2">
      <c r="H960" s="8"/>
    </row>
    <row r="961" spans="8:8" ht="12.75" customHeight="1" x14ac:dyDescent="0.2">
      <c r="H961" s="8"/>
    </row>
    <row r="962" spans="8:8" ht="12.75" customHeight="1" x14ac:dyDescent="0.2">
      <c r="H962" s="8"/>
    </row>
    <row r="963" spans="8:8" ht="12.75" customHeight="1" x14ac:dyDescent="0.2">
      <c r="H963" s="8"/>
    </row>
    <row r="964" spans="8:8" ht="12.75" customHeight="1" x14ac:dyDescent="0.2">
      <c r="H964" s="8"/>
    </row>
    <row r="965" spans="8:8" ht="12.75" customHeight="1" x14ac:dyDescent="0.2">
      <c r="H965" s="8"/>
    </row>
    <row r="966" spans="8:8" ht="12.75" customHeight="1" x14ac:dyDescent="0.2">
      <c r="H966" s="8"/>
    </row>
    <row r="967" spans="8:8" ht="12.75" customHeight="1" x14ac:dyDescent="0.2">
      <c r="H967" s="8"/>
    </row>
    <row r="968" spans="8:8" ht="12.75" customHeight="1" x14ac:dyDescent="0.2">
      <c r="H968" s="8"/>
    </row>
    <row r="969" spans="8:8" ht="12.75" customHeight="1" x14ac:dyDescent="0.2">
      <c r="H969" s="8"/>
    </row>
    <row r="970" spans="8:8" ht="12.75" customHeight="1" x14ac:dyDescent="0.2">
      <c r="H970" s="8"/>
    </row>
    <row r="971" spans="8:8" ht="12.75" customHeight="1" x14ac:dyDescent="0.2">
      <c r="H971" s="8"/>
    </row>
    <row r="972" spans="8:8" ht="12.75" customHeight="1" x14ac:dyDescent="0.2">
      <c r="H972" s="8"/>
    </row>
    <row r="973" spans="8:8" ht="12.75" customHeight="1" x14ac:dyDescent="0.2">
      <c r="H973" s="8"/>
    </row>
    <row r="974" spans="8:8" ht="12.75" customHeight="1" x14ac:dyDescent="0.2">
      <c r="H974" s="8"/>
    </row>
    <row r="975" spans="8:8" ht="12.75" customHeight="1" x14ac:dyDescent="0.2">
      <c r="H975" s="8"/>
    </row>
    <row r="976" spans="8:8" ht="12.75" customHeight="1" x14ac:dyDescent="0.2">
      <c r="H976" s="8"/>
    </row>
    <row r="977" spans="8:8" ht="12.75" customHeight="1" x14ac:dyDescent="0.2">
      <c r="H977" s="8"/>
    </row>
    <row r="978" spans="8:8" ht="12.75" customHeight="1" x14ac:dyDescent="0.2">
      <c r="H978" s="8"/>
    </row>
    <row r="979" spans="8:8" ht="12.75" customHeight="1" x14ac:dyDescent="0.2">
      <c r="H979" s="8"/>
    </row>
    <row r="980" spans="8:8" ht="12.75" customHeight="1" x14ac:dyDescent="0.2">
      <c r="H980" s="8"/>
    </row>
    <row r="981" spans="8:8" ht="12.75" customHeight="1" x14ac:dyDescent="0.2">
      <c r="H981" s="8"/>
    </row>
    <row r="982" spans="8:8" ht="12.75" customHeight="1" x14ac:dyDescent="0.2">
      <c r="H982" s="8"/>
    </row>
    <row r="983" spans="8:8" ht="12.75" customHeight="1" x14ac:dyDescent="0.2">
      <c r="H983" s="8"/>
    </row>
    <row r="984" spans="8:8" ht="12.75" customHeight="1" x14ac:dyDescent="0.2">
      <c r="H984" s="8"/>
    </row>
    <row r="985" spans="8:8" ht="12.75" customHeight="1" x14ac:dyDescent="0.2">
      <c r="H985" s="8"/>
    </row>
    <row r="986" spans="8:8" ht="12.75" customHeight="1" x14ac:dyDescent="0.2">
      <c r="H986" s="8"/>
    </row>
    <row r="987" spans="8:8" ht="12.75" customHeight="1" x14ac:dyDescent="0.2">
      <c r="H987" s="8"/>
    </row>
    <row r="988" spans="8:8" ht="12.75" customHeight="1" x14ac:dyDescent="0.2">
      <c r="H988" s="8"/>
    </row>
    <row r="989" spans="8:8" ht="12.75" customHeight="1" x14ac:dyDescent="0.2">
      <c r="H989" s="8"/>
    </row>
    <row r="990" spans="8:8" ht="12.75" customHeight="1" x14ac:dyDescent="0.2">
      <c r="H990" s="8"/>
    </row>
    <row r="991" spans="8:8" ht="12.75" customHeight="1" x14ac:dyDescent="0.2">
      <c r="H991" s="8"/>
    </row>
    <row r="992" spans="8:8" ht="12.75" customHeight="1" x14ac:dyDescent="0.2">
      <c r="H992" s="8"/>
    </row>
    <row r="993" spans="8:8" ht="12.75" customHeight="1" x14ac:dyDescent="0.2">
      <c r="H993" s="8"/>
    </row>
    <row r="994" spans="8:8" ht="12.75" customHeight="1" x14ac:dyDescent="0.2">
      <c r="H994" s="8"/>
    </row>
    <row r="995" spans="8:8" ht="12.75" customHeight="1" x14ac:dyDescent="0.2">
      <c r="H995" s="8"/>
    </row>
    <row r="996" spans="8:8" ht="12.75" customHeight="1" x14ac:dyDescent="0.2"/>
    <row r="997" spans="8:8" ht="12.75" customHeight="1" x14ac:dyDescent="0.2"/>
    <row r="998" spans="8:8" ht="12.75" customHeight="1" x14ac:dyDescent="0.2"/>
    <row r="999" spans="8:8" ht="12.75" customHeight="1" x14ac:dyDescent="0.2"/>
    <row r="1000" spans="8:8" ht="12.75" customHeight="1" x14ac:dyDescent="0.2"/>
  </sheetData>
  <mergeCells count="11">
    <mergeCell ref="I43:J43"/>
    <mergeCell ref="A5:F5"/>
    <mergeCell ref="I6:J6"/>
    <mergeCell ref="I16:J16"/>
    <mergeCell ref="B7:F7"/>
    <mergeCell ref="B9:H9"/>
    <mergeCell ref="B18:F18"/>
    <mergeCell ref="B27:F27"/>
    <mergeCell ref="B36:F36"/>
    <mergeCell ref="I25:J25"/>
    <mergeCell ref="I34:J34"/>
  </mergeCells>
  <pageMargins left="0.7" right="0.7" top="0.75" bottom="0.75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view="pageLayout" topLeftCell="A46" zoomScaleNormal="100" workbookViewId="0">
      <selection activeCell="F12" sqref="F12"/>
    </sheetView>
  </sheetViews>
  <sheetFormatPr baseColWidth="10" defaultRowHeight="12.75" x14ac:dyDescent="0.2"/>
  <cols>
    <col min="1" max="1" width="4.85546875" customWidth="1"/>
  </cols>
  <sheetData>
    <row r="1" spans="1:9" ht="18.75" x14ac:dyDescent="0.3">
      <c r="A1" s="70" t="s">
        <v>21</v>
      </c>
      <c r="B1" s="70"/>
      <c r="C1" s="70"/>
      <c r="D1" s="70"/>
      <c r="E1" s="42"/>
      <c r="F1" s="42"/>
      <c r="G1" s="42"/>
      <c r="H1" s="42"/>
      <c r="I1" s="42"/>
    </row>
    <row r="2" spans="1:9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86" t="s">
        <v>22</v>
      </c>
      <c r="B3" s="86"/>
      <c r="C3" s="86"/>
      <c r="D3" s="86"/>
      <c r="E3" s="42"/>
      <c r="F3" s="42"/>
      <c r="G3" s="42"/>
      <c r="H3" s="42"/>
      <c r="I3" s="42"/>
    </row>
    <row r="4" spans="1:9" x14ac:dyDescent="0.2">
      <c r="A4" s="84" t="s">
        <v>23</v>
      </c>
      <c r="B4" s="84"/>
      <c r="C4" s="84"/>
      <c r="D4" s="61">
        <v>2</v>
      </c>
      <c r="E4" s="42"/>
      <c r="F4" s="42"/>
      <c r="G4" s="42"/>
      <c r="H4" s="42"/>
      <c r="I4" s="42"/>
    </row>
    <row r="5" spans="1:9" x14ac:dyDescent="0.2">
      <c r="A5" s="84" t="s">
        <v>24</v>
      </c>
      <c r="B5" s="84"/>
      <c r="C5" s="84"/>
      <c r="D5" s="61">
        <v>1</v>
      </c>
      <c r="E5" s="42"/>
      <c r="F5" s="42"/>
      <c r="G5" s="42"/>
      <c r="H5" s="42"/>
      <c r="I5" s="42"/>
    </row>
    <row r="6" spans="1:9" x14ac:dyDescent="0.2">
      <c r="A6" s="84" t="s">
        <v>26</v>
      </c>
      <c r="B6" s="84"/>
      <c r="C6" s="84"/>
      <c r="D6" s="61">
        <v>6</v>
      </c>
      <c r="E6" s="42"/>
      <c r="F6" s="42"/>
      <c r="G6" s="42"/>
      <c r="H6" s="42"/>
      <c r="I6" s="42"/>
    </row>
    <row r="7" spans="1:9" x14ac:dyDescent="0.2">
      <c r="A7" s="84" t="s">
        <v>25</v>
      </c>
      <c r="B7" s="84"/>
      <c r="C7" s="84"/>
      <c r="D7" s="61">
        <v>7</v>
      </c>
      <c r="E7" s="42"/>
      <c r="F7" s="42"/>
      <c r="G7" s="42"/>
      <c r="H7" s="42"/>
      <c r="I7" s="42"/>
    </row>
    <row r="8" spans="1:9" x14ac:dyDescent="0.2">
      <c r="A8" s="84" t="s">
        <v>27</v>
      </c>
      <c r="B8" s="84"/>
      <c r="C8" s="84"/>
      <c r="D8" s="61">
        <v>1</v>
      </c>
      <c r="E8" s="42"/>
      <c r="F8" s="42"/>
      <c r="G8" s="42"/>
      <c r="H8" s="42"/>
      <c r="I8" s="42"/>
    </row>
    <row r="9" spans="1:9" x14ac:dyDescent="0.2">
      <c r="A9" s="84" t="s">
        <v>28</v>
      </c>
      <c r="B9" s="84"/>
      <c r="C9" s="84"/>
      <c r="D9" s="61">
        <v>1</v>
      </c>
      <c r="E9" s="42"/>
      <c r="F9" s="42"/>
      <c r="G9" s="42"/>
      <c r="H9" s="42"/>
      <c r="I9" s="42"/>
    </row>
    <row r="10" spans="1:9" x14ac:dyDescent="0.2">
      <c r="A10" s="84" t="s">
        <v>29</v>
      </c>
      <c r="B10" s="84"/>
      <c r="C10" s="84"/>
      <c r="D10" s="61">
        <v>1</v>
      </c>
      <c r="E10" s="42"/>
      <c r="F10" s="42"/>
      <c r="G10" s="42"/>
      <c r="H10" s="42"/>
      <c r="I10" s="42"/>
    </row>
    <row r="11" spans="1:9" x14ac:dyDescent="0.2">
      <c r="A11" s="42"/>
      <c r="B11" s="42"/>
      <c r="C11" s="42"/>
      <c r="D11" s="42"/>
      <c r="E11" s="42"/>
      <c r="F11" s="42"/>
      <c r="G11" s="42"/>
      <c r="H11" s="42"/>
      <c r="I11" s="42"/>
    </row>
    <row r="12" spans="1:9" x14ac:dyDescent="0.2">
      <c r="A12" s="86" t="s">
        <v>49</v>
      </c>
      <c r="B12" s="86"/>
      <c r="C12" s="86"/>
      <c r="D12" s="86"/>
      <c r="E12" s="42"/>
      <c r="F12" s="42"/>
      <c r="G12" s="42"/>
      <c r="H12" s="42"/>
      <c r="I12" s="42"/>
    </row>
    <row r="13" spans="1:9" x14ac:dyDescent="0.2">
      <c r="A13" s="85" t="s">
        <v>31</v>
      </c>
      <c r="B13" s="85"/>
      <c r="C13" s="85"/>
      <c r="D13" s="61">
        <v>16</v>
      </c>
      <c r="E13" s="42"/>
      <c r="F13" s="42"/>
      <c r="G13" s="42"/>
      <c r="H13" s="42"/>
      <c r="I13" s="42"/>
    </row>
    <row r="14" spans="1:9" x14ac:dyDescent="0.2">
      <c r="A14" s="85" t="s">
        <v>30</v>
      </c>
      <c r="B14" s="85"/>
      <c r="C14" s="85"/>
      <c r="D14" s="61">
        <v>0</v>
      </c>
      <c r="E14" s="42"/>
      <c r="F14" s="42"/>
      <c r="G14" s="42"/>
      <c r="H14" s="42"/>
      <c r="I14" s="42"/>
    </row>
    <row r="15" spans="1:9" x14ac:dyDescent="0.2">
      <c r="A15" s="85" t="s">
        <v>32</v>
      </c>
      <c r="B15" s="85"/>
      <c r="C15" s="85"/>
      <c r="D15" s="61">
        <v>0</v>
      </c>
      <c r="E15" s="42"/>
      <c r="F15" s="42"/>
      <c r="G15" s="42"/>
      <c r="H15" s="42"/>
      <c r="I15" s="42"/>
    </row>
    <row r="16" spans="1:9" x14ac:dyDescent="0.2">
      <c r="A16" s="85" t="s">
        <v>33</v>
      </c>
      <c r="B16" s="85"/>
      <c r="C16" s="85"/>
      <c r="D16" s="61">
        <v>0</v>
      </c>
      <c r="E16" s="42"/>
      <c r="F16" s="42"/>
      <c r="G16" s="42"/>
      <c r="H16" s="42"/>
      <c r="I16" s="42"/>
    </row>
    <row r="17" spans="1:9" x14ac:dyDescent="0.2">
      <c r="A17" s="85" t="s">
        <v>34</v>
      </c>
      <c r="B17" s="85"/>
      <c r="C17" s="85"/>
      <c r="D17" s="61">
        <v>0</v>
      </c>
      <c r="E17" s="42"/>
      <c r="F17" s="42"/>
      <c r="G17" s="42"/>
      <c r="H17" s="42"/>
      <c r="I17" s="42"/>
    </row>
    <row r="18" spans="1:9" x14ac:dyDescent="0.2">
      <c r="A18" s="85" t="s">
        <v>35</v>
      </c>
      <c r="B18" s="85"/>
      <c r="C18" s="85"/>
      <c r="D18" s="61">
        <v>0</v>
      </c>
      <c r="E18" s="42"/>
      <c r="F18" s="42"/>
      <c r="G18" s="42"/>
      <c r="H18" s="42"/>
      <c r="I18" s="42"/>
    </row>
    <row r="19" spans="1:9" x14ac:dyDescent="0.2">
      <c r="A19" s="85" t="s">
        <v>36</v>
      </c>
      <c r="B19" s="85"/>
      <c r="C19" s="85"/>
      <c r="D19" s="61">
        <v>0</v>
      </c>
      <c r="E19" s="42"/>
      <c r="F19" s="42"/>
      <c r="G19" s="42"/>
      <c r="H19" s="42"/>
      <c r="I19" s="42"/>
    </row>
    <row r="20" spans="1:9" x14ac:dyDescent="0.2">
      <c r="A20" s="85" t="s">
        <v>37</v>
      </c>
      <c r="B20" s="85"/>
      <c r="C20" s="85"/>
      <c r="D20" s="61">
        <v>0</v>
      </c>
      <c r="E20" s="42"/>
      <c r="F20" s="42"/>
      <c r="G20" s="42"/>
      <c r="H20" s="42"/>
      <c r="I20" s="42"/>
    </row>
    <row r="21" spans="1:9" x14ac:dyDescent="0.2">
      <c r="A21" s="85" t="s">
        <v>38</v>
      </c>
      <c r="B21" s="85"/>
      <c r="C21" s="85"/>
      <c r="D21" s="61">
        <v>0</v>
      </c>
      <c r="E21" s="42"/>
      <c r="F21" s="42"/>
      <c r="G21" s="42"/>
      <c r="H21" s="42"/>
      <c r="I21" s="42"/>
    </row>
    <row r="22" spans="1:9" x14ac:dyDescent="0.2">
      <c r="A22" s="85" t="s">
        <v>39</v>
      </c>
      <c r="B22" s="85"/>
      <c r="C22" s="85"/>
      <c r="D22" s="61">
        <v>1</v>
      </c>
      <c r="E22" s="42"/>
      <c r="F22" s="42"/>
      <c r="G22" s="42"/>
      <c r="H22" s="42"/>
      <c r="I22" s="42"/>
    </row>
    <row r="23" spans="1:9" x14ac:dyDescent="0.2">
      <c r="A23" s="85" t="s">
        <v>40</v>
      </c>
      <c r="B23" s="85"/>
      <c r="C23" s="85"/>
      <c r="D23" s="61">
        <v>1</v>
      </c>
      <c r="E23" s="42"/>
      <c r="F23" s="42"/>
      <c r="G23" s="42"/>
      <c r="H23" s="42"/>
      <c r="I23" s="42"/>
    </row>
    <row r="24" spans="1:9" x14ac:dyDescent="0.2">
      <c r="A24" s="85" t="s">
        <v>41</v>
      </c>
      <c r="B24" s="85"/>
      <c r="C24" s="85"/>
      <c r="D24" s="61">
        <v>1</v>
      </c>
      <c r="E24" s="42"/>
      <c r="F24" s="42"/>
      <c r="G24" s="42"/>
      <c r="H24" s="42"/>
      <c r="I24" s="42"/>
    </row>
    <row r="25" spans="1:9" x14ac:dyDescent="0.2">
      <c r="A25" s="42"/>
      <c r="B25" s="42"/>
      <c r="C25" s="42"/>
      <c r="D25" s="42"/>
      <c r="E25" s="42"/>
      <c r="F25" s="42"/>
      <c r="G25" s="42"/>
      <c r="H25" s="42"/>
      <c r="I25" s="42"/>
    </row>
    <row r="26" spans="1:9" x14ac:dyDescent="0.2">
      <c r="A26" s="86" t="s">
        <v>42</v>
      </c>
      <c r="B26" s="86"/>
      <c r="C26" s="86"/>
      <c r="D26" s="86"/>
      <c r="E26" s="86"/>
      <c r="F26" s="86"/>
      <c r="G26" s="86"/>
      <c r="H26" s="42"/>
      <c r="I26" s="42"/>
    </row>
    <row r="27" spans="1:9" x14ac:dyDescent="0.2">
      <c r="A27" s="84" t="s">
        <v>43</v>
      </c>
      <c r="B27" s="84"/>
      <c r="C27" s="84"/>
      <c r="D27" s="84"/>
      <c r="E27" s="84"/>
      <c r="F27" s="84"/>
      <c r="G27" s="61">
        <v>11</v>
      </c>
      <c r="H27" s="42"/>
      <c r="I27" s="42"/>
    </row>
    <row r="28" spans="1:9" x14ac:dyDescent="0.2">
      <c r="A28" s="84" t="s">
        <v>44</v>
      </c>
      <c r="B28" s="84"/>
      <c r="C28" s="84"/>
      <c r="D28" s="84"/>
      <c r="E28" s="84"/>
      <c r="F28" s="84"/>
      <c r="G28" s="61">
        <v>14</v>
      </c>
      <c r="H28" s="42"/>
      <c r="I28" s="42"/>
    </row>
    <row r="29" spans="1:9" x14ac:dyDescent="0.2">
      <c r="A29" s="84" t="s">
        <v>45</v>
      </c>
      <c r="B29" s="84"/>
      <c r="C29" s="84"/>
      <c r="D29" s="84"/>
      <c r="E29" s="84"/>
      <c r="F29" s="84"/>
      <c r="G29" s="61">
        <v>9</v>
      </c>
      <c r="H29" s="42"/>
      <c r="I29" s="42"/>
    </row>
    <row r="30" spans="1:9" x14ac:dyDescent="0.2">
      <c r="A30" s="84" t="s">
        <v>46</v>
      </c>
      <c r="B30" s="84"/>
      <c r="C30" s="84"/>
      <c r="D30" s="84"/>
      <c r="E30" s="84"/>
      <c r="F30" s="84"/>
      <c r="G30" s="61">
        <v>6</v>
      </c>
      <c r="H30" s="42"/>
      <c r="I30" s="42"/>
    </row>
    <row r="31" spans="1:9" x14ac:dyDescent="0.2">
      <c r="A31" s="84" t="s">
        <v>47</v>
      </c>
      <c r="B31" s="84"/>
      <c r="C31" s="84"/>
      <c r="D31" s="84"/>
      <c r="E31" s="84"/>
      <c r="F31" s="84"/>
      <c r="G31" s="61">
        <v>11</v>
      </c>
      <c r="H31" s="42"/>
      <c r="I31" s="42"/>
    </row>
    <row r="32" spans="1:9" x14ac:dyDescent="0.2">
      <c r="A32" s="84" t="s">
        <v>48</v>
      </c>
      <c r="B32" s="84"/>
      <c r="C32" s="84"/>
      <c r="D32" s="84"/>
      <c r="E32" s="84"/>
      <c r="F32" s="84"/>
      <c r="G32" s="61">
        <v>8</v>
      </c>
      <c r="H32" s="42"/>
      <c r="I32" s="42"/>
    </row>
    <row r="33" spans="1:9" x14ac:dyDescent="0.2">
      <c r="A33" s="42"/>
      <c r="B33" s="42"/>
      <c r="C33" s="42"/>
      <c r="D33" s="42"/>
      <c r="E33" s="42"/>
      <c r="F33" s="42"/>
      <c r="G33" s="42"/>
      <c r="H33" s="42"/>
      <c r="I33" s="42"/>
    </row>
    <row r="34" spans="1:9" x14ac:dyDescent="0.2">
      <c r="A34" s="86" t="s">
        <v>50</v>
      </c>
      <c r="B34" s="86"/>
      <c r="C34" s="86"/>
      <c r="D34" s="86"/>
      <c r="E34" s="86"/>
      <c r="F34" s="86"/>
      <c r="G34" s="86"/>
      <c r="H34" s="86"/>
      <c r="I34" s="86"/>
    </row>
    <row r="35" spans="1:9" x14ac:dyDescent="0.2">
      <c r="A35" s="87" t="s">
        <v>52</v>
      </c>
      <c r="B35" s="87"/>
      <c r="C35" s="87"/>
      <c r="D35" s="87"/>
      <c r="E35" s="87"/>
      <c r="F35" s="87"/>
      <c r="G35" s="87"/>
      <c r="H35" s="87"/>
      <c r="I35" s="87"/>
    </row>
    <row r="36" spans="1:9" x14ac:dyDescent="0.2">
      <c r="A36" s="62">
        <v>1</v>
      </c>
      <c r="B36" s="63" t="s">
        <v>53</v>
      </c>
      <c r="C36" s="64"/>
      <c r="D36" s="64"/>
      <c r="E36" s="64"/>
      <c r="F36" s="64"/>
      <c r="G36" s="64"/>
      <c r="H36" s="64"/>
      <c r="I36" s="64"/>
    </row>
    <row r="37" spans="1:9" x14ac:dyDescent="0.2">
      <c r="A37" s="65">
        <v>2</v>
      </c>
      <c r="B37" s="63" t="s">
        <v>54</v>
      </c>
      <c r="C37" s="64"/>
      <c r="D37" s="64"/>
      <c r="E37" s="64"/>
      <c r="F37" s="64"/>
      <c r="G37" s="64"/>
      <c r="H37" s="64"/>
      <c r="I37" s="64"/>
    </row>
    <row r="38" spans="1:9" x14ac:dyDescent="0.2">
      <c r="A38" s="65">
        <v>3</v>
      </c>
      <c r="B38" s="63" t="s">
        <v>55</v>
      </c>
      <c r="C38" s="64"/>
      <c r="D38" s="64"/>
      <c r="E38" s="64"/>
      <c r="F38" s="64"/>
      <c r="G38" s="64"/>
      <c r="H38" s="64"/>
      <c r="I38" s="64"/>
    </row>
    <row r="39" spans="1:9" x14ac:dyDescent="0.2">
      <c r="A39" s="65">
        <v>4</v>
      </c>
      <c r="B39" s="63" t="s">
        <v>56</v>
      </c>
      <c r="C39" s="64"/>
      <c r="D39" s="64"/>
      <c r="E39" s="64"/>
      <c r="F39" s="64"/>
      <c r="G39" s="64"/>
      <c r="H39" s="64"/>
      <c r="I39" s="64"/>
    </row>
    <row r="40" spans="1:9" x14ac:dyDescent="0.2">
      <c r="A40" s="65">
        <v>5</v>
      </c>
      <c r="B40" s="63" t="s">
        <v>57</v>
      </c>
      <c r="C40" s="64"/>
      <c r="D40" s="64"/>
      <c r="E40" s="64"/>
      <c r="F40" s="64"/>
      <c r="G40" s="64"/>
      <c r="H40" s="64"/>
      <c r="I40" s="64"/>
    </row>
    <row r="41" spans="1:9" x14ac:dyDescent="0.2">
      <c r="A41" s="65">
        <v>6</v>
      </c>
      <c r="B41" s="63" t="s">
        <v>58</v>
      </c>
      <c r="C41" s="64"/>
      <c r="D41" s="64"/>
      <c r="E41" s="64"/>
      <c r="F41" s="64"/>
      <c r="G41" s="64"/>
      <c r="H41" s="64"/>
      <c r="I41" s="64"/>
    </row>
    <row r="42" spans="1:9" x14ac:dyDescent="0.2">
      <c r="A42" s="65">
        <v>7</v>
      </c>
      <c r="B42" s="63" t="s">
        <v>51</v>
      </c>
      <c r="C42" s="64"/>
      <c r="D42" s="64"/>
      <c r="E42" s="64"/>
      <c r="F42" s="64"/>
      <c r="G42" s="64"/>
      <c r="H42" s="64"/>
      <c r="I42" s="64"/>
    </row>
    <row r="43" spans="1:9" x14ac:dyDescent="0.2">
      <c r="A43" s="65">
        <v>8</v>
      </c>
      <c r="B43" s="66" t="s">
        <v>59</v>
      </c>
      <c r="C43" s="67"/>
      <c r="D43" s="67"/>
      <c r="E43" s="67"/>
      <c r="F43" s="67"/>
      <c r="G43" s="67"/>
      <c r="H43" s="67"/>
      <c r="I43" s="67"/>
    </row>
    <row r="44" spans="1:9" x14ac:dyDescent="0.2">
      <c r="A44" s="65">
        <v>9</v>
      </c>
      <c r="B44" s="63" t="s">
        <v>60</v>
      </c>
      <c r="C44" s="64"/>
      <c r="D44" s="64"/>
      <c r="E44" s="64"/>
      <c r="F44" s="64"/>
      <c r="G44" s="64"/>
      <c r="H44" s="64"/>
      <c r="I44" s="64"/>
    </row>
    <row r="45" spans="1:9" x14ac:dyDescent="0.2">
      <c r="A45" s="65">
        <v>10</v>
      </c>
      <c r="B45" s="66" t="s">
        <v>61</v>
      </c>
      <c r="C45" s="67"/>
      <c r="D45" s="67"/>
      <c r="E45" s="67"/>
      <c r="F45" s="67"/>
      <c r="G45" s="67"/>
      <c r="H45" s="67"/>
      <c r="I45" s="67"/>
    </row>
    <row r="46" spans="1:9" x14ac:dyDescent="0.2">
      <c r="A46" s="65">
        <v>11</v>
      </c>
      <c r="B46" s="63" t="s">
        <v>62</v>
      </c>
      <c r="C46" s="64"/>
      <c r="D46" s="64"/>
      <c r="E46" s="64"/>
      <c r="F46" s="64"/>
      <c r="G46" s="64"/>
      <c r="H46" s="64"/>
      <c r="I46" s="64"/>
    </row>
    <row r="47" spans="1:9" x14ac:dyDescent="0.2">
      <c r="A47" s="65">
        <v>12</v>
      </c>
      <c r="B47" s="68" t="s">
        <v>63</v>
      </c>
      <c r="C47" s="69"/>
      <c r="D47" s="69"/>
      <c r="E47" s="69"/>
      <c r="F47" s="69"/>
      <c r="G47" s="69"/>
      <c r="H47" s="69"/>
      <c r="I47" s="69"/>
    </row>
    <row r="48" spans="1:9" x14ac:dyDescent="0.2">
      <c r="A48" s="42"/>
      <c r="B48" s="42"/>
      <c r="C48" s="42"/>
      <c r="D48" s="42"/>
      <c r="E48" s="42"/>
      <c r="F48" s="42"/>
      <c r="G48" s="42"/>
      <c r="H48" s="42"/>
      <c r="I48" s="42"/>
    </row>
    <row r="49" spans="1:9" x14ac:dyDescent="0.2">
      <c r="A49" s="87" t="s">
        <v>69</v>
      </c>
      <c r="B49" s="87"/>
      <c r="C49" s="87"/>
      <c r="D49" s="87"/>
      <c r="E49" s="87"/>
      <c r="F49" s="87"/>
      <c r="G49" s="87"/>
      <c r="H49" s="87"/>
      <c r="I49" s="87"/>
    </row>
    <row r="50" spans="1:9" x14ac:dyDescent="0.2">
      <c r="A50" s="65">
        <v>1</v>
      </c>
      <c r="B50" s="42" t="s">
        <v>65</v>
      </c>
      <c r="C50" s="42"/>
      <c r="D50" s="42"/>
      <c r="E50" s="42"/>
      <c r="F50" s="42"/>
      <c r="G50" s="42"/>
      <c r="H50" s="42"/>
      <c r="I50" s="42"/>
    </row>
    <row r="51" spans="1:9" x14ac:dyDescent="0.2">
      <c r="A51" s="65">
        <v>2</v>
      </c>
      <c r="B51" s="63" t="s">
        <v>66</v>
      </c>
      <c r="C51" s="64"/>
      <c r="D51" s="64"/>
      <c r="E51" s="64"/>
      <c r="F51" s="64"/>
      <c r="G51" s="64"/>
      <c r="H51" s="64"/>
      <c r="I51" s="64"/>
    </row>
    <row r="52" spans="1:9" x14ac:dyDescent="0.2">
      <c r="A52" s="65">
        <v>3</v>
      </c>
      <c r="B52" s="42" t="s">
        <v>67</v>
      </c>
      <c r="C52" s="42"/>
      <c r="D52" s="42"/>
      <c r="E52" s="42"/>
      <c r="F52" s="42"/>
      <c r="G52" s="42"/>
      <c r="H52" s="42"/>
      <c r="I52" s="42"/>
    </row>
    <row r="53" spans="1:9" x14ac:dyDescent="0.2">
      <c r="A53" s="65">
        <v>4</v>
      </c>
      <c r="B53" s="63" t="s">
        <v>68</v>
      </c>
      <c r="C53" s="64"/>
      <c r="D53" s="64"/>
      <c r="E53" s="64"/>
      <c r="F53" s="64"/>
      <c r="G53" s="64"/>
      <c r="H53" s="64"/>
      <c r="I53" s="64"/>
    </row>
    <row r="54" spans="1:9" x14ac:dyDescent="0.2">
      <c r="A54" s="65">
        <v>5</v>
      </c>
      <c r="B54" s="63" t="s">
        <v>64</v>
      </c>
      <c r="C54" s="64"/>
      <c r="D54" s="64"/>
      <c r="E54" s="64"/>
      <c r="F54" s="64"/>
      <c r="G54" s="64"/>
      <c r="H54" s="64"/>
      <c r="I54" s="64"/>
    </row>
    <row r="55" spans="1:9" x14ac:dyDescent="0.2">
      <c r="A55" s="42"/>
      <c r="B55" s="42"/>
      <c r="C55" s="42"/>
      <c r="D55" s="42"/>
      <c r="E55" s="42"/>
      <c r="F55" s="42"/>
      <c r="G55" s="42"/>
      <c r="H55" s="42"/>
      <c r="I55" s="42"/>
    </row>
    <row r="56" spans="1:9" x14ac:dyDescent="0.2">
      <c r="A56" s="42"/>
      <c r="B56" s="42"/>
      <c r="C56" s="42"/>
      <c r="D56" s="42"/>
      <c r="E56" s="42"/>
      <c r="F56" s="42"/>
      <c r="G56" s="42"/>
      <c r="H56" s="42"/>
      <c r="I56" s="42"/>
    </row>
    <row r="57" spans="1:9" x14ac:dyDescent="0.2">
      <c r="A57" s="88" t="s">
        <v>70</v>
      </c>
      <c r="B57" s="88"/>
      <c r="C57" s="88"/>
      <c r="D57" s="88"/>
      <c r="E57" s="88"/>
      <c r="F57" s="42"/>
      <c r="G57" s="42"/>
      <c r="H57" s="42"/>
      <c r="I57" s="42"/>
    </row>
    <row r="58" spans="1:9" x14ac:dyDescent="0.2">
      <c r="A58" s="89" t="s">
        <v>71</v>
      </c>
      <c r="B58" s="89"/>
      <c r="C58" s="89"/>
      <c r="D58" s="90">
        <v>4</v>
      </c>
      <c r="E58" s="90"/>
      <c r="F58" s="42"/>
      <c r="G58" s="42"/>
      <c r="H58" s="42"/>
      <c r="I58" s="42"/>
    </row>
    <row r="59" spans="1:9" x14ac:dyDescent="0.2">
      <c r="A59" s="89" t="s">
        <v>72</v>
      </c>
      <c r="B59" s="89"/>
      <c r="C59" s="89"/>
      <c r="D59" s="90">
        <v>14</v>
      </c>
      <c r="E59" s="90"/>
      <c r="F59" s="42"/>
      <c r="G59" s="42"/>
      <c r="H59" s="42"/>
      <c r="I59" s="42"/>
    </row>
  </sheetData>
  <mergeCells count="36">
    <mergeCell ref="A58:C58"/>
    <mergeCell ref="A59:C59"/>
    <mergeCell ref="D58:E58"/>
    <mergeCell ref="D59:E59"/>
    <mergeCell ref="A35:I35"/>
    <mergeCell ref="A34:I34"/>
    <mergeCell ref="A49:I49"/>
    <mergeCell ref="A57:E57"/>
    <mergeCell ref="A32:F32"/>
    <mergeCell ref="A12:D12"/>
    <mergeCell ref="A26:G26"/>
    <mergeCell ref="A24:C24"/>
    <mergeCell ref="A27:F27"/>
    <mergeCell ref="A28:F28"/>
    <mergeCell ref="A29:F29"/>
    <mergeCell ref="A30:F30"/>
    <mergeCell ref="A31:F31"/>
    <mergeCell ref="A18:C18"/>
    <mergeCell ref="A19:C19"/>
    <mergeCell ref="A20:C20"/>
    <mergeCell ref="A21:C21"/>
    <mergeCell ref="A3:D3"/>
    <mergeCell ref="A6:C6"/>
    <mergeCell ref="A7:C7"/>
    <mergeCell ref="A8:C8"/>
    <mergeCell ref="A9:C9"/>
    <mergeCell ref="A10:C10"/>
    <mergeCell ref="A4:C4"/>
    <mergeCell ref="A5:C5"/>
    <mergeCell ref="A22:C22"/>
    <mergeCell ref="A23:C23"/>
    <mergeCell ref="A13:C13"/>
    <mergeCell ref="A14:C14"/>
    <mergeCell ref="A15:C15"/>
    <mergeCell ref="A16:C16"/>
    <mergeCell ref="A17:C17"/>
  </mergeCells>
  <pageMargins left="0.7" right="0.7" top="0.75" bottom="0.75" header="0.3" footer="0.3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64" zoomScaleNormal="64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A27" sqref="A27"/>
    </sheetView>
  </sheetViews>
  <sheetFormatPr baseColWidth="10" defaultColWidth="14.42578125" defaultRowHeight="15" customHeight="1" x14ac:dyDescent="0.2"/>
  <cols>
    <col min="1" max="1" width="20.7109375" style="34" customWidth="1"/>
    <col min="2" max="2" width="3" customWidth="1"/>
    <col min="3" max="3" width="56.85546875" customWidth="1"/>
    <col min="4" max="27" width="10.7109375" customWidth="1"/>
  </cols>
  <sheetData>
    <row r="1" spans="1:27" ht="12.75" customHeight="1" x14ac:dyDescent="0.2"/>
    <row r="2" spans="1:27" ht="12.75" customHeight="1" thickBot="1" x14ac:dyDescent="0.25"/>
    <row r="3" spans="1:27" ht="12.75" customHeight="1" thickTop="1" x14ac:dyDescent="0.2">
      <c r="A3" s="73" t="s">
        <v>79</v>
      </c>
      <c r="C3" s="46"/>
      <c r="W3" s="93" t="s">
        <v>0</v>
      </c>
      <c r="X3" s="94"/>
      <c r="Y3" s="94"/>
      <c r="Z3" s="94"/>
      <c r="AA3" s="95"/>
    </row>
    <row r="4" spans="1:27" ht="12.75" customHeight="1" thickBot="1" x14ac:dyDescent="0.25">
      <c r="A4" s="96" t="s">
        <v>73</v>
      </c>
      <c r="B4" s="98" t="s">
        <v>1</v>
      </c>
      <c r="C4" s="98"/>
      <c r="D4" s="47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35">
        <v>17</v>
      </c>
      <c r="U4" s="39">
        <v>18</v>
      </c>
      <c r="V4" s="39">
        <v>19</v>
      </c>
      <c r="W4" s="37">
        <v>5</v>
      </c>
      <c r="X4" s="2">
        <v>4</v>
      </c>
      <c r="Y4" s="2">
        <v>3</v>
      </c>
      <c r="Z4" s="2">
        <v>2</v>
      </c>
      <c r="AA4" s="3">
        <v>1</v>
      </c>
    </row>
    <row r="5" spans="1:27" ht="15.75" customHeight="1" thickTop="1" x14ac:dyDescent="0.2">
      <c r="A5" s="97"/>
      <c r="B5" s="50">
        <v>1</v>
      </c>
      <c r="C5" s="51" t="s">
        <v>74</v>
      </c>
      <c r="D5" s="5">
        <v>5</v>
      </c>
      <c r="E5" s="6">
        <v>5</v>
      </c>
      <c r="F5" s="6">
        <v>4</v>
      </c>
      <c r="G5" s="6">
        <v>5</v>
      </c>
      <c r="H5" s="6">
        <v>5</v>
      </c>
      <c r="I5" s="6">
        <v>5</v>
      </c>
      <c r="J5" s="6">
        <v>5</v>
      </c>
      <c r="K5" s="7">
        <v>5</v>
      </c>
      <c r="L5" s="6">
        <v>5</v>
      </c>
      <c r="M5" s="6">
        <v>5</v>
      </c>
      <c r="N5" s="6">
        <v>5</v>
      </c>
      <c r="O5" s="7">
        <v>5</v>
      </c>
      <c r="P5" s="6">
        <v>5</v>
      </c>
      <c r="Q5" s="6">
        <v>5</v>
      </c>
      <c r="R5" s="6">
        <v>5</v>
      </c>
      <c r="S5" s="6">
        <v>5</v>
      </c>
      <c r="T5" s="36">
        <v>4</v>
      </c>
      <c r="U5" s="40">
        <v>5</v>
      </c>
      <c r="V5" s="40">
        <v>5</v>
      </c>
      <c r="W5" s="38">
        <f>COUNTIF(D5:V5,"5")</f>
        <v>17</v>
      </c>
      <c r="X5" s="8">
        <f>COUNTIF(D5:V5,"4")</f>
        <v>2</v>
      </c>
      <c r="Y5" s="8">
        <f>COUNTIF(D5:V5,"3")</f>
        <v>0</v>
      </c>
      <c r="Z5" s="8">
        <f>COUNTIF(D5:V5,"2")</f>
        <v>0</v>
      </c>
      <c r="AA5" s="8">
        <f>COUNTIF(D5:V5,"1")</f>
        <v>0</v>
      </c>
    </row>
    <row r="6" spans="1:27" ht="12.75" customHeight="1" x14ac:dyDescent="0.2">
      <c r="A6" s="97"/>
      <c r="B6" s="52">
        <v>2</v>
      </c>
      <c r="C6" s="53" t="s">
        <v>3</v>
      </c>
      <c r="D6" s="5">
        <v>4</v>
      </c>
      <c r="E6" s="6">
        <v>4</v>
      </c>
      <c r="F6" s="6">
        <v>4</v>
      </c>
      <c r="G6" s="6">
        <v>4</v>
      </c>
      <c r="H6" s="6">
        <v>5</v>
      </c>
      <c r="I6" s="7">
        <v>5</v>
      </c>
      <c r="J6" s="6">
        <v>5</v>
      </c>
      <c r="K6" s="7">
        <v>5</v>
      </c>
      <c r="L6" s="6">
        <v>5</v>
      </c>
      <c r="M6" s="6">
        <v>5</v>
      </c>
      <c r="N6" s="6">
        <v>5</v>
      </c>
      <c r="O6" s="7">
        <v>5</v>
      </c>
      <c r="P6" s="6">
        <v>5</v>
      </c>
      <c r="Q6" s="6">
        <v>5</v>
      </c>
      <c r="R6" s="6">
        <v>5</v>
      </c>
      <c r="S6" s="6">
        <v>5</v>
      </c>
      <c r="T6" s="36">
        <v>4</v>
      </c>
      <c r="U6" s="40">
        <v>5</v>
      </c>
      <c r="V6" s="40">
        <v>2</v>
      </c>
      <c r="W6" s="38">
        <f t="shared" ref="W6:W8" si="0">COUNTIF(D6:V6,"5")</f>
        <v>13</v>
      </c>
      <c r="X6" s="8">
        <f t="shared" ref="X6:X8" si="1">COUNTIF(D6:V6,"4")</f>
        <v>5</v>
      </c>
      <c r="Y6" s="8">
        <f t="shared" ref="Y6:Y7" si="2">COUNTIF(D6:V6,"3")</f>
        <v>0</v>
      </c>
      <c r="Z6" s="8">
        <f t="shared" ref="Z6:Z8" si="3">COUNTIF(D6:V6,"2")</f>
        <v>1</v>
      </c>
      <c r="AA6" s="8">
        <f t="shared" ref="AA6:AA8" si="4">COUNTIF(D6:V6,"1")</f>
        <v>0</v>
      </c>
    </row>
    <row r="7" spans="1:27" ht="12.75" customHeight="1" x14ac:dyDescent="0.2">
      <c r="A7" s="97"/>
      <c r="B7" s="52">
        <v>3</v>
      </c>
      <c r="C7" s="53" t="s">
        <v>75</v>
      </c>
      <c r="D7" s="5">
        <v>4</v>
      </c>
      <c r="E7" s="7">
        <v>4</v>
      </c>
      <c r="F7" s="7">
        <v>5</v>
      </c>
      <c r="G7" s="6">
        <v>5</v>
      </c>
      <c r="H7" s="6">
        <v>5</v>
      </c>
      <c r="I7" s="6">
        <v>4</v>
      </c>
      <c r="J7" s="7">
        <v>5</v>
      </c>
      <c r="K7" s="6">
        <v>5</v>
      </c>
      <c r="L7" s="7">
        <v>5</v>
      </c>
      <c r="M7" s="6">
        <v>5</v>
      </c>
      <c r="N7" s="6">
        <v>5</v>
      </c>
      <c r="O7" s="7">
        <v>5</v>
      </c>
      <c r="P7" s="6">
        <v>5</v>
      </c>
      <c r="Q7" s="6">
        <v>5</v>
      </c>
      <c r="R7" s="6">
        <v>5</v>
      </c>
      <c r="S7" s="6">
        <v>5</v>
      </c>
      <c r="T7" s="36">
        <v>4</v>
      </c>
      <c r="U7" s="40">
        <v>5</v>
      </c>
      <c r="V7" s="40">
        <v>2</v>
      </c>
      <c r="W7" s="38">
        <f t="shared" si="0"/>
        <v>14</v>
      </c>
      <c r="X7" s="8">
        <f t="shared" si="1"/>
        <v>4</v>
      </c>
      <c r="Y7" s="8">
        <f t="shared" si="2"/>
        <v>0</v>
      </c>
      <c r="Z7" s="8">
        <f t="shared" si="3"/>
        <v>1</v>
      </c>
      <c r="AA7" s="8">
        <f t="shared" si="4"/>
        <v>0</v>
      </c>
    </row>
    <row r="8" spans="1:27" ht="12.75" customHeight="1" thickBot="1" x14ac:dyDescent="0.25">
      <c r="A8" s="97"/>
      <c r="B8" s="54">
        <v>4</v>
      </c>
      <c r="C8" s="55" t="s">
        <v>2</v>
      </c>
      <c r="D8" s="5">
        <v>5</v>
      </c>
      <c r="E8" s="7">
        <v>5</v>
      </c>
      <c r="F8" s="6">
        <v>5</v>
      </c>
      <c r="G8" s="6">
        <v>5</v>
      </c>
      <c r="H8" s="6">
        <v>5</v>
      </c>
      <c r="I8" s="7">
        <v>5</v>
      </c>
      <c r="J8" s="7">
        <v>5</v>
      </c>
      <c r="K8" s="6">
        <v>5</v>
      </c>
      <c r="L8" s="7">
        <v>5</v>
      </c>
      <c r="M8" s="6">
        <v>5</v>
      </c>
      <c r="N8" s="6">
        <v>5</v>
      </c>
      <c r="O8" s="7">
        <v>5</v>
      </c>
      <c r="P8" s="6">
        <v>5</v>
      </c>
      <c r="Q8" s="6">
        <v>5</v>
      </c>
      <c r="R8" s="6">
        <v>5</v>
      </c>
      <c r="S8" s="6">
        <v>5</v>
      </c>
      <c r="T8" s="36">
        <v>2</v>
      </c>
      <c r="U8" s="40">
        <v>5</v>
      </c>
      <c r="V8" s="40">
        <v>1</v>
      </c>
      <c r="W8" s="38">
        <f t="shared" si="0"/>
        <v>17</v>
      </c>
      <c r="X8" s="8">
        <f t="shared" si="1"/>
        <v>0</v>
      </c>
      <c r="Y8" s="8">
        <f>COUNTIF(D8:V8,"3")</f>
        <v>0</v>
      </c>
      <c r="Z8" s="8">
        <f t="shared" si="3"/>
        <v>1</v>
      </c>
      <c r="AA8" s="8">
        <f t="shared" si="4"/>
        <v>1</v>
      </c>
    </row>
    <row r="9" spans="1:27" ht="12.75" customHeight="1" x14ac:dyDescent="0.2">
      <c r="A9" s="42"/>
      <c r="B9" s="38"/>
      <c r="C9" s="44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9"/>
      <c r="V9" s="49"/>
    </row>
    <row r="10" spans="1:27" ht="12.75" customHeight="1" thickBot="1" x14ac:dyDescent="0.25">
      <c r="A10" s="42"/>
      <c r="C10" s="45"/>
      <c r="D10" s="43"/>
      <c r="J10" s="8"/>
      <c r="K10" s="8"/>
      <c r="U10" s="41"/>
      <c r="V10" s="41"/>
    </row>
    <row r="11" spans="1:27" ht="12.75" customHeight="1" thickTop="1" x14ac:dyDescent="0.2">
      <c r="A11" s="73" t="s">
        <v>80</v>
      </c>
      <c r="C11" s="48"/>
      <c r="J11" s="8"/>
      <c r="K11" s="8"/>
      <c r="W11" s="93" t="s">
        <v>0</v>
      </c>
      <c r="X11" s="94"/>
      <c r="Y11" s="94"/>
      <c r="Z11" s="94"/>
      <c r="AA11" s="95"/>
    </row>
    <row r="12" spans="1:27" ht="12.75" customHeight="1" thickBot="1" x14ac:dyDescent="0.25">
      <c r="A12" s="91" t="s">
        <v>76</v>
      </c>
      <c r="B12" s="92" t="s">
        <v>1</v>
      </c>
      <c r="C12" s="92"/>
      <c r="D12" s="60">
        <v>1</v>
      </c>
      <c r="E12" s="60">
        <v>2</v>
      </c>
      <c r="F12" s="60">
        <v>3</v>
      </c>
      <c r="G12" s="60">
        <v>4</v>
      </c>
      <c r="H12" s="60">
        <v>5</v>
      </c>
      <c r="I12" s="60">
        <v>6</v>
      </c>
      <c r="J12" s="60">
        <v>7</v>
      </c>
      <c r="K12" s="60">
        <v>8</v>
      </c>
      <c r="L12" s="60">
        <v>9</v>
      </c>
      <c r="M12" s="60">
        <v>10</v>
      </c>
      <c r="N12" s="60">
        <v>11</v>
      </c>
      <c r="O12" s="60">
        <v>12</v>
      </c>
      <c r="P12" s="60">
        <v>13</v>
      </c>
      <c r="Q12" s="60">
        <v>14</v>
      </c>
      <c r="R12" s="60">
        <v>15</v>
      </c>
      <c r="S12" s="60">
        <v>16</v>
      </c>
      <c r="T12" s="60">
        <v>17</v>
      </c>
      <c r="U12" s="39">
        <v>18</v>
      </c>
      <c r="V12" s="39">
        <v>19</v>
      </c>
      <c r="W12" s="37">
        <v>5</v>
      </c>
      <c r="X12" s="2">
        <v>4</v>
      </c>
      <c r="Y12" s="2">
        <v>3</v>
      </c>
      <c r="Z12" s="2">
        <v>2</v>
      </c>
      <c r="AA12" s="3">
        <v>1</v>
      </c>
    </row>
    <row r="13" spans="1:27" ht="12.75" customHeight="1" x14ac:dyDescent="0.2">
      <c r="A13" s="91"/>
      <c r="B13" s="4">
        <v>1</v>
      </c>
      <c r="C13" s="56" t="s">
        <v>74</v>
      </c>
      <c r="D13" s="40">
        <v>5</v>
      </c>
      <c r="E13" s="40">
        <v>5</v>
      </c>
      <c r="F13" s="40">
        <v>5</v>
      </c>
      <c r="G13" s="40">
        <v>5</v>
      </c>
      <c r="H13" s="40"/>
      <c r="I13" s="40">
        <v>5</v>
      </c>
      <c r="J13" s="40">
        <v>5</v>
      </c>
      <c r="K13" s="40">
        <v>5</v>
      </c>
      <c r="L13" s="40">
        <v>5</v>
      </c>
      <c r="M13" s="40">
        <v>5</v>
      </c>
      <c r="N13" s="40">
        <v>5</v>
      </c>
      <c r="O13" s="40">
        <v>5</v>
      </c>
      <c r="P13" s="40">
        <v>5</v>
      </c>
      <c r="Q13" s="40">
        <v>5</v>
      </c>
      <c r="R13" s="40">
        <v>5</v>
      </c>
      <c r="S13" s="40">
        <v>5</v>
      </c>
      <c r="T13" s="40">
        <v>5</v>
      </c>
      <c r="U13" s="40">
        <v>5</v>
      </c>
      <c r="V13" s="40">
        <v>5</v>
      </c>
      <c r="W13">
        <f>COUNTIF(D13:V13, "5")</f>
        <v>18</v>
      </c>
      <c r="X13">
        <f>COUNTIF(D13:V13, "4")</f>
        <v>0</v>
      </c>
      <c r="Y13">
        <f>COUNTIF(D13:V13, "3")</f>
        <v>0</v>
      </c>
      <c r="Z13">
        <f>COUNTIF(D13:V13, "2")</f>
        <v>0</v>
      </c>
      <c r="AA13">
        <f>COUNTIF(D13:V13, "1")</f>
        <v>0</v>
      </c>
    </row>
    <row r="14" spans="1:27" ht="12.75" customHeight="1" x14ac:dyDescent="0.2">
      <c r="A14" s="91"/>
      <c r="B14" s="9">
        <v>2</v>
      </c>
      <c r="C14" s="57" t="s">
        <v>3</v>
      </c>
      <c r="D14" s="40">
        <v>5</v>
      </c>
      <c r="E14" s="40">
        <v>5</v>
      </c>
      <c r="F14" s="40">
        <v>5</v>
      </c>
      <c r="G14" s="40">
        <v>5</v>
      </c>
      <c r="H14" s="40"/>
      <c r="I14" s="40">
        <v>5</v>
      </c>
      <c r="J14" s="40">
        <v>5</v>
      </c>
      <c r="K14" s="40">
        <v>5</v>
      </c>
      <c r="L14" s="40">
        <v>5</v>
      </c>
      <c r="M14" s="40">
        <v>5</v>
      </c>
      <c r="N14" s="40">
        <v>5</v>
      </c>
      <c r="O14" s="40">
        <v>5</v>
      </c>
      <c r="P14" s="40">
        <v>5</v>
      </c>
      <c r="Q14" s="40">
        <v>5</v>
      </c>
      <c r="R14" s="40">
        <v>5</v>
      </c>
      <c r="S14" s="40">
        <v>5</v>
      </c>
      <c r="T14" s="40">
        <v>5</v>
      </c>
      <c r="U14" s="40">
        <v>5</v>
      </c>
      <c r="V14" s="40">
        <v>5</v>
      </c>
      <c r="W14" s="34">
        <f t="shared" ref="W14:W16" si="5">COUNTIF(D14:V14, "5")</f>
        <v>18</v>
      </c>
      <c r="X14" s="34">
        <f t="shared" ref="X14:X16" si="6">COUNTIF(D14:V14, "4")</f>
        <v>0</v>
      </c>
      <c r="Y14" s="34">
        <f t="shared" ref="Y14:Y16" si="7">COUNTIF(D14:V14, "3")</f>
        <v>0</v>
      </c>
      <c r="Z14" s="34">
        <f t="shared" ref="Z14:Z16" si="8">COUNTIF(D14:V14, "2")</f>
        <v>0</v>
      </c>
      <c r="AA14" s="34">
        <f t="shared" ref="AA14:AA16" si="9">COUNTIF(D14:V14, "1")</f>
        <v>0</v>
      </c>
    </row>
    <row r="15" spans="1:27" ht="12.75" customHeight="1" x14ac:dyDescent="0.2">
      <c r="A15" s="91"/>
      <c r="B15" s="9">
        <v>3</v>
      </c>
      <c r="C15" s="58" t="s">
        <v>75</v>
      </c>
      <c r="D15" s="40">
        <v>5</v>
      </c>
      <c r="E15" s="40">
        <v>5</v>
      </c>
      <c r="F15" s="40">
        <v>5</v>
      </c>
      <c r="G15" s="40">
        <v>5</v>
      </c>
      <c r="H15" s="40"/>
      <c r="I15" s="40">
        <v>3</v>
      </c>
      <c r="J15" s="40">
        <v>5</v>
      </c>
      <c r="K15" s="40">
        <v>5</v>
      </c>
      <c r="L15" s="40">
        <v>5</v>
      </c>
      <c r="M15" s="40">
        <v>5</v>
      </c>
      <c r="N15" s="40">
        <v>5</v>
      </c>
      <c r="O15" s="40">
        <v>5</v>
      </c>
      <c r="P15" s="40">
        <v>5</v>
      </c>
      <c r="Q15" s="40">
        <v>5</v>
      </c>
      <c r="R15" s="40">
        <v>5</v>
      </c>
      <c r="S15" s="40">
        <v>5</v>
      </c>
      <c r="T15" s="40">
        <v>5</v>
      </c>
      <c r="U15" s="40">
        <v>5</v>
      </c>
      <c r="V15" s="40">
        <v>5</v>
      </c>
      <c r="W15" s="34">
        <f t="shared" si="5"/>
        <v>17</v>
      </c>
      <c r="X15" s="34">
        <f t="shared" si="6"/>
        <v>0</v>
      </c>
      <c r="Y15" s="34">
        <f t="shared" si="7"/>
        <v>1</v>
      </c>
      <c r="Z15" s="34">
        <f t="shared" si="8"/>
        <v>0</v>
      </c>
      <c r="AA15" s="34">
        <f t="shared" si="9"/>
        <v>0</v>
      </c>
    </row>
    <row r="16" spans="1:27" ht="12.75" customHeight="1" thickBot="1" x14ac:dyDescent="0.25">
      <c r="A16" s="91"/>
      <c r="B16" s="9">
        <v>4</v>
      </c>
      <c r="C16" s="59" t="s">
        <v>2</v>
      </c>
      <c r="D16" s="40">
        <v>5</v>
      </c>
      <c r="E16" s="40">
        <v>5</v>
      </c>
      <c r="F16" s="40">
        <v>5</v>
      </c>
      <c r="G16" s="40">
        <v>5</v>
      </c>
      <c r="H16" s="40"/>
      <c r="I16" s="40">
        <v>5</v>
      </c>
      <c r="J16" s="40">
        <v>5</v>
      </c>
      <c r="K16" s="40">
        <v>5</v>
      </c>
      <c r="L16" s="40">
        <v>5</v>
      </c>
      <c r="M16" s="40">
        <v>5</v>
      </c>
      <c r="N16" s="40">
        <v>5</v>
      </c>
      <c r="O16" s="40">
        <v>5</v>
      </c>
      <c r="P16" s="40">
        <v>5</v>
      </c>
      <c r="Q16" s="40">
        <v>5</v>
      </c>
      <c r="R16" s="40">
        <v>5</v>
      </c>
      <c r="S16" s="40">
        <v>5</v>
      </c>
      <c r="T16" s="40">
        <v>5</v>
      </c>
      <c r="U16" s="40">
        <v>5</v>
      </c>
      <c r="V16" s="40">
        <v>5</v>
      </c>
      <c r="W16" s="34">
        <f t="shared" si="5"/>
        <v>18</v>
      </c>
      <c r="X16" s="34">
        <f t="shared" si="6"/>
        <v>0</v>
      </c>
      <c r="Y16" s="34">
        <f t="shared" si="7"/>
        <v>0</v>
      </c>
      <c r="Z16" s="34">
        <f t="shared" si="8"/>
        <v>0</v>
      </c>
      <c r="AA16" s="34">
        <f t="shared" si="9"/>
        <v>0</v>
      </c>
    </row>
    <row r="17" spans="1:27" ht="12.75" customHeight="1" x14ac:dyDescent="0.2">
      <c r="A17" s="42"/>
      <c r="C17" s="42"/>
    </row>
    <row r="18" spans="1:27" ht="12.75" customHeight="1" thickBot="1" x14ac:dyDescent="0.25">
      <c r="A18" s="42"/>
      <c r="C18" s="42"/>
    </row>
    <row r="19" spans="1:27" ht="12.75" customHeight="1" thickTop="1" x14ac:dyDescent="0.2">
      <c r="A19" s="73" t="s">
        <v>81</v>
      </c>
      <c r="C19" s="46"/>
      <c r="W19" s="93" t="s">
        <v>0</v>
      </c>
      <c r="X19" s="94"/>
      <c r="Y19" s="94"/>
      <c r="Z19" s="94"/>
      <c r="AA19" s="95"/>
    </row>
    <row r="20" spans="1:27" ht="12.75" customHeight="1" thickBot="1" x14ac:dyDescent="0.25">
      <c r="A20" s="91" t="s">
        <v>77</v>
      </c>
      <c r="B20" s="92" t="s">
        <v>1</v>
      </c>
      <c r="C20" s="92"/>
      <c r="D20" s="60">
        <v>1</v>
      </c>
      <c r="E20" s="60">
        <v>2</v>
      </c>
      <c r="F20" s="60">
        <v>3</v>
      </c>
      <c r="G20" s="60">
        <v>4</v>
      </c>
      <c r="H20" s="60">
        <v>5</v>
      </c>
      <c r="I20" s="60">
        <v>6</v>
      </c>
      <c r="J20" s="60">
        <v>7</v>
      </c>
      <c r="K20" s="60">
        <v>8</v>
      </c>
      <c r="L20" s="60">
        <v>9</v>
      </c>
      <c r="M20" s="60">
        <v>10</v>
      </c>
      <c r="N20" s="60">
        <v>11</v>
      </c>
      <c r="O20" s="60">
        <v>12</v>
      </c>
      <c r="P20" s="60">
        <v>13</v>
      </c>
      <c r="Q20" s="60">
        <v>14</v>
      </c>
      <c r="R20" s="60">
        <v>15</v>
      </c>
      <c r="S20" s="60">
        <v>16</v>
      </c>
      <c r="T20" s="60">
        <v>17</v>
      </c>
      <c r="U20" s="39">
        <v>18</v>
      </c>
      <c r="V20" s="39">
        <v>19</v>
      </c>
      <c r="W20" s="37">
        <v>5</v>
      </c>
      <c r="X20" s="2">
        <v>4</v>
      </c>
      <c r="Y20" s="2">
        <v>3</v>
      </c>
      <c r="Z20" s="2">
        <v>2</v>
      </c>
      <c r="AA20" s="3">
        <v>1</v>
      </c>
    </row>
    <row r="21" spans="1:27" ht="12" customHeight="1" x14ac:dyDescent="0.2">
      <c r="A21" s="91"/>
      <c r="B21" s="4">
        <v>1</v>
      </c>
      <c r="C21" s="56" t="s">
        <v>74</v>
      </c>
      <c r="D21" s="40">
        <v>5</v>
      </c>
      <c r="E21" s="40"/>
      <c r="F21" s="40"/>
      <c r="G21" s="40">
        <v>5</v>
      </c>
      <c r="H21" s="40">
        <v>5</v>
      </c>
      <c r="I21" s="40"/>
      <c r="J21" s="40"/>
      <c r="K21" s="40"/>
      <c r="L21" s="40"/>
      <c r="M21" s="40"/>
      <c r="N21" s="40">
        <v>5</v>
      </c>
      <c r="O21" s="40"/>
      <c r="P21" s="40"/>
      <c r="Q21" s="40"/>
      <c r="R21" s="40"/>
      <c r="S21" s="40">
        <v>5</v>
      </c>
      <c r="T21" s="40"/>
      <c r="U21" s="40"/>
      <c r="V21" s="40"/>
      <c r="W21">
        <f>COUNTIF(D21:V21, "5")</f>
        <v>5</v>
      </c>
      <c r="X21">
        <f>COUNTIF(D21:V21, "4")</f>
        <v>0</v>
      </c>
      <c r="Y21">
        <f>COUNTIF(D21:V21, "3")</f>
        <v>0</v>
      </c>
      <c r="Z21">
        <f>COUNTIF(D21:V21, "2")</f>
        <v>0</v>
      </c>
      <c r="AA21">
        <f>COUNTIF(D21:V21, "1")</f>
        <v>0</v>
      </c>
    </row>
    <row r="22" spans="1:27" ht="12.75" customHeight="1" x14ac:dyDescent="0.2">
      <c r="A22" s="91"/>
      <c r="B22" s="9">
        <v>2</v>
      </c>
      <c r="C22" s="57" t="s">
        <v>3</v>
      </c>
      <c r="D22" s="40">
        <v>5</v>
      </c>
      <c r="E22" s="40"/>
      <c r="F22" s="40"/>
      <c r="G22" s="40">
        <v>5</v>
      </c>
      <c r="H22" s="40">
        <v>5</v>
      </c>
      <c r="I22" s="40"/>
      <c r="J22" s="40"/>
      <c r="K22" s="40"/>
      <c r="L22" s="40"/>
      <c r="M22" s="40"/>
      <c r="N22" s="40">
        <v>5</v>
      </c>
      <c r="O22" s="40"/>
      <c r="P22" s="40"/>
      <c r="Q22" s="40"/>
      <c r="R22" s="40"/>
      <c r="S22" s="40">
        <v>5</v>
      </c>
      <c r="T22" s="40"/>
      <c r="U22" s="40"/>
      <c r="V22" s="40"/>
      <c r="W22" s="34">
        <f t="shared" ref="W22:W24" si="10">COUNTIF(D22:V22, "5")</f>
        <v>5</v>
      </c>
      <c r="X22" s="34">
        <f t="shared" ref="X22:X24" si="11">COUNTIF(D22:V22, "4")</f>
        <v>0</v>
      </c>
      <c r="Y22" s="34">
        <f t="shared" ref="Y22:Y24" si="12">COUNTIF(D22:V22, "3")</f>
        <v>0</v>
      </c>
      <c r="Z22" s="34">
        <f t="shared" ref="Z22:Z24" si="13">COUNTIF(D22:V22, "2")</f>
        <v>0</v>
      </c>
      <c r="AA22" s="34">
        <f t="shared" ref="AA22:AA24" si="14">COUNTIF(D22:V22, "1")</f>
        <v>0</v>
      </c>
    </row>
    <row r="23" spans="1:27" ht="12.75" customHeight="1" x14ac:dyDescent="0.2">
      <c r="A23" s="91"/>
      <c r="B23" s="9">
        <v>3</v>
      </c>
      <c r="C23" s="58" t="s">
        <v>75</v>
      </c>
      <c r="D23" s="40">
        <v>5</v>
      </c>
      <c r="E23" s="40"/>
      <c r="F23" s="40"/>
      <c r="G23" s="40">
        <v>5</v>
      </c>
      <c r="H23" s="40">
        <v>5</v>
      </c>
      <c r="I23" s="40"/>
      <c r="J23" s="40"/>
      <c r="K23" s="40"/>
      <c r="L23" s="40"/>
      <c r="M23" s="40"/>
      <c r="N23" s="40">
        <v>5</v>
      </c>
      <c r="O23" s="40"/>
      <c r="P23" s="40"/>
      <c r="Q23" s="40"/>
      <c r="R23" s="40"/>
      <c r="S23" s="40">
        <v>5</v>
      </c>
      <c r="T23" s="40"/>
      <c r="U23" s="40"/>
      <c r="V23" s="40"/>
      <c r="W23" s="34">
        <f t="shared" si="10"/>
        <v>5</v>
      </c>
      <c r="X23" s="34">
        <f t="shared" si="11"/>
        <v>0</v>
      </c>
      <c r="Y23" s="34">
        <f t="shared" si="12"/>
        <v>0</v>
      </c>
      <c r="Z23" s="34">
        <f t="shared" si="13"/>
        <v>0</v>
      </c>
      <c r="AA23" s="34">
        <f t="shared" si="14"/>
        <v>0</v>
      </c>
    </row>
    <row r="24" spans="1:27" ht="12.75" customHeight="1" thickBot="1" x14ac:dyDescent="0.25">
      <c r="A24" s="91"/>
      <c r="B24" s="9">
        <v>4</v>
      </c>
      <c r="C24" s="59" t="s">
        <v>2</v>
      </c>
      <c r="D24" s="40">
        <v>5</v>
      </c>
      <c r="E24" s="40"/>
      <c r="F24" s="40"/>
      <c r="G24" s="40"/>
      <c r="H24" s="40">
        <v>5</v>
      </c>
      <c r="I24" s="40"/>
      <c r="J24" s="40"/>
      <c r="K24" s="40"/>
      <c r="L24" s="40"/>
      <c r="M24" s="40"/>
      <c r="N24" s="40">
        <v>5</v>
      </c>
      <c r="O24" s="40"/>
      <c r="P24" s="40"/>
      <c r="Q24" s="40"/>
      <c r="R24" s="40"/>
      <c r="S24" s="40">
        <v>5</v>
      </c>
      <c r="T24" s="40"/>
      <c r="U24" s="40"/>
      <c r="V24" s="40"/>
      <c r="W24" s="34">
        <f t="shared" si="10"/>
        <v>4</v>
      </c>
      <c r="X24" s="34">
        <f t="shared" si="11"/>
        <v>0</v>
      </c>
      <c r="Y24" s="34">
        <f t="shared" si="12"/>
        <v>0</v>
      </c>
      <c r="Z24" s="34">
        <f t="shared" si="13"/>
        <v>0</v>
      </c>
      <c r="AA24" s="34">
        <f t="shared" si="14"/>
        <v>0</v>
      </c>
    </row>
    <row r="25" spans="1:27" ht="12.75" customHeight="1" x14ac:dyDescent="0.2">
      <c r="A25" s="42"/>
      <c r="C25" s="42"/>
    </row>
    <row r="26" spans="1:27" ht="12.75" customHeight="1" thickBot="1" x14ac:dyDescent="0.25">
      <c r="A26" s="42"/>
      <c r="C26" s="42"/>
    </row>
    <row r="27" spans="1:27" ht="12.75" customHeight="1" thickTop="1" x14ac:dyDescent="0.2">
      <c r="A27" s="73" t="s">
        <v>82</v>
      </c>
      <c r="C27" s="46"/>
      <c r="W27" s="93" t="s">
        <v>0</v>
      </c>
      <c r="X27" s="94"/>
      <c r="Y27" s="94"/>
      <c r="Z27" s="94"/>
      <c r="AA27" s="95"/>
    </row>
    <row r="28" spans="1:27" ht="12.75" customHeight="1" thickBot="1" x14ac:dyDescent="0.25">
      <c r="A28" s="91" t="s">
        <v>78</v>
      </c>
      <c r="B28" s="92" t="s">
        <v>1</v>
      </c>
      <c r="C28" s="92"/>
      <c r="D28" s="60">
        <v>1</v>
      </c>
      <c r="E28" s="60">
        <v>2</v>
      </c>
      <c r="F28" s="60">
        <v>3</v>
      </c>
      <c r="G28" s="60">
        <v>4</v>
      </c>
      <c r="H28" s="60">
        <v>5</v>
      </c>
      <c r="I28" s="60">
        <v>6</v>
      </c>
      <c r="J28" s="60">
        <v>7</v>
      </c>
      <c r="K28" s="60">
        <v>8</v>
      </c>
      <c r="L28" s="60">
        <v>9</v>
      </c>
      <c r="M28" s="60">
        <v>10</v>
      </c>
      <c r="N28" s="60">
        <v>11</v>
      </c>
      <c r="O28" s="60">
        <v>12</v>
      </c>
      <c r="P28" s="60">
        <v>13</v>
      </c>
      <c r="Q28" s="60">
        <v>14</v>
      </c>
      <c r="R28" s="60">
        <v>15</v>
      </c>
      <c r="S28" s="60">
        <v>16</v>
      </c>
      <c r="T28" s="60">
        <v>17</v>
      </c>
      <c r="U28" s="39">
        <v>18</v>
      </c>
      <c r="V28" s="39">
        <v>19</v>
      </c>
      <c r="W28" s="37">
        <v>5</v>
      </c>
      <c r="X28" s="2">
        <v>4</v>
      </c>
      <c r="Y28" s="2">
        <v>3</v>
      </c>
      <c r="Z28" s="2">
        <v>2</v>
      </c>
      <c r="AA28" s="3">
        <v>1</v>
      </c>
    </row>
    <row r="29" spans="1:27" ht="12.75" customHeight="1" x14ac:dyDescent="0.2">
      <c r="A29" s="91"/>
      <c r="B29" s="4">
        <v>1</v>
      </c>
      <c r="C29" s="56" t="s">
        <v>74</v>
      </c>
      <c r="D29" s="40">
        <v>5</v>
      </c>
      <c r="E29" s="40">
        <v>5</v>
      </c>
      <c r="F29" s="40">
        <v>5</v>
      </c>
      <c r="G29" s="40">
        <v>5</v>
      </c>
      <c r="H29" s="40">
        <v>5</v>
      </c>
      <c r="I29" s="40">
        <v>5</v>
      </c>
      <c r="J29" s="40">
        <v>5</v>
      </c>
      <c r="K29" s="40">
        <v>4</v>
      </c>
      <c r="L29" s="40">
        <v>5</v>
      </c>
      <c r="M29" s="40">
        <v>5</v>
      </c>
      <c r="N29" s="40">
        <v>5</v>
      </c>
      <c r="O29" s="40">
        <v>5</v>
      </c>
      <c r="P29" s="40">
        <v>5</v>
      </c>
      <c r="Q29" s="40">
        <v>5</v>
      </c>
      <c r="R29" s="40">
        <v>5</v>
      </c>
      <c r="S29" s="40">
        <v>5</v>
      </c>
      <c r="T29" s="40">
        <v>5</v>
      </c>
      <c r="U29" s="40">
        <v>5</v>
      </c>
      <c r="V29" s="40">
        <v>5</v>
      </c>
      <c r="W29">
        <f>COUNTIF(D29:V29, "5")</f>
        <v>18</v>
      </c>
      <c r="X29">
        <f>COUNTIF(D29:V29, "4")</f>
        <v>1</v>
      </c>
      <c r="Y29">
        <f>COUNTIF(D29:V29, "3")</f>
        <v>0</v>
      </c>
      <c r="Z29">
        <f>COUNTIF(D29:V29, "2")</f>
        <v>0</v>
      </c>
      <c r="AA29">
        <f>COUNTIF(D29:V29, "1")</f>
        <v>0</v>
      </c>
    </row>
    <row r="30" spans="1:27" ht="12.75" customHeight="1" x14ac:dyDescent="0.2">
      <c r="A30" s="91"/>
      <c r="B30" s="9">
        <v>2</v>
      </c>
      <c r="C30" s="57" t="s">
        <v>3</v>
      </c>
      <c r="D30" s="40">
        <v>5</v>
      </c>
      <c r="E30" s="40">
        <v>5</v>
      </c>
      <c r="F30" s="40">
        <v>5</v>
      </c>
      <c r="G30" s="40">
        <v>5</v>
      </c>
      <c r="H30" s="40">
        <v>5</v>
      </c>
      <c r="I30" s="40">
        <v>5</v>
      </c>
      <c r="J30" s="40">
        <v>5</v>
      </c>
      <c r="K30" s="40">
        <v>5</v>
      </c>
      <c r="L30" s="40">
        <v>5</v>
      </c>
      <c r="M30" s="40">
        <v>5</v>
      </c>
      <c r="N30" s="40">
        <v>5</v>
      </c>
      <c r="O30" s="40">
        <v>5</v>
      </c>
      <c r="P30" s="40">
        <v>5</v>
      </c>
      <c r="Q30" s="40">
        <v>5</v>
      </c>
      <c r="R30" s="40">
        <v>5</v>
      </c>
      <c r="S30" s="40">
        <v>5</v>
      </c>
      <c r="T30" s="40">
        <v>5</v>
      </c>
      <c r="U30" s="40">
        <v>5</v>
      </c>
      <c r="V30" s="40">
        <v>5</v>
      </c>
      <c r="W30" s="34">
        <f t="shared" ref="W30:W32" si="15">COUNTIF(D30:V30, "5")</f>
        <v>19</v>
      </c>
      <c r="X30" s="34">
        <f t="shared" ref="X30:X32" si="16">COUNTIF(D30:V30, "4")</f>
        <v>0</v>
      </c>
      <c r="Y30" s="34">
        <f t="shared" ref="Y30:Y32" si="17">COUNTIF(D30:V30, "3")</f>
        <v>0</v>
      </c>
      <c r="Z30" s="34">
        <f t="shared" ref="Z30:Z32" si="18">COUNTIF(D30:V30, "2")</f>
        <v>0</v>
      </c>
      <c r="AA30" s="34">
        <f t="shared" ref="AA30:AA32" si="19">COUNTIF(D30:V30, "1")</f>
        <v>0</v>
      </c>
    </row>
    <row r="31" spans="1:27" ht="12.75" customHeight="1" x14ac:dyDescent="0.2">
      <c r="A31" s="91"/>
      <c r="B31" s="9">
        <v>3</v>
      </c>
      <c r="C31" s="58" t="s">
        <v>75</v>
      </c>
      <c r="D31" s="40">
        <v>5</v>
      </c>
      <c r="E31" s="40">
        <v>5</v>
      </c>
      <c r="F31" s="40">
        <v>5</v>
      </c>
      <c r="G31" s="40">
        <v>5</v>
      </c>
      <c r="H31" s="40">
        <v>5</v>
      </c>
      <c r="I31" s="40">
        <v>5</v>
      </c>
      <c r="J31" s="40">
        <v>5</v>
      </c>
      <c r="K31" s="40">
        <v>4</v>
      </c>
      <c r="L31" s="40">
        <v>4</v>
      </c>
      <c r="M31" s="40">
        <v>5</v>
      </c>
      <c r="N31" s="40">
        <v>5</v>
      </c>
      <c r="O31" s="40">
        <v>5</v>
      </c>
      <c r="P31" s="40">
        <v>5</v>
      </c>
      <c r="Q31" s="40">
        <v>5</v>
      </c>
      <c r="R31" s="40">
        <v>5</v>
      </c>
      <c r="S31" s="40">
        <v>5</v>
      </c>
      <c r="T31" s="40">
        <v>5</v>
      </c>
      <c r="U31" s="40">
        <v>5</v>
      </c>
      <c r="V31" s="40">
        <v>5</v>
      </c>
      <c r="W31" s="34">
        <f t="shared" si="15"/>
        <v>17</v>
      </c>
      <c r="X31" s="34">
        <f t="shared" si="16"/>
        <v>2</v>
      </c>
      <c r="Y31" s="34">
        <f t="shared" si="17"/>
        <v>0</v>
      </c>
      <c r="Z31" s="34">
        <f t="shared" si="18"/>
        <v>0</v>
      </c>
      <c r="AA31" s="34">
        <f t="shared" si="19"/>
        <v>0</v>
      </c>
    </row>
    <row r="32" spans="1:27" ht="12.75" customHeight="1" thickBot="1" x14ac:dyDescent="0.25">
      <c r="A32" s="91"/>
      <c r="B32" s="9">
        <v>4</v>
      </c>
      <c r="C32" s="59" t="s">
        <v>2</v>
      </c>
      <c r="D32" s="40">
        <v>5</v>
      </c>
      <c r="E32" s="40">
        <v>5</v>
      </c>
      <c r="F32" s="40">
        <v>5</v>
      </c>
      <c r="G32" s="40">
        <v>5</v>
      </c>
      <c r="H32" s="40">
        <v>5</v>
      </c>
      <c r="I32" s="40">
        <v>5</v>
      </c>
      <c r="J32" s="40">
        <v>5</v>
      </c>
      <c r="K32" s="40">
        <v>3</v>
      </c>
      <c r="L32" s="40">
        <v>5</v>
      </c>
      <c r="M32" s="40">
        <v>5</v>
      </c>
      <c r="N32" s="40">
        <v>5</v>
      </c>
      <c r="O32" s="40">
        <v>5</v>
      </c>
      <c r="P32" s="40">
        <v>5</v>
      </c>
      <c r="Q32" s="40">
        <v>5</v>
      </c>
      <c r="R32" s="40">
        <v>5</v>
      </c>
      <c r="S32" s="40">
        <v>5</v>
      </c>
      <c r="T32" s="40">
        <v>5</v>
      </c>
      <c r="U32" s="40">
        <v>5</v>
      </c>
      <c r="V32" s="40">
        <v>5</v>
      </c>
      <c r="W32" s="34">
        <f t="shared" si="15"/>
        <v>18</v>
      </c>
      <c r="X32" s="34">
        <f t="shared" si="16"/>
        <v>0</v>
      </c>
      <c r="Y32" s="34">
        <f t="shared" si="17"/>
        <v>1</v>
      </c>
      <c r="Z32" s="34">
        <f t="shared" si="18"/>
        <v>0</v>
      </c>
      <c r="AA32" s="34">
        <f t="shared" si="19"/>
        <v>0</v>
      </c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2">
    <mergeCell ref="A28:A32"/>
    <mergeCell ref="B20:C20"/>
    <mergeCell ref="B28:C28"/>
    <mergeCell ref="W3:AA3"/>
    <mergeCell ref="A4:A8"/>
    <mergeCell ref="B4:C4"/>
    <mergeCell ref="W11:AA11"/>
    <mergeCell ref="W19:AA19"/>
    <mergeCell ref="W27:AA27"/>
    <mergeCell ref="B12:C12"/>
    <mergeCell ref="A12:A16"/>
    <mergeCell ref="A20:A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Evaluación docente</vt:lpstr>
      <vt:lpstr>Evaluación de temas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 UAC</dc:creator>
  <cp:lastModifiedBy>Eugenia del Rosario Sansores Serralta</cp:lastModifiedBy>
  <cp:lastPrinted>2018-02-09T19:40:16Z</cp:lastPrinted>
  <dcterms:created xsi:type="dcterms:W3CDTF">2018-01-29T20:18:41Z</dcterms:created>
  <dcterms:modified xsi:type="dcterms:W3CDTF">2018-02-09T19:40:25Z</dcterms:modified>
</cp:coreProperties>
</file>