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a.alarcon\Desktop\"/>
    </mc:Choice>
  </mc:AlternateContent>
  <xr:revisionPtr revIDLastSave="0" documentId="10_ncr:100000_{B5F1C4FB-40B4-4FC0-AA56-F2A676AC62EF}" xr6:coauthVersionLast="31" xr6:coauthVersionMax="31" xr10:uidLastSave="{00000000-0000-0000-0000-000000000000}"/>
  <bookViews>
    <workbookView xWindow="0" yWindow="0" windowWidth="20490" windowHeight="6945" xr2:uid="{063E34C2-B42E-4D77-A0D4-80B67B9B60CF}"/>
  </bookViews>
  <sheets>
    <sheet name="Concentrado" sheetId="3" r:id="rId1"/>
    <sheet name="Hoja3" sheetId="4" state="hidden" r:id="rId2"/>
    <sheet name="2017" sheetId="2" r:id="rId3"/>
    <sheet name="2016" sheetId="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9" i="1"/>
  <c r="G3" i="4"/>
  <c r="G2" i="4"/>
  <c r="E4" i="3"/>
  <c r="D4" i="3"/>
  <c r="C4" i="3"/>
  <c r="E3" i="3"/>
  <c r="G3" i="3" s="1"/>
  <c r="D3" i="3"/>
  <c r="C3" i="3"/>
  <c r="C18" i="1"/>
  <c r="D18" i="1"/>
  <c r="B18" i="1"/>
  <c r="G4" i="3" l="1"/>
  <c r="F4" i="3"/>
  <c r="B3" i="4" s="1"/>
  <c r="F3" i="3"/>
  <c r="B2" i="4" s="1"/>
  <c r="D15" i="2"/>
  <c r="C15" i="2"/>
  <c r="B15" i="2"/>
  <c r="C16" i="2" l="1"/>
  <c r="C19" i="1" l="1"/>
</calcChain>
</file>

<file path=xl/sharedStrings.xml><?xml version="1.0" encoding="utf-8"?>
<sst xmlns="http://schemas.openxmlformats.org/spreadsheetml/2006/main" count="51" uniqueCount="29">
  <si>
    <t>Medicina</t>
  </si>
  <si>
    <t>Sustentantes</t>
  </si>
  <si>
    <t>Comunicación</t>
  </si>
  <si>
    <t>Alumnos candidatos</t>
  </si>
  <si>
    <t>Derecho</t>
  </si>
  <si>
    <t>Aprobados</t>
  </si>
  <si>
    <t>Psicología</t>
  </si>
  <si>
    <t>Gastronomía</t>
  </si>
  <si>
    <t>Licenciatura</t>
  </si>
  <si>
    <t>Finanzas y Contaduría Pública</t>
  </si>
  <si>
    <t>Mercadotecnia</t>
  </si>
  <si>
    <t>Dirección y Administración de Empresas</t>
  </si>
  <si>
    <t>Administración Turística</t>
  </si>
  <si>
    <t>Gastronomia</t>
  </si>
  <si>
    <t xml:space="preserve">Derecho </t>
  </si>
  <si>
    <t>Admon. Pub. Y Gob.</t>
  </si>
  <si>
    <t>Ingeniería Industrial para la Dirección</t>
  </si>
  <si>
    <t>Ingeniería en Sistemas y Tecnologías de la Información</t>
  </si>
  <si>
    <t>Ingeniería en Tecnologías de la Información y Telecomunicaciones</t>
  </si>
  <si>
    <t>Año</t>
  </si>
  <si>
    <t xml:space="preserve">Total </t>
  </si>
  <si>
    <t>Total</t>
  </si>
  <si>
    <t>Año de aplicación</t>
  </si>
  <si>
    <t>Porcentaje de alumnos que aplican EIMT</t>
  </si>
  <si>
    <t>Porcentaje de alumnos que aprueban EIMT</t>
  </si>
  <si>
    <t>Ingeniería en Mecatrónica</t>
  </si>
  <si>
    <t>Ingeniería Química para la Dirección</t>
  </si>
  <si>
    <t>HISTÓRICO DE APLICACIÓN DE LA EVALUACIÓN INTEGRAL DE MEDIO TÉRMINO 2016</t>
  </si>
  <si>
    <t>HISTÓRICO DE APLICACIÓN DE LA EVALUACIÓN INTEGRAL DE MEDIO TÉRMINO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</si>
</sst>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1" xfId="1" applyFont="1" applyBorder="1" applyAlignment="1">
      <alignment horizontal="center"/>
    </xf>
    <xf numFmtId="0" fontId="0" fillId="0" borderId="5" xfId="0" applyBorder="1" applyAlignment="1"/>
    <xf numFmtId="0" fontId="3" fillId="0" borderId="6" xfId="0" applyFont="1" applyBorder="1" applyAlignment="1"/>
    <xf numFmtId="0" fontId="2" fillId="0" borderId="1" xfId="0" applyFont="1" applyBorder="1" applyAlignment="1">
      <alignment horizontal="right"/>
    </xf>
    <xf numFmtId="0" fontId="3" fillId="0" borderId="0" xfId="0" applyFont="1" applyBorder="1" applyAlignment="1"/>
    <xf numFmtId="0" fontId="0" fillId="0" borderId="1" xfId="0" applyBorder="1"/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3" fillId="0" borderId="3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Alumnos</a:t>
            </a:r>
            <a:r>
              <a:rPr lang="es-MX" baseline="0"/>
              <a:t> sustentantes de la Evaluación Integral de Medio Término</a:t>
            </a:r>
            <a:endParaRPr lang="es-MX"/>
          </a:p>
        </c:rich>
      </c:tx>
      <c:layout>
        <c:manualLayout>
          <c:xMode val="edge"/>
          <c:yMode val="edge"/>
          <c:x val="0.10347990832131897"/>
          <c:y val="2.5396825396825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6912037037037039"/>
          <c:w val="0.88498840769903764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Hoja3!$B$1</c:f>
              <c:strCache>
                <c:ptCount val="1"/>
                <c:pt idx="0">
                  <c:v>Porcentaje de alumnos que aplican EIMT</c:v>
                </c:pt>
              </c:strCache>
            </c:strRef>
          </c:cat>
          <c:val>
            <c:numRef>
              <c:f>Hoja3!$B$2</c:f>
              <c:numCache>
                <c:formatCode>0%</c:formatCode>
                <c:ptCount val="1"/>
                <c:pt idx="0">
                  <c:v>0.87261146496815289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E-4D2A-A063-A3237CBFA467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Hoja3!$B$1</c:f>
              <c:strCache>
                <c:ptCount val="1"/>
                <c:pt idx="0">
                  <c:v>Porcentaje de alumnos que aplican EIMT</c:v>
                </c:pt>
              </c:strCache>
            </c:strRef>
          </c:cat>
          <c:val>
            <c:numRef>
              <c:f>Hoja3!$B$3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E-4D2A-A063-A3237CBFA4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021056"/>
        <c:axId val="314018760"/>
      </c:barChart>
      <c:catAx>
        <c:axId val="314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4018760"/>
        <c:crosses val="autoZero"/>
        <c:auto val="1"/>
        <c:lblAlgn val="ctr"/>
        <c:lblOffset val="100"/>
        <c:noMultiLvlLbl val="0"/>
      </c:catAx>
      <c:valAx>
        <c:axId val="3140187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Alumnos que aprueban la Evaluación Integral de Medio Término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Hoja3!$F$2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Hoja3!$G$1</c:f>
              <c:strCache>
                <c:ptCount val="1"/>
                <c:pt idx="0">
                  <c:v>Porcentaje de alumnos que aprueban EIMT</c:v>
                </c:pt>
              </c:strCache>
            </c:strRef>
          </c:cat>
          <c:val>
            <c:numRef>
              <c:f>Hoja3!$G$2</c:f>
              <c:numCache>
                <c:formatCode>0%</c:formatCode>
                <c:ptCount val="1"/>
                <c:pt idx="0">
                  <c:v>0.8029197080291971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F-4D36-9FAF-807FE0D3725A}"/>
            </c:ext>
          </c:extLst>
        </c:ser>
        <c:ser>
          <c:idx val="1"/>
          <c:order val="1"/>
          <c:tx>
            <c:strRef>
              <c:f>Hoja3!$F$3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Hoja3!$G$1</c:f>
              <c:strCache>
                <c:ptCount val="1"/>
                <c:pt idx="0">
                  <c:v>Porcentaje de alumnos que aprueban EIMT</c:v>
                </c:pt>
              </c:strCache>
            </c:strRef>
          </c:cat>
          <c:val>
            <c:numRef>
              <c:f>Hoja3!$G$3</c:f>
              <c:numCache>
                <c:formatCode>0%</c:formatCode>
                <c:ptCount val="1"/>
                <c:pt idx="0">
                  <c:v>0.79844961240310075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F-4D36-9FAF-807FE0D372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79456"/>
        <c:axId val="445781752"/>
      </c:barChart>
      <c:catAx>
        <c:axId val="445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781752"/>
        <c:crosses val="autoZero"/>
        <c:auto val="1"/>
        <c:lblAlgn val="ctr"/>
        <c:lblOffset val="100"/>
        <c:noMultiLvlLbl val="0"/>
      </c:catAx>
      <c:valAx>
        <c:axId val="4457817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5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Alumnos</a:t>
            </a:r>
            <a:r>
              <a:rPr lang="es-MX" baseline="0"/>
              <a:t> sustentantes de la Evaluación Integral de Medio Término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16912037037037039"/>
          <c:w val="0.88498840769903764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Hoja3!$B$1</c:f>
              <c:strCache>
                <c:ptCount val="1"/>
                <c:pt idx="0">
                  <c:v>Porcentaje de alumnos que aplican EIMT</c:v>
                </c:pt>
              </c:strCache>
            </c:strRef>
          </c:cat>
          <c:val>
            <c:numRef>
              <c:f>Hoja3!$B$2</c:f>
              <c:numCache>
                <c:formatCode>0%</c:formatCode>
                <c:ptCount val="1"/>
                <c:pt idx="0">
                  <c:v>0.87261146496815289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2-43CC-985B-99371B4173EA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Hoja3!$B$1</c:f>
              <c:strCache>
                <c:ptCount val="1"/>
                <c:pt idx="0">
                  <c:v>Porcentaje de alumnos que aplican EIMT</c:v>
                </c:pt>
              </c:strCache>
            </c:strRef>
          </c:cat>
          <c:val>
            <c:numRef>
              <c:f>Hoja3!$B$3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2-43CC-985B-99371B417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021056"/>
        <c:axId val="314018760"/>
      </c:barChart>
      <c:catAx>
        <c:axId val="314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4018760"/>
        <c:crosses val="autoZero"/>
        <c:auto val="1"/>
        <c:lblAlgn val="ctr"/>
        <c:lblOffset val="100"/>
        <c:noMultiLvlLbl val="0"/>
      </c:catAx>
      <c:valAx>
        <c:axId val="31401876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140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MX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Alumnos que aprueban la Evaluación Integral de Medio Término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MX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Hoja3!$F$2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Hoja3!$G$1</c:f>
              <c:strCache>
                <c:ptCount val="1"/>
                <c:pt idx="0">
                  <c:v>Porcentaje de alumnos que aprueban EIMT</c:v>
                </c:pt>
              </c:strCache>
            </c:strRef>
          </c:cat>
          <c:val>
            <c:numRef>
              <c:f>Hoja3!$G$2</c:f>
              <c:numCache>
                <c:formatCode>0%</c:formatCode>
                <c:ptCount val="1"/>
                <c:pt idx="0">
                  <c:v>0.8029197080291971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8-4048-8DFA-AB4A1A55233D}"/>
            </c:ext>
          </c:extLst>
        </c:ser>
        <c:ser>
          <c:idx val="1"/>
          <c:order val="1"/>
          <c:tx>
            <c:strRef>
              <c:f>Hoja3!$F$3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Hoja3!$G$1</c:f>
              <c:strCache>
                <c:ptCount val="1"/>
                <c:pt idx="0">
                  <c:v>Porcentaje de alumnos que aprueban EIMT</c:v>
                </c:pt>
              </c:strCache>
            </c:strRef>
          </c:cat>
          <c:val>
            <c:numRef>
              <c:f>Hoja3!$G$3</c:f>
              <c:numCache>
                <c:formatCode>0%</c:formatCode>
                <c:ptCount val="1"/>
                <c:pt idx="0">
                  <c:v>0.79844961240310075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8-4048-8DFA-AB4A1A552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779456"/>
        <c:axId val="445781752"/>
      </c:barChart>
      <c:catAx>
        <c:axId val="445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5781752"/>
        <c:crosses val="autoZero"/>
        <c:auto val="1"/>
        <c:lblAlgn val="ctr"/>
        <c:lblOffset val="100"/>
        <c:noMultiLvlLbl val="0"/>
      </c:catAx>
      <c:valAx>
        <c:axId val="4457817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45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4</xdr:row>
      <xdr:rowOff>95250</xdr:rowOff>
    </xdr:from>
    <xdr:to>
      <xdr:col>6</xdr:col>
      <xdr:colOff>1104900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AEB48-38B0-4685-8BBB-BEC885F9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561974</xdr:colOff>
      <xdr:row>22</xdr:row>
      <xdr:rowOff>28575</xdr:rowOff>
    </xdr:from>
    <xdr:to>
      <xdr:col>6</xdr:col>
      <xdr:colOff>1095374</xdr:colOff>
      <xdr:row>36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B0D15-B435-465E-9631-066FE49C0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457200</xdr:colOff>
      <xdr:row>0</xdr:row>
      <xdr:rowOff>152400</xdr:rowOff>
    </xdr:from>
    <xdr:to>
      <xdr:col>5</xdr:col>
      <xdr:colOff>476250</xdr:colOff>
      <xdr:row>0</xdr:row>
      <xdr:rowOff>714375</xdr:rowOff>
    </xdr:to>
    <xdr:pic>
      <xdr:nvPicPr>
        <xdr:cNvPr id="4" name="Imagen 3" descr="Resultado de imagen para LOGO UNIVERSIDAD ANAHUAC OAXACA">
          <a:extLst>
            <a:ext uri="{FF2B5EF4-FFF2-40B4-BE49-F238E27FC236}">
              <a16:creationId xmlns:a16="http://schemas.microsoft.com/office/drawing/2014/main" id="{D9420733-8564-4EBE-9A99-11CA4C73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152400"/>
          <a:ext cx="19621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176212</xdr:rowOff>
    </xdr:from>
    <xdr:to>
      <xdr:col>5</xdr:col>
      <xdr:colOff>228600</xdr:colOff>
      <xdr:row>18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EA3093-5F0D-4E45-B881-C6947E66C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</xdr:row>
      <xdr:rowOff>195262</xdr:rowOff>
    </xdr:from>
    <xdr:to>
      <xdr:col>11</xdr:col>
      <xdr:colOff>466725</xdr:colOff>
      <xdr:row>17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569D59-9260-43B2-8377-2F4E789AC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95250</xdr:rowOff>
    </xdr:from>
    <xdr:to>
      <xdr:col>0</xdr:col>
      <xdr:colOff>2476500</xdr:colOff>
      <xdr:row>0</xdr:row>
      <xdr:rowOff>657225</xdr:rowOff>
    </xdr:to>
    <xdr:pic>
      <xdr:nvPicPr>
        <xdr:cNvPr id="2" name="Imagen 1" descr="Resultado de imagen para LOGO UNIVERSIDAD ANAHUAC OAXACA">
          <a:extLst>
            <a:ext uri="{FF2B5EF4-FFF2-40B4-BE49-F238E27FC236}">
              <a16:creationId xmlns:a16="http://schemas.microsoft.com/office/drawing/2014/main" id="{F18C8071-078D-491D-880D-1124D5896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95250"/>
          <a:ext cx="19621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0</xdr:col>
      <xdr:colOff>2133600</xdr:colOff>
      <xdr:row>0</xdr:row>
      <xdr:rowOff>685800</xdr:rowOff>
    </xdr:to>
    <xdr:pic>
      <xdr:nvPicPr>
        <xdr:cNvPr id="2" name="Imagen 1" descr="Resultado de imagen para LOGO UNIVERSIDAD ANAHUAC OAXACA">
          <a:extLst>
            <a:ext uri="{FF2B5EF4-FFF2-40B4-BE49-F238E27FC236}">
              <a16:creationId xmlns:a16="http://schemas.microsoft.com/office/drawing/2014/main" id="{107966AC-B621-4EFC-A572-682A5A0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23825"/>
          <a:ext cx="19621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F262-DECB-4221-9B37-1B1E539E6A27}">
  <dimension ref="B1:G4"/>
  <sheetViews>
    <sheetView showGridLines="0" tabSelected="1" workbookViewId="0">
      <selection activeCell="I3" sqref="I3"/>
    </sheetView>
  </sheetViews>
  <sheetFormatPr baseColWidth="10" defaultRowHeight="15" x14ac:dyDescent="0.25"/>
  <cols>
    <col min="2" max="2" width="12.42578125" bestFit="1" customWidth="1"/>
    <col min="3" max="3" width="13.42578125" bestFit="1" customWidth="1"/>
    <col min="4" max="4" width="15.7109375" bestFit="1" customWidth="1"/>
    <col min="5" max="5" width="13.42578125" bestFit="1" customWidth="1"/>
    <col min="6" max="6" width="18.28515625" customWidth="1"/>
    <col min="7" max="7" width="21.5703125" customWidth="1"/>
  </cols>
  <sheetData>
    <row r="1" spans="2:7" ht="66.75" customHeight="1" x14ac:dyDescent="0.25"/>
    <row r="2" spans="2:7" ht="47.25" x14ac:dyDescent="0.25">
      <c r="B2" s="15" t="s">
        <v>22</v>
      </c>
      <c r="C2" s="15" t="s">
        <v>3</v>
      </c>
      <c r="D2" s="15" t="s">
        <v>1</v>
      </c>
      <c r="E2" s="15" t="s">
        <v>5</v>
      </c>
      <c r="F2" s="16" t="s">
        <v>23</v>
      </c>
      <c r="G2" s="16" t="s">
        <v>24</v>
      </c>
    </row>
    <row r="3" spans="2:7" ht="17.25" x14ac:dyDescent="0.3">
      <c r="B3" s="14">
        <v>2016</v>
      </c>
      <c r="C3" s="14">
        <f>'2016'!B18</f>
        <v>157</v>
      </c>
      <c r="D3" s="14">
        <f>'2016'!C18</f>
        <v>137</v>
      </c>
      <c r="E3" s="14">
        <f>'2016'!D18</f>
        <v>110</v>
      </c>
      <c r="F3" s="18">
        <f>D3/C3</f>
        <v>0.87261146496815289</v>
      </c>
      <c r="G3" s="19">
        <f>E3/D3</f>
        <v>0.8029197080291971</v>
      </c>
    </row>
    <row r="4" spans="2:7" ht="17.25" x14ac:dyDescent="0.3">
      <c r="B4" s="6">
        <v>2017</v>
      </c>
      <c r="C4" s="6">
        <f>'2017'!B15</f>
        <v>144</v>
      </c>
      <c r="D4" s="6">
        <f>'2017'!C15</f>
        <v>129</v>
      </c>
      <c r="E4" s="6">
        <f>'2017'!D15</f>
        <v>103</v>
      </c>
      <c r="F4" s="18">
        <f>D4/C4</f>
        <v>0.89583333333333337</v>
      </c>
      <c r="G4" s="19">
        <f>E4/D4</f>
        <v>0.79844961240310075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77CE-D3D2-45E7-A932-3106E855EE4B}">
  <dimension ref="A1:G4"/>
  <sheetViews>
    <sheetView topLeftCell="A4" workbookViewId="0">
      <selection activeCell="I21" sqref="I21"/>
    </sheetView>
  </sheetViews>
  <sheetFormatPr baseColWidth="10" defaultRowHeight="15" x14ac:dyDescent="0.25"/>
  <cols>
    <col min="1" max="1" width="14.28515625" customWidth="1"/>
    <col min="2" max="2" width="16.5703125" customWidth="1"/>
  </cols>
  <sheetData>
    <row r="1" spans="1:7" ht="94.5" x14ac:dyDescent="0.25">
      <c r="A1" s="15" t="s">
        <v>22</v>
      </c>
      <c r="B1" s="16" t="s">
        <v>23</v>
      </c>
      <c r="F1" s="15" t="s">
        <v>22</v>
      </c>
      <c r="G1" s="16" t="s">
        <v>24</v>
      </c>
    </row>
    <row r="2" spans="1:7" ht="15.75" x14ac:dyDescent="0.25">
      <c r="A2" s="14">
        <v>2016</v>
      </c>
      <c r="B2" s="1">
        <f>Concentrado!F3</f>
        <v>0.87261146496815289</v>
      </c>
      <c r="F2" s="6">
        <v>2016</v>
      </c>
      <c r="G2" s="17">
        <f>'2016'!D19</f>
        <v>0.8029197080291971</v>
      </c>
    </row>
    <row r="3" spans="1:7" ht="15.75" x14ac:dyDescent="0.25">
      <c r="A3" s="6">
        <v>2017</v>
      </c>
      <c r="B3" s="1">
        <f>Concentrado!F4</f>
        <v>0.89583333333333337</v>
      </c>
      <c r="F3" s="6">
        <v>2017</v>
      </c>
      <c r="G3" s="17">
        <f>'2017'!D16</f>
        <v>0.79844961240310075</v>
      </c>
    </row>
    <row r="4" spans="1:7" x14ac:dyDescent="0.25">
      <c r="F4" s="13"/>
      <c r="G4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BAE3-5372-4A5E-9DFA-4ED58E6D78FC}">
  <dimension ref="A1:E16"/>
  <sheetViews>
    <sheetView showGridLines="0" workbookViewId="0">
      <selection activeCell="F1" sqref="F1"/>
    </sheetView>
  </sheetViews>
  <sheetFormatPr baseColWidth="10" defaultRowHeight="15" x14ac:dyDescent="0.25"/>
  <cols>
    <col min="1" max="1" width="68" bestFit="1" customWidth="1"/>
    <col min="2" max="2" width="24" bestFit="1" customWidth="1"/>
    <col min="3" max="3" width="15.7109375" bestFit="1" customWidth="1"/>
    <col min="4" max="4" width="13.42578125" bestFit="1" customWidth="1"/>
    <col min="5" max="5" width="6.42578125" bestFit="1" customWidth="1"/>
  </cols>
  <sheetData>
    <row r="1" spans="1:5" ht="65.25" customHeight="1" x14ac:dyDescent="0.25">
      <c r="B1" s="24" t="s">
        <v>28</v>
      </c>
      <c r="C1" s="24"/>
      <c r="D1" s="24"/>
      <c r="E1" s="24"/>
    </row>
    <row r="2" spans="1:5" ht="15.75" x14ac:dyDescent="0.25">
      <c r="A2" s="3" t="s">
        <v>8</v>
      </c>
      <c r="B2" s="3" t="s">
        <v>3</v>
      </c>
      <c r="C2" s="3" t="s">
        <v>1</v>
      </c>
      <c r="D2" s="3" t="s">
        <v>5</v>
      </c>
      <c r="E2" s="3" t="s">
        <v>19</v>
      </c>
    </row>
    <row r="3" spans="1:5" ht="15.75" x14ac:dyDescent="0.25">
      <c r="A3" s="4" t="s">
        <v>11</v>
      </c>
      <c r="B3" s="6">
        <v>9</v>
      </c>
      <c r="C3" s="6">
        <v>9</v>
      </c>
      <c r="D3" s="6">
        <v>6</v>
      </c>
      <c r="E3" s="21">
        <v>2017</v>
      </c>
    </row>
    <row r="4" spans="1:5" ht="15.75" x14ac:dyDescent="0.25">
      <c r="A4" s="4" t="s">
        <v>10</v>
      </c>
      <c r="B4" s="6">
        <v>14</v>
      </c>
      <c r="C4" s="6">
        <v>11</v>
      </c>
      <c r="D4" s="6">
        <v>7</v>
      </c>
      <c r="E4" s="22"/>
    </row>
    <row r="5" spans="1:5" ht="15.75" x14ac:dyDescent="0.25">
      <c r="A5" s="4" t="s">
        <v>9</v>
      </c>
      <c r="B5" s="6">
        <v>12</v>
      </c>
      <c r="C5" s="6">
        <v>9</v>
      </c>
      <c r="D5" s="6">
        <v>7</v>
      </c>
      <c r="E5" s="22"/>
    </row>
    <row r="6" spans="1:5" ht="15.75" x14ac:dyDescent="0.25">
      <c r="A6" s="4" t="s">
        <v>2</v>
      </c>
      <c r="B6" s="6">
        <v>20</v>
      </c>
      <c r="C6" s="6">
        <v>20</v>
      </c>
      <c r="D6" s="6">
        <v>12</v>
      </c>
      <c r="E6" s="22"/>
    </row>
    <row r="7" spans="1:5" ht="15.75" x14ac:dyDescent="0.25">
      <c r="A7" s="4" t="s">
        <v>0</v>
      </c>
      <c r="B7" s="6">
        <v>27</v>
      </c>
      <c r="C7" s="6">
        <v>27</v>
      </c>
      <c r="D7" s="6">
        <v>24</v>
      </c>
      <c r="E7" s="22"/>
    </row>
    <row r="8" spans="1:5" ht="15.75" x14ac:dyDescent="0.25">
      <c r="A8" s="4" t="s">
        <v>12</v>
      </c>
      <c r="B8" s="6">
        <v>6</v>
      </c>
      <c r="C8" s="6">
        <v>6</v>
      </c>
      <c r="D8" s="6">
        <v>5</v>
      </c>
      <c r="E8" s="22"/>
    </row>
    <row r="9" spans="1:5" ht="15.75" x14ac:dyDescent="0.25">
      <c r="A9" s="4" t="s">
        <v>13</v>
      </c>
      <c r="B9" s="6">
        <v>13</v>
      </c>
      <c r="C9" s="6">
        <v>13</v>
      </c>
      <c r="D9" s="6">
        <v>11</v>
      </c>
      <c r="E9" s="22"/>
    </row>
    <row r="10" spans="1:5" ht="15.75" x14ac:dyDescent="0.25">
      <c r="A10" s="4" t="s">
        <v>14</v>
      </c>
      <c r="B10" s="6">
        <v>17</v>
      </c>
      <c r="C10" s="6">
        <v>12</v>
      </c>
      <c r="D10" s="6">
        <v>12</v>
      </c>
      <c r="E10" s="22"/>
    </row>
    <row r="11" spans="1:5" ht="15.75" x14ac:dyDescent="0.25">
      <c r="A11" s="4" t="s">
        <v>15</v>
      </c>
      <c r="B11" s="6">
        <v>16</v>
      </c>
      <c r="C11" s="6">
        <v>13</v>
      </c>
      <c r="D11" s="6">
        <v>11</v>
      </c>
      <c r="E11" s="22"/>
    </row>
    <row r="12" spans="1:5" ht="15.75" x14ac:dyDescent="0.25">
      <c r="A12" s="4" t="s">
        <v>16</v>
      </c>
      <c r="B12" s="6">
        <v>4</v>
      </c>
      <c r="C12" s="6">
        <v>3</v>
      </c>
      <c r="D12" s="6">
        <v>3</v>
      </c>
      <c r="E12" s="22"/>
    </row>
    <row r="13" spans="1:5" ht="15.75" x14ac:dyDescent="0.25">
      <c r="A13" s="4" t="s">
        <v>17</v>
      </c>
      <c r="B13" s="6">
        <v>4</v>
      </c>
      <c r="C13" s="6">
        <v>4</v>
      </c>
      <c r="D13" s="6">
        <v>3</v>
      </c>
      <c r="E13" s="22"/>
    </row>
    <row r="14" spans="1:5" ht="15.75" x14ac:dyDescent="0.25">
      <c r="A14" s="4" t="s">
        <v>18</v>
      </c>
      <c r="B14" s="6">
        <v>2</v>
      </c>
      <c r="C14" s="6">
        <v>2</v>
      </c>
      <c r="D14" s="6">
        <v>2</v>
      </c>
      <c r="E14" s="22"/>
    </row>
    <row r="15" spans="1:5" ht="15.75" x14ac:dyDescent="0.25">
      <c r="A15" s="11" t="s">
        <v>21</v>
      </c>
      <c r="B15" s="3">
        <f>SUM(B3:B14)</f>
        <v>144</v>
      </c>
      <c r="C15" s="3">
        <f>SUM(C3:C14)</f>
        <v>129</v>
      </c>
      <c r="D15" s="3">
        <f>SUM(D3:D14)</f>
        <v>103</v>
      </c>
      <c r="E15" s="23"/>
    </row>
    <row r="16" spans="1:5" ht="15.75" x14ac:dyDescent="0.25">
      <c r="B16" s="2"/>
      <c r="C16" s="8">
        <f>C15/B15</f>
        <v>0.89583333333333337</v>
      </c>
      <c r="D16" s="8">
        <f>D15/C15</f>
        <v>0.79844961240310075</v>
      </c>
    </row>
  </sheetData>
  <mergeCells count="2">
    <mergeCell ref="E3:E15"/>
    <mergeCell ref="B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DC47-3D7D-48E8-82ED-F29878E7AD84}">
  <dimension ref="A1:F23"/>
  <sheetViews>
    <sheetView showGridLines="0" workbookViewId="0">
      <selection activeCell="F7" sqref="F7"/>
    </sheetView>
  </sheetViews>
  <sheetFormatPr baseColWidth="10" defaultRowHeight="15" x14ac:dyDescent="0.25"/>
  <cols>
    <col min="1" max="1" width="68" bestFit="1" customWidth="1"/>
    <col min="2" max="2" width="24" style="2" bestFit="1" customWidth="1"/>
    <col min="3" max="3" width="15.7109375" style="2" bestFit="1" customWidth="1"/>
    <col min="4" max="4" width="13.42578125" style="2" bestFit="1" customWidth="1"/>
    <col min="5" max="5" width="9.28515625" style="2" bestFit="1" customWidth="1"/>
  </cols>
  <sheetData>
    <row r="1" spans="1:5" ht="60" customHeight="1" x14ac:dyDescent="0.25">
      <c r="A1" s="9"/>
      <c r="B1" s="25" t="s">
        <v>27</v>
      </c>
      <c r="C1" s="25"/>
      <c r="D1" s="25"/>
      <c r="E1" s="25"/>
    </row>
    <row r="2" spans="1:5" ht="15.75" x14ac:dyDescent="0.25">
      <c r="A2" s="3" t="s">
        <v>8</v>
      </c>
      <c r="B2" s="3" t="s">
        <v>3</v>
      </c>
      <c r="C2" s="3" t="s">
        <v>1</v>
      </c>
      <c r="D2" s="3" t="s">
        <v>5</v>
      </c>
      <c r="E2" s="3" t="s">
        <v>19</v>
      </c>
    </row>
    <row r="3" spans="1:5" ht="15.75" x14ac:dyDescent="0.25">
      <c r="A3" s="4" t="s">
        <v>0</v>
      </c>
      <c r="B3" s="6">
        <v>36</v>
      </c>
      <c r="C3" s="6">
        <v>28</v>
      </c>
      <c r="D3" s="6">
        <v>26</v>
      </c>
      <c r="E3" s="21">
        <v>2016</v>
      </c>
    </row>
    <row r="4" spans="1:5" ht="15.75" x14ac:dyDescent="0.25">
      <c r="A4" s="4" t="s">
        <v>2</v>
      </c>
      <c r="B4" s="6">
        <v>15</v>
      </c>
      <c r="C4" s="6">
        <v>13</v>
      </c>
      <c r="D4" s="6">
        <v>11</v>
      </c>
      <c r="E4" s="22"/>
    </row>
    <row r="5" spans="1:5" ht="15.75" x14ac:dyDescent="0.25">
      <c r="A5" s="4" t="s">
        <v>4</v>
      </c>
      <c r="B5" s="6">
        <v>18</v>
      </c>
      <c r="C5" s="6">
        <v>18</v>
      </c>
      <c r="D5" s="6">
        <v>16</v>
      </c>
      <c r="E5" s="22"/>
    </row>
    <row r="6" spans="1:5" ht="15.75" x14ac:dyDescent="0.25">
      <c r="A6" s="4" t="s">
        <v>15</v>
      </c>
      <c r="B6" s="6">
        <v>14</v>
      </c>
      <c r="C6" s="6">
        <v>7</v>
      </c>
      <c r="D6" s="6">
        <v>6</v>
      </c>
      <c r="E6" s="22"/>
    </row>
    <row r="7" spans="1:5" ht="15.75" x14ac:dyDescent="0.25">
      <c r="A7" s="4" t="s">
        <v>6</v>
      </c>
      <c r="B7" s="6">
        <v>6</v>
      </c>
      <c r="C7" s="6">
        <v>6</v>
      </c>
      <c r="D7" s="6">
        <v>6</v>
      </c>
      <c r="E7" s="22"/>
    </row>
    <row r="8" spans="1:5" ht="15.75" x14ac:dyDescent="0.25">
      <c r="A8" s="4" t="s">
        <v>7</v>
      </c>
      <c r="B8" s="6">
        <v>12</v>
      </c>
      <c r="C8" s="6">
        <v>11</v>
      </c>
      <c r="D8" s="6">
        <v>8</v>
      </c>
      <c r="E8" s="22"/>
    </row>
    <row r="9" spans="1:5" ht="15.75" x14ac:dyDescent="0.25">
      <c r="A9" s="4" t="s">
        <v>12</v>
      </c>
      <c r="B9" s="6">
        <v>6</v>
      </c>
      <c r="C9" s="6">
        <v>5</v>
      </c>
      <c r="D9" s="6">
        <v>3</v>
      </c>
      <c r="E9" s="22"/>
    </row>
    <row r="10" spans="1:5" ht="15.75" x14ac:dyDescent="0.25">
      <c r="A10" s="4" t="s">
        <v>9</v>
      </c>
      <c r="B10" s="6">
        <v>8</v>
      </c>
      <c r="C10" s="6">
        <v>8</v>
      </c>
      <c r="D10" s="6">
        <v>6</v>
      </c>
      <c r="E10" s="22"/>
    </row>
    <row r="11" spans="1:5" ht="15.75" x14ac:dyDescent="0.25">
      <c r="A11" s="4" t="s">
        <v>10</v>
      </c>
      <c r="B11" s="6">
        <v>16</v>
      </c>
      <c r="C11" s="6">
        <v>16</v>
      </c>
      <c r="D11" s="6">
        <v>7</v>
      </c>
      <c r="E11" s="22"/>
    </row>
    <row r="12" spans="1:5" ht="15.75" x14ac:dyDescent="0.25">
      <c r="A12" s="4" t="s">
        <v>11</v>
      </c>
      <c r="B12" s="6">
        <v>11</v>
      </c>
      <c r="C12" s="6">
        <v>10</v>
      </c>
      <c r="D12" s="6">
        <v>7</v>
      </c>
      <c r="E12" s="22"/>
    </row>
    <row r="13" spans="1:5" ht="15.75" x14ac:dyDescent="0.25">
      <c r="A13" s="20" t="s">
        <v>16</v>
      </c>
      <c r="B13" s="6">
        <v>6</v>
      </c>
      <c r="C13" s="6">
        <v>6</v>
      </c>
      <c r="D13" s="6">
        <v>6</v>
      </c>
      <c r="E13" s="22"/>
    </row>
    <row r="14" spans="1:5" ht="15.75" x14ac:dyDescent="0.25">
      <c r="A14" s="4" t="s">
        <v>17</v>
      </c>
      <c r="B14" s="6">
        <v>3</v>
      </c>
      <c r="C14" s="6">
        <v>3</v>
      </c>
      <c r="D14" s="6">
        <v>2</v>
      </c>
      <c r="E14" s="22"/>
    </row>
    <row r="15" spans="1:5" ht="15.75" x14ac:dyDescent="0.25">
      <c r="A15" s="4" t="s">
        <v>18</v>
      </c>
      <c r="B15" s="6">
        <v>4</v>
      </c>
      <c r="C15" s="6">
        <v>4</v>
      </c>
      <c r="D15" s="6">
        <v>4</v>
      </c>
      <c r="E15" s="22"/>
    </row>
    <row r="16" spans="1:5" ht="15.75" x14ac:dyDescent="0.25">
      <c r="A16" s="4" t="s">
        <v>26</v>
      </c>
      <c r="B16" s="6">
        <v>1</v>
      </c>
      <c r="C16" s="6">
        <v>1</v>
      </c>
      <c r="D16" s="6">
        <v>1</v>
      </c>
      <c r="E16" s="22"/>
    </row>
    <row r="17" spans="1:6" ht="15.75" x14ac:dyDescent="0.25">
      <c r="A17" s="4" t="s">
        <v>25</v>
      </c>
      <c r="B17" s="6">
        <v>1</v>
      </c>
      <c r="C17" s="6">
        <v>1</v>
      </c>
      <c r="D17" s="6">
        <v>1</v>
      </c>
      <c r="E17" s="22"/>
    </row>
    <row r="18" spans="1:6" ht="15.75" x14ac:dyDescent="0.25">
      <c r="A18" s="11" t="s">
        <v>20</v>
      </c>
      <c r="B18" s="3">
        <f>SUM(B3:B17)</f>
        <v>157</v>
      </c>
      <c r="C18" s="3">
        <f>SUM(C3:C17)</f>
        <v>137</v>
      </c>
      <c r="D18" s="3">
        <f>SUM(D3:D17)</f>
        <v>110</v>
      </c>
      <c r="E18" s="23"/>
      <c r="F18" s="1"/>
    </row>
    <row r="19" spans="1:6" ht="15.75" x14ac:dyDescent="0.25">
      <c r="A19" s="12"/>
      <c r="B19" s="10"/>
      <c r="C19" s="8">
        <f>C18/B18</f>
        <v>0.87261146496815289</v>
      </c>
      <c r="D19" s="8">
        <f>D18/C18</f>
        <v>0.8029197080291971</v>
      </c>
    </row>
    <row r="20" spans="1:6" ht="15.75" x14ac:dyDescent="0.25">
      <c r="A20" s="5"/>
      <c r="B20" s="7"/>
      <c r="C20" s="7"/>
      <c r="D20" s="7"/>
      <c r="E20" s="7"/>
    </row>
    <row r="21" spans="1:6" ht="15.75" x14ac:dyDescent="0.25">
      <c r="A21" s="5"/>
      <c r="B21" s="7"/>
      <c r="C21" s="7"/>
      <c r="D21" s="7"/>
      <c r="E21" s="7"/>
    </row>
    <row r="22" spans="1:6" ht="15.75" x14ac:dyDescent="0.25">
      <c r="A22" s="5"/>
      <c r="B22" s="7"/>
      <c r="C22" s="7"/>
      <c r="D22" s="7"/>
      <c r="E22" s="7"/>
    </row>
    <row r="23" spans="1:6" ht="15.75" x14ac:dyDescent="0.25">
      <c r="A23" s="5"/>
      <c r="B23" s="7"/>
      <c r="C23" s="7"/>
      <c r="D23" s="7"/>
      <c r="E23" s="7"/>
    </row>
  </sheetData>
  <mergeCells count="2">
    <mergeCell ref="E3:E18"/>
    <mergeCell ref="B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</vt:lpstr>
      <vt:lpstr>Hoja3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Alarcón Gonzalez</dc:creator>
  <cp:lastModifiedBy>Dalia Alarcón Gonzalez</cp:lastModifiedBy>
  <dcterms:created xsi:type="dcterms:W3CDTF">2018-04-18T23:27:44Z</dcterms:created>
  <dcterms:modified xsi:type="dcterms:W3CDTF">2018-04-24T15:34:09Z</dcterms:modified>
</cp:coreProperties>
</file>