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Results\Part one\HHL\"/>
    </mc:Choice>
  </mc:AlternateContent>
  <xr:revisionPtr revIDLastSave="0" documentId="13_ncr:1_{24844691-E282-4288-9880-88C03F4BBB10}" xr6:coauthVersionLast="47" xr6:coauthVersionMax="47" xr10:uidLastSave="{00000000-0000-0000-0000-000000000000}"/>
  <bookViews>
    <workbookView xWindow="-110" yWindow="-110" windowWidth="19420" windowHeight="10420" activeTab="1" xr2:uid="{CA48EFAD-B9F7-40B2-8EF1-A98153AFFC5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H5" i="1"/>
  <c r="F7" i="1"/>
  <c r="F8" i="1"/>
  <c r="F6" i="1"/>
  <c r="F3" i="1"/>
  <c r="F4" i="1"/>
  <c r="F2" i="1"/>
  <c r="N5" i="1"/>
  <c r="R5" i="1" s="1"/>
  <c r="N6" i="1"/>
  <c r="N7" i="1"/>
  <c r="N8" i="1"/>
  <c r="N4" i="1"/>
  <c r="N3" i="1"/>
  <c r="N2" i="1"/>
  <c r="T5" i="1" l="1"/>
  <c r="R3" i="1"/>
  <c r="S5" i="1"/>
  <c r="R7" i="1"/>
  <c r="R8" i="1"/>
  <c r="R6" i="1"/>
  <c r="R4" i="1"/>
  <c r="R2" i="1"/>
</calcChain>
</file>

<file path=xl/sharedStrings.xml><?xml version="1.0" encoding="utf-8"?>
<sst xmlns="http://schemas.openxmlformats.org/spreadsheetml/2006/main" count="224" uniqueCount="34">
  <si>
    <t>El Hierro</t>
  </si>
  <si>
    <t>La Palma</t>
  </si>
  <si>
    <t>La Gomera</t>
  </si>
  <si>
    <t>Tenerife</t>
  </si>
  <si>
    <t>Gran Canaria</t>
  </si>
  <si>
    <t>Fuerteventura</t>
  </si>
  <si>
    <t>Lanzarote</t>
  </si>
  <si>
    <t>Year_natural_cover_data</t>
  </si>
  <si>
    <t>Total_km2</t>
  </si>
  <si>
    <t xml:space="preserve">Year_since_arrival_1 </t>
  </si>
  <si>
    <t>Year_since_arrival_2</t>
  </si>
  <si>
    <t>Year_since_arrival_3</t>
  </si>
  <si>
    <t>Year_arrival_1(BP,CE)</t>
  </si>
  <si>
    <t>Year_arrival_2(CE)</t>
  </si>
  <si>
    <t>Year_arrival_3(CE)</t>
  </si>
  <si>
    <t>Natural_cover_native(km2)</t>
  </si>
  <si>
    <t>Natural_cover_native_alien(km2)</t>
  </si>
  <si>
    <t>Natural_cover_total(km2)</t>
  </si>
  <si>
    <t>NA</t>
  </si>
  <si>
    <t>Natural_cover_loss_native(km2)</t>
  </si>
  <si>
    <t>Natural_cover_loss_native_alien(km2)</t>
  </si>
  <si>
    <t>Natural_cover_loss_total(km2)</t>
  </si>
  <si>
    <t>Island</t>
  </si>
  <si>
    <t>HumHL_rate_1</t>
  </si>
  <si>
    <t>HumHL_rate_2</t>
  </si>
  <si>
    <t>HumHL_rate_3</t>
  </si>
  <si>
    <t>HumHL_rate_12</t>
  </si>
  <si>
    <t>HumHL_rate_23</t>
  </si>
  <si>
    <t>Natural_cover_loss_native_bare(km2)</t>
  </si>
  <si>
    <t>Natural_cover_native_bare(km2)</t>
  </si>
  <si>
    <t>HumHL_rate_14</t>
  </si>
  <si>
    <t>HumHL_rate_22</t>
  </si>
  <si>
    <t>HumHL_rate_13</t>
  </si>
  <si>
    <t>HumHL_rate_24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</si>
</sst>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583B-3B81-4122-BD4C-FCEC5F62F82D}">
  <dimension ref="A1:Z8"/>
  <sheetViews>
    <sheetView zoomScale="70" zoomScaleNormal="85" workbookViewId="0">
      <selection activeCell="A2" sqref="A2:A8"/>
    </sheetView>
  </sheetViews>
  <sheetFormatPr baseColWidth="10" defaultRowHeight="14.5" x14ac:dyDescent="0.35"/>
  <sheetData>
    <row r="1" spans="1:26" x14ac:dyDescent="0.35">
      <c r="A1" t="s">
        <v>22</v>
      </c>
      <c r="B1" t="s">
        <v>12</v>
      </c>
      <c r="C1" t="s">
        <v>13</v>
      </c>
      <c r="D1" t="s">
        <v>14</v>
      </c>
      <c r="E1" t="s">
        <v>7</v>
      </c>
      <c r="F1" t="s">
        <v>9</v>
      </c>
      <c r="G1" t="s">
        <v>10</v>
      </c>
      <c r="H1" t="s">
        <v>11</v>
      </c>
      <c r="I1" t="s">
        <v>15</v>
      </c>
      <c r="J1" t="s">
        <v>29</v>
      </c>
      <c r="K1" t="s">
        <v>16</v>
      </c>
      <c r="L1" t="s">
        <v>17</v>
      </c>
      <c r="M1" t="s">
        <v>8</v>
      </c>
      <c r="N1" t="s">
        <v>19</v>
      </c>
      <c r="O1" t="s">
        <v>28</v>
      </c>
      <c r="P1" t="s">
        <v>20</v>
      </c>
      <c r="Q1" t="s">
        <v>21</v>
      </c>
      <c r="R1" t="s">
        <v>23</v>
      </c>
      <c r="S1" t="s">
        <v>24</v>
      </c>
      <c r="T1" t="s">
        <v>25</v>
      </c>
      <c r="U1" t="s">
        <v>26</v>
      </c>
      <c r="V1" t="s">
        <v>31</v>
      </c>
      <c r="W1" t="s">
        <v>32</v>
      </c>
      <c r="X1" t="s">
        <v>27</v>
      </c>
      <c r="Y1" t="s">
        <v>30</v>
      </c>
      <c r="Z1" t="s">
        <v>33</v>
      </c>
    </row>
    <row r="2" spans="1:26" x14ac:dyDescent="0.35">
      <c r="A2" t="s">
        <v>0</v>
      </c>
      <c r="B2">
        <v>778</v>
      </c>
      <c r="C2" t="s">
        <v>18</v>
      </c>
      <c r="D2" t="s">
        <v>18</v>
      </c>
      <c r="E2">
        <v>2010</v>
      </c>
      <c r="F2">
        <f t="shared" ref="F2:F8" si="0">E2-B2</f>
        <v>1232</v>
      </c>
      <c r="G2" t="s">
        <v>18</v>
      </c>
      <c r="H2" t="s">
        <v>18</v>
      </c>
      <c r="I2">
        <v>147.34</v>
      </c>
      <c r="J2" t="s">
        <v>18</v>
      </c>
      <c r="K2" t="s">
        <v>18</v>
      </c>
      <c r="L2" t="s">
        <v>18</v>
      </c>
      <c r="M2">
        <v>278</v>
      </c>
      <c r="N2">
        <f>278-147.34</f>
        <v>130.66</v>
      </c>
      <c r="O2" t="s">
        <v>18</v>
      </c>
      <c r="P2" t="s">
        <v>18</v>
      </c>
      <c r="Q2" t="s">
        <v>18</v>
      </c>
      <c r="R2" s="1">
        <f t="shared" ref="R2:R8" si="1">N2/F2</f>
        <v>0.10605519480519481</v>
      </c>
      <c r="S2" s="1" t="s">
        <v>18</v>
      </c>
      <c r="T2" s="1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</row>
    <row r="3" spans="1:26" x14ac:dyDescent="0.35">
      <c r="A3" t="s">
        <v>1</v>
      </c>
      <c r="B3">
        <v>260</v>
      </c>
      <c r="C3" t="s">
        <v>18</v>
      </c>
      <c r="D3" t="s">
        <v>18</v>
      </c>
      <c r="E3">
        <v>2010</v>
      </c>
      <c r="F3">
        <f t="shared" si="0"/>
        <v>1750</v>
      </c>
      <c r="G3" t="s">
        <v>18</v>
      </c>
      <c r="H3" t="s">
        <v>18</v>
      </c>
      <c r="I3">
        <v>503.01</v>
      </c>
      <c r="J3" t="s">
        <v>18</v>
      </c>
      <c r="K3" t="s">
        <v>18</v>
      </c>
      <c r="L3" t="s">
        <v>18</v>
      </c>
      <c r="M3">
        <v>729</v>
      </c>
      <c r="N3">
        <f>M3-I3</f>
        <v>225.99</v>
      </c>
      <c r="O3" t="s">
        <v>18</v>
      </c>
      <c r="P3" t="s">
        <v>18</v>
      </c>
      <c r="Q3" t="s">
        <v>18</v>
      </c>
      <c r="R3" s="1">
        <f t="shared" si="1"/>
        <v>0.12913714285714287</v>
      </c>
      <c r="S3" s="1" t="s">
        <v>18</v>
      </c>
      <c r="T3" s="1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</row>
    <row r="4" spans="1:26" x14ac:dyDescent="0.35">
      <c r="A4" t="s">
        <v>2</v>
      </c>
      <c r="B4">
        <v>246</v>
      </c>
      <c r="C4" t="s">
        <v>18</v>
      </c>
      <c r="D4" t="s">
        <v>18</v>
      </c>
      <c r="E4">
        <v>2010</v>
      </c>
      <c r="F4">
        <f t="shared" si="0"/>
        <v>1764</v>
      </c>
      <c r="G4" t="s">
        <v>18</v>
      </c>
      <c r="H4" t="s">
        <v>18</v>
      </c>
      <c r="I4">
        <v>264.60000000000002</v>
      </c>
      <c r="J4" t="s">
        <v>18</v>
      </c>
      <c r="K4" t="s">
        <v>18</v>
      </c>
      <c r="L4" t="s">
        <v>18</v>
      </c>
      <c r="M4">
        <v>378</v>
      </c>
      <c r="N4">
        <f>M4-I4</f>
        <v>113.39999999999998</v>
      </c>
      <c r="O4" t="s">
        <v>18</v>
      </c>
      <c r="P4" t="s">
        <v>18</v>
      </c>
      <c r="Q4" t="s">
        <v>18</v>
      </c>
      <c r="R4" s="1">
        <f t="shared" si="1"/>
        <v>6.4285714285714279E-2</v>
      </c>
      <c r="S4" s="1" t="s">
        <v>18</v>
      </c>
      <c r="T4" s="1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</row>
    <row r="5" spans="1:26" x14ac:dyDescent="0.35">
      <c r="A5" t="s">
        <v>3</v>
      </c>
      <c r="B5">
        <v>421</v>
      </c>
      <c r="C5">
        <v>550</v>
      </c>
      <c r="D5">
        <v>1494</v>
      </c>
      <c r="E5">
        <v>2010</v>
      </c>
      <c r="F5">
        <f t="shared" si="0"/>
        <v>1589</v>
      </c>
      <c r="G5">
        <f>E5-C5</f>
        <v>1460</v>
      </c>
      <c r="H5">
        <f t="shared" ref="H5" si="2">E5-D5</f>
        <v>516</v>
      </c>
      <c r="I5">
        <v>1131.9000000000001</v>
      </c>
      <c r="J5" t="s">
        <v>18</v>
      </c>
      <c r="K5" t="s">
        <v>18</v>
      </c>
      <c r="L5" t="s">
        <v>18</v>
      </c>
      <c r="M5">
        <v>2058</v>
      </c>
      <c r="N5">
        <f t="shared" ref="N5:N8" si="3">M5-I5</f>
        <v>926.09999999999991</v>
      </c>
      <c r="O5" t="s">
        <v>18</v>
      </c>
      <c r="P5" t="s">
        <v>18</v>
      </c>
      <c r="Q5" t="s">
        <v>18</v>
      </c>
      <c r="R5" s="1">
        <f t="shared" si="1"/>
        <v>0.58281938325991178</v>
      </c>
      <c r="S5" s="1">
        <f t="shared" ref="S5" si="4">N5/G5</f>
        <v>0.63431506849315067</v>
      </c>
      <c r="T5" s="1">
        <f t="shared" ref="T5" si="5">N5/H5</f>
        <v>1.7947674418604649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</row>
    <row r="6" spans="1:26" x14ac:dyDescent="0.35">
      <c r="A6" t="s">
        <v>4</v>
      </c>
      <c r="B6">
        <v>417</v>
      </c>
      <c r="C6" t="s">
        <v>18</v>
      </c>
      <c r="D6" t="s">
        <v>18</v>
      </c>
      <c r="E6">
        <v>2010</v>
      </c>
      <c r="F6">
        <f t="shared" si="0"/>
        <v>1593</v>
      </c>
      <c r="G6" t="s">
        <v>18</v>
      </c>
      <c r="H6" t="s">
        <v>18</v>
      </c>
      <c r="I6">
        <v>735.36</v>
      </c>
      <c r="J6" t="s">
        <v>18</v>
      </c>
      <c r="K6" t="s">
        <v>18</v>
      </c>
      <c r="L6" t="s">
        <v>18</v>
      </c>
      <c r="M6">
        <v>1532</v>
      </c>
      <c r="N6">
        <f t="shared" si="3"/>
        <v>796.64</v>
      </c>
      <c r="O6" t="s">
        <v>18</v>
      </c>
      <c r="P6" t="s">
        <v>18</v>
      </c>
      <c r="Q6" t="s">
        <v>18</v>
      </c>
      <c r="R6" s="1">
        <f t="shared" si="1"/>
        <v>0.50008788449466413</v>
      </c>
      <c r="S6" s="1" t="s">
        <v>18</v>
      </c>
      <c r="T6" s="1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</row>
    <row r="7" spans="1:26" x14ac:dyDescent="0.35">
      <c r="A7" t="s">
        <v>5</v>
      </c>
      <c r="B7">
        <v>993</v>
      </c>
      <c r="C7" t="s">
        <v>18</v>
      </c>
      <c r="D7" t="s">
        <v>18</v>
      </c>
      <c r="E7">
        <v>2010</v>
      </c>
      <c r="F7">
        <f t="shared" si="0"/>
        <v>1017</v>
      </c>
      <c r="G7" t="s">
        <v>18</v>
      </c>
      <c r="H7" t="s">
        <v>18</v>
      </c>
      <c r="I7">
        <v>224.25</v>
      </c>
      <c r="J7" t="s">
        <v>18</v>
      </c>
      <c r="K7" t="s">
        <v>18</v>
      </c>
      <c r="L7" t="s">
        <v>18</v>
      </c>
      <c r="M7">
        <v>1725</v>
      </c>
      <c r="N7">
        <f t="shared" si="3"/>
        <v>1500.75</v>
      </c>
      <c r="O7" t="s">
        <v>18</v>
      </c>
      <c r="P7" t="s">
        <v>18</v>
      </c>
      <c r="Q7" t="s">
        <v>18</v>
      </c>
      <c r="R7" s="1">
        <f t="shared" si="1"/>
        <v>1.4756637168141593</v>
      </c>
      <c r="S7" s="1" t="s">
        <v>18</v>
      </c>
      <c r="T7" s="1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</row>
    <row r="8" spans="1:26" x14ac:dyDescent="0.35">
      <c r="A8" t="s">
        <v>6</v>
      </c>
      <c r="B8">
        <v>671</v>
      </c>
      <c r="C8" t="s">
        <v>18</v>
      </c>
      <c r="D8" t="s">
        <v>18</v>
      </c>
      <c r="E8">
        <v>2010</v>
      </c>
      <c r="F8">
        <f t="shared" si="0"/>
        <v>1339</v>
      </c>
      <c r="G8" t="s">
        <v>18</v>
      </c>
      <c r="H8" t="s">
        <v>18</v>
      </c>
      <c r="I8">
        <v>286.56</v>
      </c>
      <c r="J8" t="s">
        <v>18</v>
      </c>
      <c r="K8" t="s">
        <v>18</v>
      </c>
      <c r="L8" t="s">
        <v>18</v>
      </c>
      <c r="M8">
        <v>796</v>
      </c>
      <c r="N8">
        <f t="shared" si="3"/>
        <v>509.44</v>
      </c>
      <c r="O8" t="s">
        <v>18</v>
      </c>
      <c r="P8" t="s">
        <v>18</v>
      </c>
      <c r="Q8" t="s">
        <v>18</v>
      </c>
      <c r="R8" s="1">
        <f t="shared" si="1"/>
        <v>0.38046303211351756</v>
      </c>
      <c r="S8" s="1" t="s">
        <v>18</v>
      </c>
      <c r="T8" s="1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71D5-E217-46C7-8EB9-E3D05D4524A0}">
  <dimension ref="A1:J8"/>
  <sheetViews>
    <sheetView tabSelected="1" workbookViewId="0">
      <selection activeCell="D12" sqref="D12"/>
    </sheetView>
  </sheetViews>
  <sheetFormatPr baseColWidth="10" defaultRowHeight="14.5" x14ac:dyDescent="0.35"/>
  <sheetData>
    <row r="1" spans="1:10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31</v>
      </c>
      <c r="G1" t="s">
        <v>32</v>
      </c>
      <c r="H1" t="s">
        <v>27</v>
      </c>
      <c r="I1" t="s">
        <v>30</v>
      </c>
      <c r="J1" t="s">
        <v>33</v>
      </c>
    </row>
    <row r="2" spans="1:10" x14ac:dyDescent="0.35">
      <c r="A2" t="s">
        <v>0</v>
      </c>
      <c r="B2" s="1">
        <v>0.10605519480519481</v>
      </c>
      <c r="C2" s="1" t="s">
        <v>18</v>
      </c>
      <c r="D2" s="1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</row>
    <row r="3" spans="1:10" x14ac:dyDescent="0.35">
      <c r="A3" t="s">
        <v>5</v>
      </c>
      <c r="B3" s="1">
        <v>1.4756637168141593</v>
      </c>
      <c r="C3" s="1" t="s">
        <v>18</v>
      </c>
      <c r="D3" s="1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</row>
    <row r="4" spans="1:10" x14ac:dyDescent="0.35">
      <c r="A4" t="s">
        <v>4</v>
      </c>
      <c r="B4" s="1">
        <v>0.50008788449466413</v>
      </c>
      <c r="C4" s="1" t="s">
        <v>18</v>
      </c>
      <c r="D4" s="1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</row>
    <row r="5" spans="1:10" x14ac:dyDescent="0.35">
      <c r="A5" t="s">
        <v>2</v>
      </c>
      <c r="B5" s="1">
        <v>6.4285714285714279E-2</v>
      </c>
      <c r="C5" s="1" t="s">
        <v>18</v>
      </c>
      <c r="D5" s="1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</row>
    <row r="6" spans="1:10" x14ac:dyDescent="0.35">
      <c r="A6" t="s">
        <v>1</v>
      </c>
      <c r="B6" s="1">
        <v>0.12913714285714287</v>
      </c>
      <c r="C6" s="1" t="s">
        <v>18</v>
      </c>
      <c r="D6" s="1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</row>
    <row r="7" spans="1:10" x14ac:dyDescent="0.35">
      <c r="A7" t="s">
        <v>6</v>
      </c>
      <c r="B7" s="1">
        <v>0.38046303211351756</v>
      </c>
      <c r="C7" s="1" t="s">
        <v>18</v>
      </c>
      <c r="D7" s="1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</row>
    <row r="8" spans="1:10" x14ac:dyDescent="0.35">
      <c r="A8" t="s">
        <v>3</v>
      </c>
      <c r="B8" s="1">
        <v>0.58281938325991178</v>
      </c>
      <c r="C8" s="1">
        <v>0.63431506849315067</v>
      </c>
      <c r="D8" s="1">
        <v>1.7947674418604649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2024-06-24T10:27:54Z</dcterms:created>
  <dcterms:modified xsi:type="dcterms:W3CDTF">2024-10-15T09:49:52Z</dcterms:modified>
</cp:coreProperties>
</file>