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3E0D789D-E84C-43CE-AB90-217FD7AFCCFE}" xr6:coauthVersionLast="47" xr6:coauthVersionMax="47" xr10:uidLastSave="{00000000-0000-0000-0000-000000000000}"/>
  <bookViews>
    <workbookView xWindow="4130" yWindow="1680" windowWidth="14400" windowHeight="736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I3" i="1"/>
  <c r="N3" i="1" s="1"/>
  <c r="I2" i="1"/>
  <c r="N2" i="1" s="1"/>
  <c r="R2" i="1" s="1"/>
  <c r="R3" i="1" l="1"/>
</calcChain>
</file>

<file path=xl/sharedStrings.xml><?xml version="1.0" encoding="utf-8"?>
<sst xmlns="http://schemas.openxmlformats.org/spreadsheetml/2006/main" count="92" uniqueCount="29">
  <si>
    <t>Year_natural_cover_data</t>
  </si>
  <si>
    <t>Total_km2</t>
  </si>
  <si>
    <t>Island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</si>
  <si>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</si>
  <si>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</si>
  <si>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</si>
  <si>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</si>
  <si>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</si>
  <si>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</si>
  <si>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</si>
  <si>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Madeira</t>
  </si>
  <si>
    <t>Porto Santo</t>
  </si>
  <si>
    <t>Natural_cover_native(km2)</t>
  </si>
  <si>
    <t>Natural_cover_native_alien(km2)</t>
  </si>
  <si>
    <t>Natural_cover_total(km2)</t>
  </si>
  <si>
    <t>Natural_cover_loss_native(km2)</t>
  </si>
  <si>
    <t>Natural_cover_loss_native_alien(km2)</t>
  </si>
  <si>
    <t>Natural_cover_loss_total(km2)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</si>
  <si>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</si>
  <si>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</si>
  <si>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</si>
  <si>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</si>
  <si>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</si>
  <si>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</si>
  <si>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</si>
  <si>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Natural_cover_native_bare(km2)</t>
  </si>
  <si>
    <t>Natural_cover_loss_native_bare(km2)</t>
  </si>
  <si>
    <t>HumHL_rate_14</t>
  </si>
  <si>
    <t>HumHL_rate_24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</si>
</sst>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3"/>
  <sheetViews>
    <sheetView topLeftCell="B1" zoomScale="85" zoomScaleNormal="85" workbookViewId="0">
      <selection activeCell="R1" sqref="R1:Z3"/>
    </sheetView>
  </sheetViews>
  <sheetFormatPr baseColWidth="10" defaultRowHeight="14.5" x14ac:dyDescent="0.35"/>
  <sheetData>
    <row r="1" spans="1:26" x14ac:dyDescent="0.35">
      <c r="A1" t="s">
        <v>2</v>
      </c>
      <c r="B1" t="s">
        <v>7</v>
      </c>
      <c r="C1" t="s">
        <v>8</v>
      </c>
      <c r="D1" t="s">
        <v>9</v>
      </c>
      <c r="E1" t="s">
        <v>0</v>
      </c>
      <c r="F1" t="s">
        <v>6</v>
      </c>
      <c r="G1" t="s">
        <v>5</v>
      </c>
      <c r="H1" t="s">
        <v>4</v>
      </c>
      <c r="I1" t="s">
        <v>12</v>
      </c>
      <c r="J1" t="s">
        <v>25</v>
      </c>
      <c r="K1" t="s">
        <v>13</v>
      </c>
      <c r="L1" t="s">
        <v>14</v>
      </c>
      <c r="M1" t="s">
        <v>1</v>
      </c>
      <c r="N1" t="s">
        <v>15</v>
      </c>
      <c r="O1" t="s">
        <v>26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27</v>
      </c>
      <c r="Z1" t="s">
        <v>28</v>
      </c>
    </row>
    <row r="2" spans="1:26" x14ac:dyDescent="0.35">
      <c r="A2" t="s">
        <v>10</v>
      </c>
      <c r="B2">
        <v>1419</v>
      </c>
      <c r="C2" t="s">
        <v>3</v>
      </c>
      <c r="D2" t="s">
        <v>3</v>
      </c>
      <c r="E2">
        <v>2018</v>
      </c>
      <c r="F2">
        <f>E2-B2</f>
        <v>599</v>
      </c>
      <c r="G2" t="s">
        <v>3</v>
      </c>
      <c r="H2" t="s">
        <v>3</v>
      </c>
      <c r="I2">
        <f>M2*0.42</f>
        <v>311.21999999999997</v>
      </c>
      <c r="J2" t="s">
        <v>3</v>
      </c>
      <c r="K2" t="s">
        <v>3</v>
      </c>
      <c r="L2" t="s">
        <v>3</v>
      </c>
      <c r="M2">
        <v>741</v>
      </c>
      <c r="N2">
        <f>M2-I2</f>
        <v>429.78000000000003</v>
      </c>
      <c r="O2" t="s">
        <v>3</v>
      </c>
      <c r="P2" t="s">
        <v>3</v>
      </c>
      <c r="Q2" t="s">
        <v>3</v>
      </c>
      <c r="R2" s="1">
        <f>N2/F2</f>
        <v>0.71749582637729559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</row>
    <row r="3" spans="1:26" x14ac:dyDescent="0.35">
      <c r="A3" t="s">
        <v>11</v>
      </c>
      <c r="B3">
        <v>1420</v>
      </c>
      <c r="C3" t="s">
        <v>3</v>
      </c>
      <c r="D3" t="s">
        <v>3</v>
      </c>
      <c r="E3">
        <v>2018</v>
      </c>
      <c r="F3">
        <f>E3-B3</f>
        <v>598</v>
      </c>
      <c r="G3" t="s">
        <v>3</v>
      </c>
      <c r="H3" t="s">
        <v>3</v>
      </c>
      <c r="I3">
        <f>M3*0</f>
        <v>0</v>
      </c>
      <c r="J3" t="s">
        <v>3</v>
      </c>
      <c r="K3" t="s">
        <v>3</v>
      </c>
      <c r="L3" t="s">
        <v>3</v>
      </c>
      <c r="M3">
        <v>43</v>
      </c>
      <c r="N3">
        <f>M3-I3</f>
        <v>43</v>
      </c>
      <c r="O3" t="s">
        <v>3</v>
      </c>
      <c r="P3" t="s">
        <v>3</v>
      </c>
      <c r="Q3" t="s">
        <v>3</v>
      </c>
      <c r="R3" s="1">
        <f>N3/F3</f>
        <v>7.1906354515050161E-2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BFA2-9830-412F-803C-54E571984491}">
  <dimension ref="A1:J3"/>
  <sheetViews>
    <sheetView tabSelected="1" workbookViewId="0">
      <selection activeCell="C6" sqref="C6"/>
    </sheetView>
  </sheetViews>
  <sheetFormatPr baseColWidth="10" defaultRowHeight="14.5" x14ac:dyDescent="0.35"/>
  <sheetData>
    <row r="1" spans="1:10" x14ac:dyDescent="0.35">
      <c r="A1" t="s">
        <v>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27</v>
      </c>
      <c r="J1" t="s">
        <v>28</v>
      </c>
    </row>
    <row r="2" spans="1:10" x14ac:dyDescent="0.35">
      <c r="A2" t="s">
        <v>10</v>
      </c>
      <c r="B2" s="1">
        <v>0.71749582637729559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</row>
    <row r="3" spans="1:10" x14ac:dyDescent="0.35">
      <c r="A3" t="s">
        <v>11</v>
      </c>
      <c r="B3" s="1">
        <v>7.1906354515050161E-2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2024-10-15T10:46:49Z</dcterms:modified>
</cp:coreProperties>
</file>