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Sustainable Development\Thesis\Results\Part two\"/>
    </mc:Choice>
  </mc:AlternateContent>
  <xr:revisionPtr revIDLastSave="0" documentId="13_ncr:1_{AE07E653-7BA1-42B2-97AA-0841A220B9BD}" xr6:coauthVersionLast="47" xr6:coauthVersionMax="47" xr10:uidLastSave="{00000000-0000-0000-0000-000000000000}"/>
  <bookViews>
    <workbookView xWindow="-110" yWindow="-110" windowWidth="19420" windowHeight="10420" activeTab="1" xr2:uid="{600DEE0C-9F1F-45B5-B6B2-4502BEDE3D05}"/>
  </bookViews>
  <sheets>
    <sheet name="Plants" sheetId="1" r:id="rId1"/>
    <sheet name="Insects" sheetId="2" r:id="rId2"/>
    <sheet name="Bi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1" l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2" i="2"/>
  <c r="N28" i="2"/>
  <c r="N27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5" i="3"/>
  <c r="N9" i="3"/>
  <c r="N11" i="3"/>
  <c r="N12" i="3"/>
  <c r="N13" i="3"/>
  <c r="N14" i="3"/>
  <c r="N15" i="3"/>
  <c r="N17" i="3"/>
  <c r="N18" i="3"/>
  <c r="N19" i="3"/>
  <c r="N20" i="3"/>
  <c r="N21" i="3"/>
  <c r="N22" i="3"/>
  <c r="N23" i="3"/>
  <c r="N24" i="3"/>
  <c r="N25" i="3"/>
  <c r="N26" i="3"/>
  <c r="N27" i="3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" i="3"/>
</calcChain>
</file>

<file path=xl/sharedStrings.xml><?xml version="1.0" encoding="utf-8"?>
<sst xmlns="http://schemas.openxmlformats.org/spreadsheetml/2006/main" count="294" uniqueCount="71">
  <si>
    <t xml:space="preserve">Island </t>
  </si>
  <si>
    <t>Archipelago</t>
  </si>
  <si>
    <t>Lanzarote</t>
  </si>
  <si>
    <t>Fuerteventura</t>
  </si>
  <si>
    <t>Gran Canaria</t>
  </si>
  <si>
    <t>El Hierro</t>
  </si>
  <si>
    <t>La Gomera</t>
  </si>
  <si>
    <t>La Palma</t>
  </si>
  <si>
    <t>Tenerife</t>
  </si>
  <si>
    <t>NHL</t>
  </si>
  <si>
    <t>HHL</t>
  </si>
  <si>
    <t>N</t>
  </si>
  <si>
    <t>E</t>
  </si>
  <si>
    <t>CA</t>
  </si>
  <si>
    <t>PA</t>
  </si>
  <si>
    <t>Canaries</t>
  </si>
  <si>
    <t>Corvo</t>
  </si>
  <si>
    <t xml:space="preserve">Faial </t>
  </si>
  <si>
    <t>Flores</t>
  </si>
  <si>
    <t>Graciosa</t>
  </si>
  <si>
    <t>Pico</t>
  </si>
  <si>
    <t>Santa Maria</t>
  </si>
  <si>
    <t>Sao Jorge</t>
  </si>
  <si>
    <t>Sao Miguel</t>
  </si>
  <si>
    <t>Terceira</t>
  </si>
  <si>
    <t>Azores</t>
  </si>
  <si>
    <t>Boa Vista</t>
  </si>
  <si>
    <t>Brava</t>
  </si>
  <si>
    <t>Fogo</t>
  </si>
  <si>
    <t>Maio</t>
  </si>
  <si>
    <t>Sal</t>
  </si>
  <si>
    <t>Santiago</t>
  </si>
  <si>
    <t>Santo Antao</t>
  </si>
  <si>
    <t>Sao Nicolau</t>
  </si>
  <si>
    <t>Sao Vicente</t>
  </si>
  <si>
    <t>Cape Verde</t>
  </si>
  <si>
    <t>Madeira</t>
  </si>
  <si>
    <t>Porto Santo</t>
  </si>
  <si>
    <t>FNHL</t>
  </si>
  <si>
    <t>AssE</t>
  </si>
  <si>
    <t>AssEE</t>
  </si>
  <si>
    <t>AssEO</t>
  </si>
  <si>
    <t>AssEEO</t>
  </si>
  <si>
    <t>EO</t>
  </si>
  <si>
    <t>Cabo Verde</t>
  </si>
  <si>
    <t>Abbreviation</t>
  </si>
  <si>
    <t>PercChange</t>
  </si>
  <si>
    <t>COR</t>
  </si>
  <si>
    <t>FAI</t>
  </si>
  <si>
    <t>FLO</t>
  </si>
  <si>
    <t>GRA</t>
  </si>
  <si>
    <t>PIC</t>
  </si>
  <si>
    <t>TER</t>
  </si>
  <si>
    <t>SMR</t>
  </si>
  <si>
    <t>SJG</t>
  </si>
  <si>
    <t>SMG</t>
  </si>
  <si>
    <t>H</t>
  </si>
  <si>
    <t>F</t>
  </si>
  <si>
    <t>C</t>
  </si>
  <si>
    <t>G</t>
  </si>
  <si>
    <t>P</t>
  </si>
  <si>
    <t>L</t>
  </si>
  <si>
    <t>T</t>
  </si>
  <si>
    <t>B</t>
  </si>
  <si>
    <t>BR</t>
  </si>
  <si>
    <t>M</t>
  </si>
  <si>
    <t>S</t>
  </si>
  <si>
    <t>A</t>
  </si>
  <si>
    <t>V</t>
  </si>
  <si>
    <t>PS</t>
  </si>
  <si>
    <t>PropEnd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</si>
</sst>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6A6C-12D7-413B-9E00-1754FE5B47A7}">
  <dimension ref="A1:Q28"/>
  <sheetViews>
    <sheetView zoomScale="67" zoomScaleNormal="55" workbookViewId="0">
      <pane xSplit="1" topLeftCell="B1" activePane="topRight" state="frozen"/>
      <selection pane="topRight" activeCell="U13" sqref="U13"/>
    </sheetView>
  </sheetViews>
  <sheetFormatPr baseColWidth="10" defaultRowHeight="14.5" x14ac:dyDescent="0.35"/>
  <cols>
    <col min="6" max="6" width="10.90625" customWidth="1"/>
    <col min="8" max="9" width="10.90625" customWidth="1"/>
  </cols>
  <sheetData>
    <row r="1" spans="1:17" x14ac:dyDescent="0.35">
      <c r="A1" t="s">
        <v>0</v>
      </c>
      <c r="B1" t="s">
        <v>1</v>
      </c>
      <c r="C1" t="s">
        <v>45</v>
      </c>
      <c r="D1" t="s">
        <v>13</v>
      </c>
      <c r="E1" t="s">
        <v>14</v>
      </c>
      <c r="F1" t="s">
        <v>11</v>
      </c>
      <c r="G1" t="s">
        <v>9</v>
      </c>
      <c r="H1" t="s">
        <v>10</v>
      </c>
      <c r="I1" t="s">
        <v>38</v>
      </c>
      <c r="J1" t="s">
        <v>46</v>
      </c>
      <c r="K1" t="s">
        <v>12</v>
      </c>
      <c r="L1" t="s">
        <v>39</v>
      </c>
      <c r="M1" t="s">
        <v>40</v>
      </c>
      <c r="N1" t="s">
        <v>70</v>
      </c>
      <c r="O1" t="s">
        <v>43</v>
      </c>
      <c r="P1" t="s">
        <v>41</v>
      </c>
      <c r="Q1" t="s">
        <v>42</v>
      </c>
    </row>
    <row r="2" spans="1:17" x14ac:dyDescent="0.35">
      <c r="A2" t="s">
        <v>16</v>
      </c>
      <c r="B2" t="s">
        <v>25</v>
      </c>
      <c r="C2" t="s">
        <v>47</v>
      </c>
      <c r="D2">
        <v>17</v>
      </c>
      <c r="E2" s="1">
        <v>57.991949999998297</v>
      </c>
      <c r="F2">
        <v>8.7210000000000001</v>
      </c>
      <c r="G2" s="1">
        <v>1.9519976190475381E-3</v>
      </c>
      <c r="H2" s="2">
        <v>1.576952380952381E-2</v>
      </c>
      <c r="I2" s="1">
        <v>6.0689249999985005E-3</v>
      </c>
      <c r="J2" s="1">
        <f>(E2-D2)/E2*100</f>
        <v>70.685586533992222</v>
      </c>
      <c r="K2">
        <v>41</v>
      </c>
      <c r="L2">
        <v>11</v>
      </c>
      <c r="M2">
        <v>6</v>
      </c>
      <c r="N2">
        <f>M2/L2</f>
        <v>0.54545454545454541</v>
      </c>
      <c r="O2">
        <v>0</v>
      </c>
      <c r="P2">
        <v>0</v>
      </c>
      <c r="Q2">
        <v>0</v>
      </c>
    </row>
    <row r="3" spans="1:17" x14ac:dyDescent="0.35">
      <c r="A3" t="s">
        <v>17</v>
      </c>
      <c r="B3" t="s">
        <v>25</v>
      </c>
      <c r="C3" t="s">
        <v>48</v>
      </c>
      <c r="D3">
        <v>173</v>
      </c>
      <c r="E3" s="1">
        <v>801.098099999993</v>
      </c>
      <c r="F3">
        <v>16.262</v>
      </c>
      <c r="G3" s="1">
        <v>2.9909433333332999E-2</v>
      </c>
      <c r="H3" s="2">
        <v>0.28971903881700556</v>
      </c>
      <c r="I3" s="1">
        <v>0.52192754999999402</v>
      </c>
      <c r="J3" s="1">
        <f t="shared" ref="J3:J28" si="0">(E3-D3)/E3*100</f>
        <v>78.404642327824575</v>
      </c>
      <c r="K3">
        <v>55</v>
      </c>
      <c r="L3">
        <v>18</v>
      </c>
      <c r="M3">
        <v>11</v>
      </c>
      <c r="N3">
        <f t="shared" ref="N3:N28" si="1">M3/L3</f>
        <v>0.61111111111111116</v>
      </c>
      <c r="O3">
        <v>0</v>
      </c>
      <c r="P3">
        <v>0</v>
      </c>
      <c r="Q3">
        <v>0</v>
      </c>
    </row>
    <row r="4" spans="1:17" x14ac:dyDescent="0.35">
      <c r="A4" t="s">
        <v>18</v>
      </c>
      <c r="B4" t="s">
        <v>25</v>
      </c>
      <c r="C4" t="s">
        <v>49</v>
      </c>
      <c r="D4">
        <v>143</v>
      </c>
      <c r="E4" s="1">
        <v>348.62602500000798</v>
      </c>
      <c r="F4">
        <v>47.047000000000004</v>
      </c>
      <c r="G4" s="1">
        <v>9.791715476190857E-3</v>
      </c>
      <c r="H4" s="2">
        <v>0.18207400379506641</v>
      </c>
      <c r="I4" s="1">
        <v>3.101895000000502E-2</v>
      </c>
      <c r="J4" s="1">
        <f t="shared" si="0"/>
        <v>58.981834474349206</v>
      </c>
      <c r="K4">
        <v>55</v>
      </c>
      <c r="L4">
        <v>15</v>
      </c>
      <c r="M4">
        <v>8</v>
      </c>
      <c r="N4">
        <f t="shared" si="1"/>
        <v>0.53333333333333333</v>
      </c>
      <c r="O4">
        <v>1</v>
      </c>
      <c r="P4">
        <v>0</v>
      </c>
      <c r="Q4">
        <v>0</v>
      </c>
    </row>
    <row r="5" spans="1:17" x14ac:dyDescent="0.35">
      <c r="A5" t="s">
        <v>19</v>
      </c>
      <c r="B5" t="s">
        <v>25</v>
      </c>
      <c r="C5" t="s">
        <v>50</v>
      </c>
      <c r="D5">
        <v>61</v>
      </c>
      <c r="E5" s="1">
        <v>160.489350000001</v>
      </c>
      <c r="F5">
        <v>0.24399999999999999</v>
      </c>
      <c r="G5" s="1">
        <v>4.7375880952381429E-3</v>
      </c>
      <c r="H5" s="2">
        <v>0.12224547283702214</v>
      </c>
      <c r="I5" s="1">
        <v>1.685812499999699E-2</v>
      </c>
      <c r="J5" s="1">
        <f t="shared" si="0"/>
        <v>61.991247394297744</v>
      </c>
      <c r="K5">
        <v>20</v>
      </c>
      <c r="L5">
        <v>3</v>
      </c>
      <c r="M5">
        <v>1</v>
      </c>
      <c r="N5">
        <f t="shared" si="1"/>
        <v>0.33333333333333331</v>
      </c>
      <c r="O5">
        <v>0</v>
      </c>
      <c r="P5">
        <v>0</v>
      </c>
      <c r="Q5">
        <v>0</v>
      </c>
    </row>
    <row r="6" spans="1:17" x14ac:dyDescent="0.35">
      <c r="A6" t="s">
        <v>20</v>
      </c>
      <c r="B6" t="s">
        <v>25</v>
      </c>
      <c r="C6" t="s">
        <v>51</v>
      </c>
      <c r="D6">
        <v>446</v>
      </c>
      <c r="E6" s="1">
        <v>801.098099999993</v>
      </c>
      <c r="F6">
        <v>61.102000000000004</v>
      </c>
      <c r="G6" s="1">
        <v>1.6909433333332998E-2</v>
      </c>
      <c r="H6" s="2">
        <v>0.73313904761904769</v>
      </c>
      <c r="I6" s="1">
        <v>0.24680295000000002</v>
      </c>
      <c r="J6" s="1">
        <f t="shared" si="0"/>
        <v>44.326418949189382</v>
      </c>
      <c r="K6">
        <v>16</v>
      </c>
      <c r="L6">
        <v>16</v>
      </c>
      <c r="M6">
        <v>9</v>
      </c>
      <c r="N6">
        <f t="shared" si="1"/>
        <v>0.5625</v>
      </c>
      <c r="O6">
        <v>1</v>
      </c>
      <c r="P6">
        <v>0</v>
      </c>
      <c r="Q6">
        <v>0</v>
      </c>
    </row>
    <row r="7" spans="1:17" x14ac:dyDescent="0.35">
      <c r="A7" t="s">
        <v>21</v>
      </c>
      <c r="B7" t="s">
        <v>25</v>
      </c>
      <c r="C7" t="s">
        <v>53</v>
      </c>
      <c r="D7">
        <v>97</v>
      </c>
      <c r="E7" s="1">
        <v>216.45832500000401</v>
      </c>
      <c r="F7">
        <v>36.161999999999999</v>
      </c>
      <c r="G7" s="1">
        <v>5.6884916666668575E-3</v>
      </c>
      <c r="H7" s="2">
        <v>0.14389739130434784</v>
      </c>
      <c r="I7" s="1">
        <v>1.8206775000001982E-2</v>
      </c>
      <c r="J7" s="1">
        <f t="shared" si="0"/>
        <v>55.18767873677384</v>
      </c>
      <c r="K7">
        <v>34</v>
      </c>
      <c r="L7">
        <v>9</v>
      </c>
      <c r="M7">
        <v>3</v>
      </c>
      <c r="N7">
        <f t="shared" si="1"/>
        <v>0.33333333333333331</v>
      </c>
      <c r="O7">
        <v>1</v>
      </c>
      <c r="P7">
        <v>0</v>
      </c>
      <c r="Q7">
        <v>0</v>
      </c>
    </row>
    <row r="8" spans="1:17" x14ac:dyDescent="0.35">
      <c r="A8" t="s">
        <v>22</v>
      </c>
      <c r="B8" t="s">
        <v>25</v>
      </c>
      <c r="C8" t="s">
        <v>54</v>
      </c>
      <c r="D8">
        <v>246</v>
      </c>
      <c r="E8" s="1">
        <v>428.19637499999698</v>
      </c>
      <c r="F8">
        <v>7.5659999999999998</v>
      </c>
      <c r="G8" s="1">
        <v>8.6760178571427139E-3</v>
      </c>
      <c r="H8" s="2">
        <v>0.41464716636197441</v>
      </c>
      <c r="I8" s="1">
        <v>2.9670299999994029E-2</v>
      </c>
      <c r="J8" s="1">
        <f t="shared" si="0"/>
        <v>42.549723827063751</v>
      </c>
      <c r="K8">
        <v>54</v>
      </c>
      <c r="L8">
        <v>15</v>
      </c>
      <c r="M8">
        <v>9</v>
      </c>
      <c r="N8">
        <f t="shared" si="1"/>
        <v>0.6</v>
      </c>
      <c r="O8">
        <v>0</v>
      </c>
      <c r="P8">
        <v>0</v>
      </c>
      <c r="Q8">
        <v>0</v>
      </c>
    </row>
    <row r="9" spans="1:17" x14ac:dyDescent="0.35">
      <c r="A9" t="s">
        <v>23</v>
      </c>
      <c r="B9" t="s">
        <v>25</v>
      </c>
      <c r="C9" t="s">
        <v>55</v>
      </c>
      <c r="D9">
        <v>757</v>
      </c>
      <c r="E9" s="1">
        <v>1159.164675</v>
      </c>
      <c r="F9">
        <v>65.858999999999995</v>
      </c>
      <c r="G9" s="1">
        <v>1.915069880952381E-2</v>
      </c>
      <c r="H9" s="2">
        <v>1.2386039426523296</v>
      </c>
      <c r="I9" s="1">
        <v>5.5968975000000115E-2</v>
      </c>
      <c r="J9" s="1">
        <f t="shared" si="0"/>
        <v>34.694352206687114</v>
      </c>
      <c r="K9">
        <v>54</v>
      </c>
      <c r="L9">
        <v>14</v>
      </c>
      <c r="M9">
        <v>7</v>
      </c>
      <c r="N9">
        <f t="shared" si="1"/>
        <v>0.5</v>
      </c>
      <c r="O9">
        <v>1</v>
      </c>
      <c r="P9">
        <v>0</v>
      </c>
      <c r="Q9">
        <v>0</v>
      </c>
    </row>
    <row r="10" spans="1:17" x14ac:dyDescent="0.35">
      <c r="A10" t="s">
        <v>24</v>
      </c>
      <c r="B10" t="s">
        <v>25</v>
      </c>
      <c r="C10" t="s">
        <v>52</v>
      </c>
      <c r="D10">
        <v>401</v>
      </c>
      <c r="E10" s="1">
        <v>631.168199999987</v>
      </c>
      <c r="F10">
        <v>56.941999999999993</v>
      </c>
      <c r="G10" s="1">
        <v>1.0960390476189857E-2</v>
      </c>
      <c r="H10" s="2">
        <v>0.62899085923217546</v>
      </c>
      <c r="I10" s="1">
        <v>3.9785174999997938E-2</v>
      </c>
      <c r="J10" s="1">
        <f t="shared" si="0"/>
        <v>36.467014656313758</v>
      </c>
      <c r="K10">
        <v>52</v>
      </c>
      <c r="L10">
        <v>14</v>
      </c>
      <c r="M10">
        <v>7</v>
      </c>
      <c r="N10">
        <f t="shared" si="1"/>
        <v>0.5</v>
      </c>
      <c r="O10">
        <v>0</v>
      </c>
      <c r="P10">
        <v>0</v>
      </c>
      <c r="Q10">
        <v>0</v>
      </c>
    </row>
    <row r="11" spans="1:17" x14ac:dyDescent="0.35">
      <c r="A11" t="s">
        <v>5</v>
      </c>
      <c r="B11" t="s">
        <v>15</v>
      </c>
      <c r="C11" t="s">
        <v>56</v>
      </c>
      <c r="D11">
        <v>278</v>
      </c>
      <c r="E11" s="1">
        <v>385.75798799999501</v>
      </c>
      <c r="F11">
        <v>147.34</v>
      </c>
      <c r="G11">
        <v>5.1313327619045244E-3</v>
      </c>
      <c r="H11">
        <v>0.10605519480519481</v>
      </c>
      <c r="I11">
        <v>2.1137424000002E-2</v>
      </c>
      <c r="J11" s="1">
        <f t="shared" si="0"/>
        <v>27.934091153543761</v>
      </c>
      <c r="K11">
        <v>147</v>
      </c>
      <c r="L11">
        <v>24</v>
      </c>
      <c r="M11">
        <v>10</v>
      </c>
      <c r="N11">
        <f t="shared" si="1"/>
        <v>0.41666666666666669</v>
      </c>
      <c r="O11">
        <v>23</v>
      </c>
      <c r="P11">
        <v>4</v>
      </c>
      <c r="Q11">
        <v>4</v>
      </c>
    </row>
    <row r="12" spans="1:17" x14ac:dyDescent="0.35">
      <c r="A12" t="s">
        <v>3</v>
      </c>
      <c r="B12" t="s">
        <v>15</v>
      </c>
      <c r="C12" t="s">
        <v>57</v>
      </c>
      <c r="D12">
        <v>1725</v>
      </c>
      <c r="E12" s="1">
        <v>5168.1001679999799</v>
      </c>
      <c r="F12">
        <v>224.25</v>
      </c>
      <c r="G12">
        <v>0.16395715085714191</v>
      </c>
      <c r="H12">
        <v>1.4756637168141593</v>
      </c>
      <c r="I12">
        <v>1.2259705920000099</v>
      </c>
      <c r="J12" s="1">
        <f t="shared" si="0"/>
        <v>66.622163968862012</v>
      </c>
      <c r="K12">
        <v>90</v>
      </c>
      <c r="L12">
        <v>22</v>
      </c>
      <c r="M12">
        <v>11</v>
      </c>
      <c r="N12">
        <f t="shared" si="1"/>
        <v>0.5</v>
      </c>
      <c r="O12">
        <v>14</v>
      </c>
      <c r="P12">
        <v>5</v>
      </c>
      <c r="Q12">
        <v>5</v>
      </c>
    </row>
    <row r="13" spans="1:17" x14ac:dyDescent="0.35">
      <c r="A13" t="s">
        <v>4</v>
      </c>
      <c r="B13" t="s">
        <v>15</v>
      </c>
      <c r="C13" t="s">
        <v>58</v>
      </c>
      <c r="D13">
        <v>1532</v>
      </c>
      <c r="E13" s="1">
        <v>2602.9227839999999</v>
      </c>
      <c r="F13">
        <v>735.36</v>
      </c>
      <c r="G13">
        <v>5.0996323047619044E-2</v>
      </c>
      <c r="H13">
        <v>0.50008788449466413</v>
      </c>
      <c r="I13">
        <v>0.14796196800001007</v>
      </c>
      <c r="J13" s="1">
        <f t="shared" si="0"/>
        <v>41.143086939915925</v>
      </c>
      <c r="K13">
        <v>267</v>
      </c>
      <c r="L13">
        <v>54</v>
      </c>
      <c r="M13">
        <v>36</v>
      </c>
      <c r="N13">
        <f t="shared" si="1"/>
        <v>0.66666666666666663</v>
      </c>
      <c r="O13">
        <v>116</v>
      </c>
      <c r="P13">
        <v>27</v>
      </c>
      <c r="Q13">
        <v>27</v>
      </c>
    </row>
    <row r="14" spans="1:17" x14ac:dyDescent="0.35">
      <c r="A14" t="s">
        <v>6</v>
      </c>
      <c r="B14" t="s">
        <v>15</v>
      </c>
      <c r="C14" t="s">
        <v>59</v>
      </c>
      <c r="D14">
        <v>378</v>
      </c>
      <c r="E14" s="1">
        <v>821.339904000003</v>
      </c>
      <c r="F14">
        <v>264.60000000000002</v>
      </c>
      <c r="G14">
        <v>2.1111424000000142E-2</v>
      </c>
      <c r="H14">
        <v>6.4285714285714279E-2</v>
      </c>
      <c r="I14">
        <v>0.10795184399999801</v>
      </c>
      <c r="J14" s="1">
        <f t="shared" si="0"/>
        <v>53.977640906145652</v>
      </c>
      <c r="K14">
        <v>226</v>
      </c>
      <c r="L14">
        <v>41</v>
      </c>
      <c r="M14">
        <v>23</v>
      </c>
      <c r="N14">
        <f t="shared" si="1"/>
        <v>0.56097560975609762</v>
      </c>
      <c r="O14">
        <v>59</v>
      </c>
      <c r="P14">
        <v>12</v>
      </c>
      <c r="Q14">
        <v>12</v>
      </c>
    </row>
    <row r="15" spans="1:17" x14ac:dyDescent="0.35">
      <c r="A15" t="s">
        <v>7</v>
      </c>
      <c r="B15" t="s">
        <v>15</v>
      </c>
      <c r="C15" t="s">
        <v>60</v>
      </c>
      <c r="D15">
        <v>729</v>
      </c>
      <c r="E15" s="1">
        <v>881.73254399999598</v>
      </c>
      <c r="F15">
        <v>503.01</v>
      </c>
      <c r="G15">
        <v>7.2729782857140941E-3</v>
      </c>
      <c r="H15">
        <v>0.12913714285714287</v>
      </c>
      <c r="I15">
        <v>1.6607976000001939E-2</v>
      </c>
      <c r="J15" s="1">
        <f t="shared" si="0"/>
        <v>17.321867616127896</v>
      </c>
      <c r="K15">
        <v>206</v>
      </c>
      <c r="L15">
        <v>41</v>
      </c>
      <c r="M15">
        <v>18</v>
      </c>
      <c r="N15">
        <f t="shared" si="1"/>
        <v>0.43902439024390244</v>
      </c>
      <c r="O15">
        <v>45</v>
      </c>
      <c r="P15">
        <v>11</v>
      </c>
      <c r="Q15">
        <v>8</v>
      </c>
    </row>
    <row r="16" spans="1:17" x14ac:dyDescent="0.35">
      <c r="A16" t="s">
        <v>2</v>
      </c>
      <c r="B16" t="s">
        <v>15</v>
      </c>
      <c r="C16" t="s">
        <v>61</v>
      </c>
      <c r="D16">
        <v>796</v>
      </c>
      <c r="E16" s="1">
        <v>5168.1001679999799</v>
      </c>
      <c r="F16">
        <v>286.56</v>
      </c>
      <c r="G16">
        <v>0.20819524609523715</v>
      </c>
      <c r="H16">
        <v>0.38046303211351756</v>
      </c>
      <c r="I16">
        <v>2.122801296000008</v>
      </c>
      <c r="J16" s="1">
        <f t="shared" si="0"/>
        <v>84.597821750269077</v>
      </c>
      <c r="K16">
        <v>82</v>
      </c>
      <c r="L16">
        <v>17</v>
      </c>
      <c r="M16">
        <v>10</v>
      </c>
      <c r="N16">
        <f t="shared" si="1"/>
        <v>0.58823529411764708</v>
      </c>
      <c r="O16">
        <v>15</v>
      </c>
      <c r="P16">
        <v>3</v>
      </c>
      <c r="Q16">
        <v>3</v>
      </c>
    </row>
    <row r="17" spans="1:17" x14ac:dyDescent="0.35">
      <c r="A17" t="s">
        <v>8</v>
      </c>
      <c r="B17" t="s">
        <v>15</v>
      </c>
      <c r="C17" t="s">
        <v>62</v>
      </c>
      <c r="D17">
        <v>2058</v>
      </c>
      <c r="E17" s="1">
        <v>2547.0595920000001</v>
      </c>
      <c r="F17">
        <v>1131.9000000000001</v>
      </c>
      <c r="G17">
        <v>2.3288552000000004E-2</v>
      </c>
      <c r="H17">
        <v>0.58281938325991178</v>
      </c>
      <c r="I17">
        <v>6.567699600000014E-2</v>
      </c>
      <c r="J17" s="1">
        <f t="shared" si="0"/>
        <v>19.200948165330562</v>
      </c>
      <c r="K17">
        <v>369</v>
      </c>
      <c r="L17">
        <v>59</v>
      </c>
      <c r="M17">
        <v>37</v>
      </c>
      <c r="N17">
        <f t="shared" si="1"/>
        <v>0.6271186440677966</v>
      </c>
      <c r="O17">
        <v>139</v>
      </c>
      <c r="P17">
        <v>25</v>
      </c>
      <c r="Q17">
        <v>24</v>
      </c>
    </row>
    <row r="18" spans="1:17" x14ac:dyDescent="0.35">
      <c r="A18" t="s">
        <v>26</v>
      </c>
      <c r="B18" t="s">
        <v>35</v>
      </c>
      <c r="C18" t="s">
        <v>63</v>
      </c>
      <c r="D18">
        <v>620</v>
      </c>
      <c r="E18" s="1">
        <v>2805.2882639999998</v>
      </c>
      <c r="F18">
        <v>108.5</v>
      </c>
      <c r="G18">
        <v>0.10406134590476189</v>
      </c>
      <c r="H18">
        <v>1.1840277777777777</v>
      </c>
      <c r="I18">
        <v>0.79775128000000994</v>
      </c>
      <c r="J18" s="1">
        <f t="shared" si="0"/>
        <v>77.898884476279974</v>
      </c>
      <c r="K18">
        <v>14</v>
      </c>
      <c r="L18">
        <v>7</v>
      </c>
      <c r="M18">
        <v>1</v>
      </c>
      <c r="N18">
        <f t="shared" si="1"/>
        <v>0.14285714285714285</v>
      </c>
      <c r="O18">
        <v>0</v>
      </c>
      <c r="P18">
        <v>0</v>
      </c>
      <c r="Q18">
        <v>0</v>
      </c>
    </row>
    <row r="19" spans="1:17" x14ac:dyDescent="0.35">
      <c r="A19" t="s">
        <v>27</v>
      </c>
      <c r="B19" t="s">
        <v>35</v>
      </c>
      <c r="C19" t="s">
        <v>64</v>
      </c>
      <c r="D19">
        <v>64</v>
      </c>
      <c r="E19" s="1">
        <v>150.50359199999599</v>
      </c>
      <c r="F19">
        <v>30.975999999999999</v>
      </c>
      <c r="G19">
        <v>4.1192186666664755E-3</v>
      </c>
      <c r="H19">
        <v>7.8816229116945108E-2</v>
      </c>
      <c r="I19">
        <v>2.6317568000000208E-2</v>
      </c>
      <c r="J19" s="1">
        <f t="shared" si="0"/>
        <v>57.4760979791089</v>
      </c>
      <c r="K19">
        <v>36</v>
      </c>
      <c r="L19">
        <v>23</v>
      </c>
      <c r="M19">
        <v>18</v>
      </c>
      <c r="N19">
        <f t="shared" si="1"/>
        <v>0.78260869565217395</v>
      </c>
      <c r="O19">
        <v>0</v>
      </c>
      <c r="P19">
        <v>0</v>
      </c>
      <c r="Q19">
        <v>0</v>
      </c>
    </row>
    <row r="20" spans="1:17" x14ac:dyDescent="0.35">
      <c r="A20" t="s">
        <v>28</v>
      </c>
      <c r="B20" t="s">
        <v>35</v>
      </c>
      <c r="C20" t="s">
        <v>57</v>
      </c>
      <c r="D20">
        <v>476</v>
      </c>
      <c r="E20" s="1">
        <v>565.00528800000302</v>
      </c>
      <c r="F20">
        <v>199.92</v>
      </c>
      <c r="G20">
        <v>4.2383470476191915E-3</v>
      </c>
      <c r="H20">
        <v>0.65890214797136049</v>
      </c>
      <c r="I20">
        <v>1.1513935999998922E-2</v>
      </c>
      <c r="J20" s="1">
        <f t="shared" si="0"/>
        <v>15.753000881648834</v>
      </c>
      <c r="K20">
        <v>50</v>
      </c>
      <c r="L20">
        <v>33</v>
      </c>
      <c r="M20">
        <v>24</v>
      </c>
      <c r="N20">
        <f t="shared" si="1"/>
        <v>0.72727272727272729</v>
      </c>
      <c r="O20">
        <v>4</v>
      </c>
      <c r="P20">
        <v>2</v>
      </c>
      <c r="Q20">
        <v>2</v>
      </c>
    </row>
    <row r="21" spans="1:17" x14ac:dyDescent="0.35">
      <c r="A21" t="s">
        <v>29</v>
      </c>
      <c r="B21" t="s">
        <v>35</v>
      </c>
      <c r="C21" t="s">
        <v>65</v>
      </c>
      <c r="D21">
        <v>269</v>
      </c>
      <c r="E21" s="1">
        <v>863.54519999999604</v>
      </c>
      <c r="F21">
        <v>88.501000000000005</v>
      </c>
      <c r="G21">
        <v>2.8311676190476E-2</v>
      </c>
      <c r="H21">
        <v>0.33612476722532586</v>
      </c>
      <c r="I21">
        <v>0.16037268000000501</v>
      </c>
      <c r="J21" s="1">
        <f t="shared" si="0"/>
        <v>68.849343381214879</v>
      </c>
      <c r="K21">
        <v>14</v>
      </c>
      <c r="L21">
        <v>6</v>
      </c>
      <c r="M21">
        <v>2</v>
      </c>
      <c r="N21">
        <f t="shared" si="1"/>
        <v>0.33333333333333331</v>
      </c>
      <c r="O21">
        <v>0</v>
      </c>
      <c r="P21">
        <v>0</v>
      </c>
      <c r="Q21">
        <v>0</v>
      </c>
    </row>
    <row r="22" spans="1:17" x14ac:dyDescent="0.35">
      <c r="A22" t="s">
        <v>30</v>
      </c>
      <c r="B22" t="s">
        <v>35</v>
      </c>
      <c r="C22" t="s">
        <v>66</v>
      </c>
      <c r="D22">
        <v>216</v>
      </c>
      <c r="E22" s="1">
        <v>484.40773600000801</v>
      </c>
      <c r="F22">
        <v>7.992</v>
      </c>
      <c r="G22">
        <v>1.2781320761905144E-2</v>
      </c>
      <c r="H22">
        <v>0.59601146131805161</v>
      </c>
      <c r="I22">
        <v>4.6055744000006997E-2</v>
      </c>
      <c r="J22" s="1">
        <f t="shared" si="0"/>
        <v>55.40946521960656</v>
      </c>
      <c r="K22">
        <v>16</v>
      </c>
      <c r="L22">
        <v>9</v>
      </c>
      <c r="M22">
        <v>4</v>
      </c>
      <c r="N22">
        <f t="shared" si="1"/>
        <v>0.44444444444444442</v>
      </c>
      <c r="O22">
        <v>1</v>
      </c>
      <c r="P22">
        <v>0</v>
      </c>
      <c r="Q22">
        <v>0</v>
      </c>
    </row>
    <row r="23" spans="1:17" x14ac:dyDescent="0.35">
      <c r="A23" t="s">
        <v>31</v>
      </c>
      <c r="B23" t="s">
        <v>35</v>
      </c>
      <c r="C23" t="s">
        <v>62</v>
      </c>
      <c r="D23">
        <v>991</v>
      </c>
      <c r="E23" s="1">
        <v>1189.2251040000101</v>
      </c>
      <c r="F23">
        <v>440.00400000000002</v>
      </c>
      <c r="G23">
        <v>9.4392906666671481E-3</v>
      </c>
      <c r="H23">
        <v>1.0260633147113594</v>
      </c>
      <c r="I23">
        <v>1.9738176000000066E-2</v>
      </c>
      <c r="J23" s="1">
        <f t="shared" si="0"/>
        <v>16.668425795357951</v>
      </c>
      <c r="K23">
        <v>48</v>
      </c>
      <c r="L23">
        <v>30</v>
      </c>
      <c r="M23">
        <v>22</v>
      </c>
      <c r="N23">
        <f t="shared" si="1"/>
        <v>0.73333333333333328</v>
      </c>
      <c r="O23">
        <v>2</v>
      </c>
      <c r="P23">
        <v>1</v>
      </c>
      <c r="Q23">
        <v>1</v>
      </c>
    </row>
    <row r="24" spans="1:17" x14ac:dyDescent="0.35">
      <c r="A24" t="s">
        <v>32</v>
      </c>
      <c r="B24" t="s">
        <v>35</v>
      </c>
      <c r="C24" t="s">
        <v>67</v>
      </c>
      <c r="D24">
        <v>779</v>
      </c>
      <c r="E24" s="1">
        <v>1021.450608</v>
      </c>
      <c r="F24">
        <v>359.89800000000002</v>
      </c>
      <c r="G24">
        <v>1.1545267047619047E-2</v>
      </c>
      <c r="H24">
        <v>1.0002434367541766</v>
      </c>
      <c r="I24">
        <v>2.7139992000002052E-2</v>
      </c>
      <c r="J24" s="1">
        <f t="shared" si="0"/>
        <v>23.735911075986163</v>
      </c>
      <c r="K24">
        <v>62</v>
      </c>
      <c r="L24">
        <v>36</v>
      </c>
      <c r="M24">
        <v>28</v>
      </c>
      <c r="N24">
        <f t="shared" si="1"/>
        <v>0.77777777777777779</v>
      </c>
      <c r="O24">
        <v>9</v>
      </c>
      <c r="P24">
        <v>3</v>
      </c>
      <c r="Q24">
        <v>3</v>
      </c>
    </row>
    <row r="25" spans="1:17" x14ac:dyDescent="0.35">
      <c r="A25" t="s">
        <v>33</v>
      </c>
      <c r="B25" t="s">
        <v>35</v>
      </c>
      <c r="C25" t="s">
        <v>11</v>
      </c>
      <c r="D25">
        <v>343</v>
      </c>
      <c r="E25" s="1">
        <v>537.86529600000301</v>
      </c>
      <c r="F25">
        <v>132.398</v>
      </c>
      <c r="G25">
        <v>9.2792998095239526E-3</v>
      </c>
      <c r="H25">
        <v>0.50263007159904538</v>
      </c>
      <c r="I25">
        <v>3.6186656000002981E-2</v>
      </c>
      <c r="J25" s="1">
        <f t="shared" si="0"/>
        <v>36.229386325754305</v>
      </c>
      <c r="K25">
        <v>58</v>
      </c>
      <c r="L25">
        <v>33</v>
      </c>
      <c r="M25">
        <v>25</v>
      </c>
      <c r="N25">
        <f t="shared" si="1"/>
        <v>0.75757575757575757</v>
      </c>
      <c r="O25">
        <v>7</v>
      </c>
      <c r="P25">
        <v>4</v>
      </c>
      <c r="Q25">
        <v>4</v>
      </c>
    </row>
    <row r="26" spans="1:17" x14ac:dyDescent="0.35">
      <c r="A26" t="s">
        <v>34</v>
      </c>
      <c r="B26" t="s">
        <v>35</v>
      </c>
      <c r="C26" t="s">
        <v>68</v>
      </c>
      <c r="D26">
        <v>227</v>
      </c>
      <c r="E26" s="1">
        <v>854.49853599999597</v>
      </c>
      <c r="F26">
        <v>24.061999999999998</v>
      </c>
      <c r="G26">
        <v>2.9880882666666473E-2</v>
      </c>
      <c r="H26">
        <v>0.53972872340425526</v>
      </c>
      <c r="I26">
        <v>0.18997994399999601</v>
      </c>
      <c r="J26" s="1">
        <f t="shared" si="0"/>
        <v>73.434711654087479</v>
      </c>
      <c r="K26">
        <v>40</v>
      </c>
      <c r="L26">
        <v>22</v>
      </c>
      <c r="M26">
        <v>15</v>
      </c>
      <c r="N26">
        <f t="shared" si="1"/>
        <v>0.68181818181818177</v>
      </c>
      <c r="O26">
        <v>0</v>
      </c>
      <c r="P26">
        <v>0</v>
      </c>
      <c r="Q26">
        <v>0</v>
      </c>
    </row>
    <row r="27" spans="1:17" x14ac:dyDescent="0.35">
      <c r="A27" t="s">
        <v>36</v>
      </c>
      <c r="B27" t="s">
        <v>36</v>
      </c>
      <c r="C27" t="s">
        <v>65</v>
      </c>
      <c r="D27">
        <v>741</v>
      </c>
      <c r="E27" s="1">
        <v>1357.9824719999999</v>
      </c>
      <c r="F27">
        <v>311.21999999999997</v>
      </c>
      <c r="G27">
        <v>2.9380117714285711E-2</v>
      </c>
      <c r="H27">
        <v>4.8051679586563303</v>
      </c>
      <c r="I27" s="1">
        <v>0.19514602799999012</v>
      </c>
      <c r="J27" s="1">
        <f t="shared" si="0"/>
        <v>45.433758146474808</v>
      </c>
      <c r="K27">
        <v>138</v>
      </c>
      <c r="L27">
        <v>57</v>
      </c>
      <c r="M27">
        <v>32</v>
      </c>
      <c r="N27">
        <f t="shared" si="1"/>
        <v>0.56140350877192979</v>
      </c>
      <c r="O27">
        <v>98</v>
      </c>
      <c r="P27">
        <v>40</v>
      </c>
      <c r="Q27">
        <v>24</v>
      </c>
    </row>
    <row r="28" spans="1:17" x14ac:dyDescent="0.35">
      <c r="A28" t="s">
        <v>37</v>
      </c>
      <c r="B28" t="s">
        <v>36</v>
      </c>
      <c r="C28" t="s">
        <v>69</v>
      </c>
      <c r="D28">
        <v>43</v>
      </c>
      <c r="E28" s="1">
        <v>228.03580799999801</v>
      </c>
      <c r="F28">
        <v>0</v>
      </c>
      <c r="G28">
        <v>8.8112289523808573E-3</v>
      </c>
      <c r="H28">
        <v>3.3137254901960786</v>
      </c>
      <c r="I28" s="1">
        <v>5.9932488000002407E-2</v>
      </c>
      <c r="J28" s="1">
        <f t="shared" si="0"/>
        <v>81.14331236960804</v>
      </c>
      <c r="K28">
        <v>35</v>
      </c>
      <c r="L28">
        <v>12</v>
      </c>
      <c r="M28">
        <v>8</v>
      </c>
      <c r="N28">
        <f t="shared" si="1"/>
        <v>0.66666666666666663</v>
      </c>
      <c r="O28">
        <v>7</v>
      </c>
      <c r="P28">
        <v>3</v>
      </c>
      <c r="Q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5142-895A-4126-BB85-10D147AB413A}">
  <dimension ref="A1:Q28"/>
  <sheetViews>
    <sheetView tabSelected="1" zoomScale="67" workbookViewId="0">
      <pane xSplit="1" topLeftCell="B1" activePane="topRight" state="frozen"/>
      <selection pane="topRight" activeCell="K17" sqref="K17"/>
    </sheetView>
  </sheetViews>
  <sheetFormatPr baseColWidth="10" defaultRowHeight="14.5" x14ac:dyDescent="0.35"/>
  <cols>
    <col min="13" max="13" width="10.90625" customWidth="1"/>
  </cols>
  <sheetData>
    <row r="1" spans="1:17" x14ac:dyDescent="0.35">
      <c r="A1" t="s">
        <v>0</v>
      </c>
      <c r="B1" t="s">
        <v>1</v>
      </c>
      <c r="C1" t="s">
        <v>45</v>
      </c>
      <c r="D1" t="s">
        <v>13</v>
      </c>
      <c r="E1" t="s">
        <v>14</v>
      </c>
      <c r="F1" t="s">
        <v>11</v>
      </c>
      <c r="G1" t="s">
        <v>9</v>
      </c>
      <c r="H1" t="s">
        <v>10</v>
      </c>
      <c r="I1" t="s">
        <v>38</v>
      </c>
      <c r="J1" t="s">
        <v>46</v>
      </c>
      <c r="K1" t="s">
        <v>12</v>
      </c>
      <c r="L1" t="s">
        <v>39</v>
      </c>
      <c r="M1" t="s">
        <v>40</v>
      </c>
      <c r="N1" t="s">
        <v>70</v>
      </c>
      <c r="O1" t="s">
        <v>43</v>
      </c>
      <c r="P1" t="s">
        <v>41</v>
      </c>
      <c r="Q1" t="s">
        <v>42</v>
      </c>
    </row>
    <row r="2" spans="1:17" x14ac:dyDescent="0.35">
      <c r="A2" t="s">
        <v>16</v>
      </c>
      <c r="B2" t="s">
        <v>25</v>
      </c>
      <c r="C2" t="s">
        <v>47</v>
      </c>
      <c r="D2">
        <v>17</v>
      </c>
      <c r="E2" s="1">
        <v>57.991949999998297</v>
      </c>
      <c r="F2">
        <v>8.7210000000000001</v>
      </c>
      <c r="G2" s="1">
        <v>1.9519976190475381E-3</v>
      </c>
      <c r="H2" s="2">
        <v>1.576952380952381E-2</v>
      </c>
      <c r="I2" s="1">
        <v>6.0689249999985005E-3</v>
      </c>
      <c r="J2" s="1">
        <f>(E2-D2)/E2*100</f>
        <v>70.685586533992222</v>
      </c>
      <c r="K2">
        <v>26</v>
      </c>
      <c r="L2">
        <v>21</v>
      </c>
      <c r="M2">
        <v>2</v>
      </c>
      <c r="N2">
        <f>M2/L2</f>
        <v>9.5238095238095233E-2</v>
      </c>
      <c r="O2">
        <v>0</v>
      </c>
      <c r="P2">
        <v>0</v>
      </c>
      <c r="Q2">
        <v>0</v>
      </c>
    </row>
    <row r="3" spans="1:17" x14ac:dyDescent="0.35">
      <c r="A3" t="s">
        <v>17</v>
      </c>
      <c r="B3" t="s">
        <v>25</v>
      </c>
      <c r="C3" t="s">
        <v>48</v>
      </c>
      <c r="D3">
        <v>173</v>
      </c>
      <c r="E3" s="1">
        <v>801.098099999993</v>
      </c>
      <c r="F3">
        <v>16.262</v>
      </c>
      <c r="G3" s="1">
        <v>2.9909433333332999E-2</v>
      </c>
      <c r="H3" s="2">
        <v>0.28971903881700556</v>
      </c>
      <c r="I3" s="1">
        <v>0.52192754999999402</v>
      </c>
      <c r="J3" s="1">
        <f t="shared" ref="J3:J28" si="0">(E3-D3)/E3*100</f>
        <v>78.404642327824575</v>
      </c>
      <c r="K3">
        <v>73</v>
      </c>
      <c r="L3">
        <v>50</v>
      </c>
      <c r="M3">
        <v>14</v>
      </c>
      <c r="N3">
        <f t="shared" ref="N3:N28" si="1">M3/L3</f>
        <v>0.28000000000000003</v>
      </c>
      <c r="O3">
        <v>8</v>
      </c>
      <c r="P3">
        <v>5</v>
      </c>
      <c r="Q3">
        <v>5</v>
      </c>
    </row>
    <row r="4" spans="1:17" x14ac:dyDescent="0.35">
      <c r="A4" t="s">
        <v>18</v>
      </c>
      <c r="B4" t="s">
        <v>25</v>
      </c>
      <c r="C4" t="s">
        <v>49</v>
      </c>
      <c r="D4">
        <v>143</v>
      </c>
      <c r="E4" s="1">
        <v>348.62602500000798</v>
      </c>
      <c r="F4">
        <v>47.047000000000004</v>
      </c>
      <c r="G4" s="1">
        <v>9.791715476190857E-3</v>
      </c>
      <c r="H4" s="2">
        <v>0.18207400379506641</v>
      </c>
      <c r="I4" s="1">
        <v>3.101895000000502E-2</v>
      </c>
      <c r="J4" s="1">
        <f t="shared" si="0"/>
        <v>58.981834474349206</v>
      </c>
      <c r="K4">
        <v>72</v>
      </c>
      <c r="L4">
        <v>54</v>
      </c>
      <c r="M4">
        <v>18</v>
      </c>
      <c r="N4">
        <f t="shared" si="1"/>
        <v>0.33333333333333331</v>
      </c>
      <c r="O4">
        <v>9</v>
      </c>
      <c r="P4">
        <v>5</v>
      </c>
      <c r="Q4">
        <v>5</v>
      </c>
    </row>
    <row r="5" spans="1:17" x14ac:dyDescent="0.35">
      <c r="A5" t="s">
        <v>19</v>
      </c>
      <c r="B5" t="s">
        <v>25</v>
      </c>
      <c r="C5" t="s">
        <v>50</v>
      </c>
      <c r="D5">
        <v>61</v>
      </c>
      <c r="E5" s="1">
        <v>160.489350000001</v>
      </c>
      <c r="F5">
        <v>0.24399999999999999</v>
      </c>
      <c r="G5" s="1">
        <v>4.7375880952381429E-3</v>
      </c>
      <c r="H5" s="2">
        <v>0.12224547283702214</v>
      </c>
      <c r="I5" s="1">
        <v>1.685812499999699E-2</v>
      </c>
      <c r="J5" s="1">
        <f t="shared" si="0"/>
        <v>61.991247394297744</v>
      </c>
      <c r="K5">
        <v>28</v>
      </c>
      <c r="L5">
        <v>25</v>
      </c>
      <c r="M5">
        <v>5</v>
      </c>
      <c r="N5">
        <f t="shared" si="1"/>
        <v>0.2</v>
      </c>
      <c r="O5">
        <v>0</v>
      </c>
      <c r="P5">
        <v>0</v>
      </c>
      <c r="Q5">
        <v>0</v>
      </c>
    </row>
    <row r="6" spans="1:17" x14ac:dyDescent="0.35">
      <c r="A6" t="s">
        <v>20</v>
      </c>
      <c r="B6" t="s">
        <v>25</v>
      </c>
      <c r="C6" t="s">
        <v>51</v>
      </c>
      <c r="D6">
        <v>446</v>
      </c>
      <c r="E6" s="1">
        <v>801.098099999993</v>
      </c>
      <c r="F6">
        <v>61.102000000000004</v>
      </c>
      <c r="G6" s="1">
        <v>1.6909433333332998E-2</v>
      </c>
      <c r="H6" s="2">
        <v>0.73313904761904769</v>
      </c>
      <c r="I6" s="1">
        <v>0.24680295000000002</v>
      </c>
      <c r="J6" s="1">
        <f t="shared" si="0"/>
        <v>44.326418949189382</v>
      </c>
      <c r="K6">
        <v>72</v>
      </c>
      <c r="L6">
        <v>69</v>
      </c>
      <c r="M6">
        <v>34</v>
      </c>
      <c r="N6">
        <f t="shared" si="1"/>
        <v>0.49275362318840582</v>
      </c>
      <c r="O6">
        <v>12</v>
      </c>
      <c r="P6">
        <v>7</v>
      </c>
      <c r="Q6">
        <v>7</v>
      </c>
    </row>
    <row r="7" spans="1:17" x14ac:dyDescent="0.35">
      <c r="A7" t="s">
        <v>21</v>
      </c>
      <c r="B7" t="s">
        <v>25</v>
      </c>
      <c r="C7" t="s">
        <v>53</v>
      </c>
      <c r="D7">
        <v>97</v>
      </c>
      <c r="E7" s="1">
        <v>216.45832500000401</v>
      </c>
      <c r="F7">
        <v>36.161999999999999</v>
      </c>
      <c r="G7" s="1">
        <v>5.6884916666668575E-3</v>
      </c>
      <c r="H7" s="2">
        <v>0.14389739130434784</v>
      </c>
      <c r="I7" s="1">
        <v>1.8206775000001982E-2</v>
      </c>
      <c r="J7" s="1">
        <f t="shared" si="0"/>
        <v>55.18767873677384</v>
      </c>
      <c r="K7">
        <v>48</v>
      </c>
      <c r="L7">
        <v>41</v>
      </c>
      <c r="M7">
        <v>22</v>
      </c>
      <c r="N7">
        <f t="shared" si="1"/>
        <v>0.53658536585365857</v>
      </c>
      <c r="O7">
        <v>13</v>
      </c>
      <c r="P7">
        <v>11</v>
      </c>
      <c r="Q7">
        <v>11</v>
      </c>
    </row>
    <row r="8" spans="1:17" x14ac:dyDescent="0.35">
      <c r="A8" t="s">
        <v>22</v>
      </c>
      <c r="B8" t="s">
        <v>25</v>
      </c>
      <c r="C8" t="s">
        <v>54</v>
      </c>
      <c r="D8">
        <v>246</v>
      </c>
      <c r="E8" s="1">
        <v>428.19637499999698</v>
      </c>
      <c r="F8">
        <v>7.5659999999999998</v>
      </c>
      <c r="G8" s="1">
        <v>8.6760178571427139E-3</v>
      </c>
      <c r="H8" s="2">
        <v>0.41464716636197441</v>
      </c>
      <c r="I8" s="1">
        <v>2.9670299999994029E-2</v>
      </c>
      <c r="J8" s="1">
        <f t="shared" si="0"/>
        <v>42.549723827063751</v>
      </c>
      <c r="K8">
        <v>69</v>
      </c>
      <c r="L8">
        <v>53</v>
      </c>
      <c r="M8">
        <v>15</v>
      </c>
      <c r="N8">
        <f t="shared" si="1"/>
        <v>0.28301886792452829</v>
      </c>
      <c r="O8">
        <v>4</v>
      </c>
      <c r="P8">
        <v>3</v>
      </c>
      <c r="Q8">
        <v>3</v>
      </c>
    </row>
    <row r="9" spans="1:17" x14ac:dyDescent="0.35">
      <c r="A9" t="s">
        <v>23</v>
      </c>
      <c r="B9" t="s">
        <v>25</v>
      </c>
      <c r="C9" t="s">
        <v>55</v>
      </c>
      <c r="D9">
        <v>757</v>
      </c>
      <c r="E9" s="1">
        <v>1159.164675</v>
      </c>
      <c r="F9">
        <v>65.858999999999995</v>
      </c>
      <c r="G9" s="1">
        <v>1.915069880952381E-2</v>
      </c>
      <c r="H9" s="2">
        <v>1.2386039426523296</v>
      </c>
      <c r="I9" s="1">
        <v>5.5968975000000115E-2</v>
      </c>
      <c r="J9" s="1">
        <f t="shared" si="0"/>
        <v>34.694352206687114</v>
      </c>
      <c r="K9">
        <v>109</v>
      </c>
      <c r="L9">
        <v>75</v>
      </c>
      <c r="M9">
        <v>35</v>
      </c>
      <c r="N9">
        <f t="shared" si="1"/>
        <v>0.46666666666666667</v>
      </c>
      <c r="O9">
        <v>26</v>
      </c>
      <c r="P9">
        <v>14</v>
      </c>
      <c r="Q9">
        <v>12</v>
      </c>
    </row>
    <row r="10" spans="1:17" x14ac:dyDescent="0.35">
      <c r="A10" t="s">
        <v>24</v>
      </c>
      <c r="B10" t="s">
        <v>25</v>
      </c>
      <c r="C10" t="s">
        <v>52</v>
      </c>
      <c r="D10">
        <v>401</v>
      </c>
      <c r="E10" s="1">
        <v>631.168199999987</v>
      </c>
      <c r="F10">
        <v>56.941999999999993</v>
      </c>
      <c r="G10" s="1">
        <v>1.0960390476189857E-2</v>
      </c>
      <c r="H10" s="2">
        <v>0.62899085923217546</v>
      </c>
      <c r="I10" s="1">
        <v>3.9785174999997938E-2</v>
      </c>
      <c r="J10" s="1">
        <f t="shared" si="0"/>
        <v>36.467014656313758</v>
      </c>
      <c r="K10">
        <v>89</v>
      </c>
      <c r="L10">
        <v>68</v>
      </c>
      <c r="M10">
        <v>29</v>
      </c>
      <c r="N10">
        <f t="shared" si="1"/>
        <v>0.4264705882352941</v>
      </c>
      <c r="O10">
        <v>12</v>
      </c>
      <c r="P10">
        <v>7</v>
      </c>
      <c r="Q10">
        <v>6</v>
      </c>
    </row>
    <row r="11" spans="1:17" x14ac:dyDescent="0.35">
      <c r="A11" t="s">
        <v>5</v>
      </c>
      <c r="B11" t="s">
        <v>15</v>
      </c>
      <c r="C11" t="s">
        <v>56</v>
      </c>
      <c r="D11">
        <v>278</v>
      </c>
      <c r="E11" s="1">
        <v>385.75798799999501</v>
      </c>
      <c r="F11">
        <v>147.34</v>
      </c>
      <c r="G11">
        <v>5.1313327619045244E-3</v>
      </c>
      <c r="H11">
        <v>0.10605519480519481</v>
      </c>
      <c r="I11">
        <v>2.1137424000002E-2</v>
      </c>
      <c r="J11" s="1">
        <f t="shared" si="0"/>
        <v>27.934091153543761</v>
      </c>
      <c r="K11">
        <v>503</v>
      </c>
      <c r="L11">
        <v>28</v>
      </c>
      <c r="M11">
        <v>9</v>
      </c>
      <c r="N11">
        <f t="shared" si="1"/>
        <v>0.32142857142857145</v>
      </c>
      <c r="O11">
        <v>87</v>
      </c>
      <c r="P11">
        <v>2</v>
      </c>
      <c r="Q11">
        <v>1</v>
      </c>
    </row>
    <row r="12" spans="1:17" x14ac:dyDescent="0.35">
      <c r="A12" t="s">
        <v>3</v>
      </c>
      <c r="B12" t="s">
        <v>15</v>
      </c>
      <c r="C12" t="s">
        <v>57</v>
      </c>
      <c r="D12">
        <v>1725</v>
      </c>
      <c r="E12" s="1">
        <v>5168.1001679999799</v>
      </c>
      <c r="F12">
        <v>224.25</v>
      </c>
      <c r="G12">
        <v>0.16395715085714191</v>
      </c>
      <c r="H12">
        <v>1.4756637168141593</v>
      </c>
      <c r="I12">
        <v>1.2259705920000099</v>
      </c>
      <c r="J12" s="1">
        <f t="shared" si="0"/>
        <v>66.622163968862012</v>
      </c>
      <c r="K12">
        <v>408</v>
      </c>
      <c r="L12">
        <v>14</v>
      </c>
      <c r="M12">
        <v>4</v>
      </c>
      <c r="N12">
        <f t="shared" si="1"/>
        <v>0.2857142857142857</v>
      </c>
      <c r="O12">
        <v>80</v>
      </c>
      <c r="P12">
        <v>2</v>
      </c>
      <c r="Q12">
        <v>0</v>
      </c>
    </row>
    <row r="13" spans="1:17" x14ac:dyDescent="0.35">
      <c r="A13" t="s">
        <v>4</v>
      </c>
      <c r="B13" t="s">
        <v>15</v>
      </c>
      <c r="C13" t="s">
        <v>58</v>
      </c>
      <c r="D13">
        <v>1532</v>
      </c>
      <c r="E13" s="1">
        <v>2602.9227839999999</v>
      </c>
      <c r="F13">
        <v>735.36</v>
      </c>
      <c r="G13">
        <v>5.0996323047619044E-2</v>
      </c>
      <c r="H13">
        <v>0.50008788449466413</v>
      </c>
      <c r="I13">
        <v>0.14796196800001007</v>
      </c>
      <c r="J13" s="1">
        <f t="shared" si="0"/>
        <v>41.143086939915925</v>
      </c>
      <c r="K13">
        <v>969</v>
      </c>
      <c r="L13">
        <v>41</v>
      </c>
      <c r="M13">
        <v>16</v>
      </c>
      <c r="N13">
        <f t="shared" si="1"/>
        <v>0.3902439024390244</v>
      </c>
      <c r="O13">
        <v>288</v>
      </c>
      <c r="P13">
        <v>6</v>
      </c>
      <c r="Q13">
        <v>3</v>
      </c>
    </row>
    <row r="14" spans="1:17" x14ac:dyDescent="0.35">
      <c r="A14" t="s">
        <v>6</v>
      </c>
      <c r="B14" t="s">
        <v>15</v>
      </c>
      <c r="C14" t="s">
        <v>59</v>
      </c>
      <c r="D14">
        <v>378</v>
      </c>
      <c r="E14" s="1">
        <v>821.339904000003</v>
      </c>
      <c r="F14">
        <v>264.60000000000002</v>
      </c>
      <c r="G14">
        <v>2.1111424000000142E-2</v>
      </c>
      <c r="H14">
        <v>6.4285714285714279E-2</v>
      </c>
      <c r="I14">
        <v>0.10795184399999801</v>
      </c>
      <c r="J14" s="1">
        <f t="shared" si="0"/>
        <v>53.977640906145652</v>
      </c>
      <c r="K14">
        <v>787</v>
      </c>
      <c r="L14">
        <v>38</v>
      </c>
      <c r="M14">
        <v>15</v>
      </c>
      <c r="N14">
        <f t="shared" si="1"/>
        <v>0.39473684210526316</v>
      </c>
      <c r="O14">
        <v>183</v>
      </c>
      <c r="P14">
        <v>2</v>
      </c>
      <c r="Q14">
        <v>1</v>
      </c>
    </row>
    <row r="15" spans="1:17" x14ac:dyDescent="0.35">
      <c r="A15" t="s">
        <v>7</v>
      </c>
      <c r="B15" t="s">
        <v>15</v>
      </c>
      <c r="C15" t="s">
        <v>60</v>
      </c>
      <c r="D15">
        <v>729</v>
      </c>
      <c r="E15" s="1">
        <v>881.73254399999598</v>
      </c>
      <c r="F15">
        <v>503.01</v>
      </c>
      <c r="G15">
        <v>7.2729782857140941E-3</v>
      </c>
      <c r="H15">
        <v>0.12913714285714287</v>
      </c>
      <c r="I15">
        <v>1.6607976000001939E-2</v>
      </c>
      <c r="J15" s="1">
        <f t="shared" si="0"/>
        <v>17.321867616127896</v>
      </c>
      <c r="K15">
        <v>839</v>
      </c>
      <c r="L15">
        <v>41</v>
      </c>
      <c r="M15">
        <v>18</v>
      </c>
      <c r="N15">
        <f t="shared" si="1"/>
        <v>0.43902439024390244</v>
      </c>
      <c r="O15">
        <v>201</v>
      </c>
      <c r="P15">
        <v>4</v>
      </c>
      <c r="Q15">
        <v>3</v>
      </c>
    </row>
    <row r="16" spans="1:17" x14ac:dyDescent="0.35">
      <c r="A16" t="s">
        <v>2</v>
      </c>
      <c r="B16" t="s">
        <v>15</v>
      </c>
      <c r="C16" t="s">
        <v>61</v>
      </c>
      <c r="D16">
        <v>796</v>
      </c>
      <c r="E16" s="1">
        <v>5168.1001679999799</v>
      </c>
      <c r="F16">
        <v>286.56</v>
      </c>
      <c r="G16">
        <v>0.20819524609523715</v>
      </c>
      <c r="H16">
        <v>0.38046303211351756</v>
      </c>
      <c r="I16">
        <v>2.122801296000008</v>
      </c>
      <c r="J16" s="1">
        <f t="shared" si="0"/>
        <v>84.597821750269077</v>
      </c>
      <c r="K16">
        <v>389</v>
      </c>
      <c r="L16">
        <v>18</v>
      </c>
      <c r="M16">
        <v>7</v>
      </c>
      <c r="N16">
        <f t="shared" si="1"/>
        <v>0.3888888888888889</v>
      </c>
      <c r="O16">
        <v>75</v>
      </c>
      <c r="P16">
        <v>1</v>
      </c>
      <c r="Q16">
        <v>0</v>
      </c>
    </row>
    <row r="17" spans="1:17" x14ac:dyDescent="0.35">
      <c r="A17" t="s">
        <v>8</v>
      </c>
      <c r="B17" t="s">
        <v>15</v>
      </c>
      <c r="C17" t="s">
        <v>62</v>
      </c>
      <c r="D17">
        <v>2058</v>
      </c>
      <c r="E17" s="1">
        <v>2547.0595920000001</v>
      </c>
      <c r="F17">
        <v>1131.9000000000001</v>
      </c>
      <c r="G17">
        <v>2.3288552000000004E-2</v>
      </c>
      <c r="H17">
        <v>0.58281938325991178</v>
      </c>
      <c r="I17">
        <v>6.567699600000014E-2</v>
      </c>
      <c r="J17" s="1">
        <f t="shared" si="0"/>
        <v>19.200948165330562</v>
      </c>
      <c r="K17">
        <v>1475</v>
      </c>
      <c r="L17">
        <v>49</v>
      </c>
      <c r="M17">
        <v>21</v>
      </c>
      <c r="N17">
        <f t="shared" si="1"/>
        <v>0.42857142857142855</v>
      </c>
      <c r="O17">
        <v>529</v>
      </c>
      <c r="P17">
        <v>3</v>
      </c>
      <c r="Q17">
        <v>2</v>
      </c>
    </row>
    <row r="18" spans="1:17" x14ac:dyDescent="0.35">
      <c r="A18" t="s">
        <v>26</v>
      </c>
      <c r="B18" t="s">
        <v>35</v>
      </c>
      <c r="C18" t="s">
        <v>63</v>
      </c>
      <c r="D18">
        <v>620</v>
      </c>
      <c r="E18" s="1">
        <v>2805.2882639999998</v>
      </c>
      <c r="F18">
        <v>108.5</v>
      </c>
      <c r="G18">
        <v>0.10406134590476189</v>
      </c>
      <c r="H18">
        <v>1.1840277777777777</v>
      </c>
      <c r="I18">
        <v>0.79775128000000994</v>
      </c>
      <c r="J18" s="1">
        <f t="shared" si="0"/>
        <v>77.898884476279974</v>
      </c>
      <c r="K18">
        <v>59</v>
      </c>
      <c r="L18">
        <v>0</v>
      </c>
      <c r="M18">
        <v>0</v>
      </c>
      <c r="N18">
        <v>0</v>
      </c>
      <c r="O18">
        <v>11</v>
      </c>
      <c r="P18">
        <v>0</v>
      </c>
      <c r="Q18">
        <v>0</v>
      </c>
    </row>
    <row r="19" spans="1:17" x14ac:dyDescent="0.35">
      <c r="A19" t="s">
        <v>27</v>
      </c>
      <c r="B19" t="s">
        <v>35</v>
      </c>
      <c r="C19" t="s">
        <v>64</v>
      </c>
      <c r="D19">
        <v>64</v>
      </c>
      <c r="E19" s="1">
        <v>150.50359199999599</v>
      </c>
      <c r="F19">
        <v>30.975999999999999</v>
      </c>
      <c r="G19">
        <v>4.1192186666664755E-3</v>
      </c>
      <c r="H19">
        <v>7.8816229116945108E-2</v>
      </c>
      <c r="I19">
        <v>2.6317568000000208E-2</v>
      </c>
      <c r="J19" s="1">
        <f t="shared" si="0"/>
        <v>57.4760979791089</v>
      </c>
      <c r="K19">
        <v>61</v>
      </c>
      <c r="L19">
        <v>0</v>
      </c>
      <c r="M19">
        <v>0</v>
      </c>
      <c r="N19">
        <v>0</v>
      </c>
      <c r="O19">
        <v>4</v>
      </c>
      <c r="P19">
        <v>0</v>
      </c>
      <c r="Q19">
        <v>0</v>
      </c>
    </row>
    <row r="20" spans="1:17" x14ac:dyDescent="0.35">
      <c r="A20" t="s">
        <v>28</v>
      </c>
      <c r="B20" t="s">
        <v>35</v>
      </c>
      <c r="C20" t="s">
        <v>57</v>
      </c>
      <c r="D20">
        <v>476</v>
      </c>
      <c r="E20" s="1">
        <v>565.00528800000302</v>
      </c>
      <c r="F20">
        <v>199.92</v>
      </c>
      <c r="G20">
        <v>4.2383470476191915E-3</v>
      </c>
      <c r="H20">
        <v>0.65890214797136049</v>
      </c>
      <c r="I20">
        <v>1.1513935999998922E-2</v>
      </c>
      <c r="J20" s="1">
        <f t="shared" si="0"/>
        <v>15.753000881648834</v>
      </c>
      <c r="K20">
        <v>90</v>
      </c>
      <c r="L20">
        <v>0</v>
      </c>
      <c r="M20">
        <v>0</v>
      </c>
      <c r="N20">
        <v>0</v>
      </c>
      <c r="O20">
        <v>14</v>
      </c>
      <c r="P20">
        <v>0</v>
      </c>
      <c r="Q20">
        <v>0</v>
      </c>
    </row>
    <row r="21" spans="1:17" x14ac:dyDescent="0.35">
      <c r="A21" t="s">
        <v>29</v>
      </c>
      <c r="B21" t="s">
        <v>35</v>
      </c>
      <c r="C21" t="s">
        <v>65</v>
      </c>
      <c r="D21">
        <v>269</v>
      </c>
      <c r="E21" s="1">
        <v>863.54519999999604</v>
      </c>
      <c r="F21">
        <v>88.501000000000005</v>
      </c>
      <c r="G21">
        <v>2.8311676190476E-2</v>
      </c>
      <c r="H21">
        <v>0.33612476722532586</v>
      </c>
      <c r="I21">
        <v>0.16037268000000501</v>
      </c>
      <c r="J21" s="1">
        <f t="shared" si="0"/>
        <v>68.849343381214879</v>
      </c>
      <c r="K21">
        <v>32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 x14ac:dyDescent="0.35">
      <c r="A22" t="s">
        <v>30</v>
      </c>
      <c r="B22" t="s">
        <v>35</v>
      </c>
      <c r="C22" t="s">
        <v>66</v>
      </c>
      <c r="D22">
        <v>216</v>
      </c>
      <c r="E22" s="1">
        <v>484.40773600000801</v>
      </c>
      <c r="F22">
        <v>7.992</v>
      </c>
      <c r="G22">
        <v>1.2781320761905144E-2</v>
      </c>
      <c r="H22">
        <v>0.59601146131805161</v>
      </c>
      <c r="I22">
        <v>4.6055744000006997E-2</v>
      </c>
      <c r="J22" s="1">
        <f t="shared" si="0"/>
        <v>55.40946521960656</v>
      </c>
      <c r="K22">
        <v>55</v>
      </c>
      <c r="L22">
        <v>0</v>
      </c>
      <c r="M22">
        <v>0</v>
      </c>
      <c r="N22">
        <v>0</v>
      </c>
      <c r="O22">
        <v>12</v>
      </c>
      <c r="P22">
        <v>0</v>
      </c>
      <c r="Q22">
        <v>0</v>
      </c>
    </row>
    <row r="23" spans="1:17" x14ac:dyDescent="0.35">
      <c r="A23" t="s">
        <v>31</v>
      </c>
      <c r="B23" t="s">
        <v>35</v>
      </c>
      <c r="C23" t="s">
        <v>62</v>
      </c>
      <c r="D23">
        <v>991</v>
      </c>
      <c r="E23" s="1">
        <v>1189.2251040000101</v>
      </c>
      <c r="F23">
        <v>440.00400000000002</v>
      </c>
      <c r="G23">
        <v>9.4392906666671481E-3</v>
      </c>
      <c r="H23">
        <v>1.0260633147113594</v>
      </c>
      <c r="I23">
        <v>1.9738176000000066E-2</v>
      </c>
      <c r="J23" s="1">
        <f t="shared" si="0"/>
        <v>16.668425795357951</v>
      </c>
      <c r="K23">
        <v>177</v>
      </c>
      <c r="L23">
        <v>0</v>
      </c>
      <c r="M23">
        <v>0</v>
      </c>
      <c r="N23">
        <v>0</v>
      </c>
      <c r="O23">
        <v>65</v>
      </c>
      <c r="P23">
        <v>0</v>
      </c>
      <c r="Q23">
        <v>0</v>
      </c>
    </row>
    <row r="24" spans="1:17" x14ac:dyDescent="0.35">
      <c r="A24" t="s">
        <v>32</v>
      </c>
      <c r="B24" t="s">
        <v>35</v>
      </c>
      <c r="C24" t="s">
        <v>67</v>
      </c>
      <c r="D24">
        <v>779</v>
      </c>
      <c r="E24" s="1">
        <v>1021.450608</v>
      </c>
      <c r="F24">
        <v>359.89800000000002</v>
      </c>
      <c r="G24">
        <v>1.1545267047619047E-2</v>
      </c>
      <c r="H24">
        <v>1.0002434367541766</v>
      </c>
      <c r="I24">
        <v>2.7139992000002052E-2</v>
      </c>
      <c r="J24" s="1">
        <f t="shared" si="0"/>
        <v>23.735911075986163</v>
      </c>
      <c r="K24">
        <v>155</v>
      </c>
      <c r="L24">
        <v>0</v>
      </c>
      <c r="M24">
        <v>0</v>
      </c>
      <c r="N24">
        <v>0</v>
      </c>
      <c r="O24">
        <v>37</v>
      </c>
      <c r="P24">
        <v>0</v>
      </c>
      <c r="Q24">
        <v>0</v>
      </c>
    </row>
    <row r="25" spans="1:17" x14ac:dyDescent="0.35">
      <c r="A25" t="s">
        <v>33</v>
      </c>
      <c r="B25" t="s">
        <v>35</v>
      </c>
      <c r="C25" t="s">
        <v>11</v>
      </c>
      <c r="D25">
        <v>343</v>
      </c>
      <c r="E25" s="1">
        <v>537.86529600000301</v>
      </c>
      <c r="F25">
        <v>132.398</v>
      </c>
      <c r="G25">
        <v>9.2792998095239526E-3</v>
      </c>
      <c r="H25">
        <v>0.50263007159904538</v>
      </c>
      <c r="I25">
        <v>3.6186656000002981E-2</v>
      </c>
      <c r="J25" s="1">
        <f t="shared" si="0"/>
        <v>36.229386325754305</v>
      </c>
      <c r="K25">
        <v>107</v>
      </c>
      <c r="L25">
        <v>0</v>
      </c>
      <c r="M25">
        <v>0</v>
      </c>
      <c r="N25">
        <v>0</v>
      </c>
      <c r="O25">
        <v>23</v>
      </c>
      <c r="P25">
        <v>0</v>
      </c>
      <c r="Q25">
        <v>0</v>
      </c>
    </row>
    <row r="26" spans="1:17" x14ac:dyDescent="0.35">
      <c r="A26" t="s">
        <v>34</v>
      </c>
      <c r="B26" t="s">
        <v>35</v>
      </c>
      <c r="C26" t="s">
        <v>68</v>
      </c>
      <c r="D26">
        <v>227</v>
      </c>
      <c r="E26" s="1">
        <v>854.49853599999597</v>
      </c>
      <c r="F26">
        <v>24.061999999999998</v>
      </c>
      <c r="G26">
        <v>2.9880882666666473E-2</v>
      </c>
      <c r="H26">
        <v>0.53972872340425526</v>
      </c>
      <c r="I26">
        <v>0.18997994399999601</v>
      </c>
      <c r="J26" s="1">
        <f t="shared" si="0"/>
        <v>73.434711654087479</v>
      </c>
      <c r="K26">
        <v>99</v>
      </c>
      <c r="L26">
        <v>0</v>
      </c>
      <c r="M26">
        <v>0</v>
      </c>
      <c r="N26">
        <v>0</v>
      </c>
      <c r="O26">
        <v>13</v>
      </c>
      <c r="P26">
        <v>0</v>
      </c>
      <c r="Q26">
        <v>0</v>
      </c>
    </row>
    <row r="27" spans="1:17" x14ac:dyDescent="0.35">
      <c r="A27" t="s">
        <v>36</v>
      </c>
      <c r="B27" t="s">
        <v>36</v>
      </c>
      <c r="C27" t="s">
        <v>65</v>
      </c>
      <c r="D27">
        <v>741</v>
      </c>
      <c r="E27" s="1">
        <v>1357.9824719999999</v>
      </c>
      <c r="F27">
        <v>311.21999999999997</v>
      </c>
      <c r="G27">
        <v>2.9380117714285711E-2</v>
      </c>
      <c r="H27">
        <v>4.8051679586563303</v>
      </c>
      <c r="I27" s="1">
        <v>0.19514602799999012</v>
      </c>
      <c r="J27" s="1">
        <f t="shared" si="0"/>
        <v>45.433758146474808</v>
      </c>
      <c r="K27">
        <v>660</v>
      </c>
      <c r="L27">
        <v>13</v>
      </c>
      <c r="M27">
        <v>8</v>
      </c>
      <c r="N27">
        <f t="shared" si="1"/>
        <v>0.61538461538461542</v>
      </c>
      <c r="O27">
        <v>564</v>
      </c>
      <c r="P27">
        <v>10</v>
      </c>
      <c r="Q27">
        <v>7</v>
      </c>
    </row>
    <row r="28" spans="1:17" x14ac:dyDescent="0.35">
      <c r="A28" t="s">
        <v>37</v>
      </c>
      <c r="B28" t="s">
        <v>36</v>
      </c>
      <c r="C28" t="s">
        <v>69</v>
      </c>
      <c r="D28">
        <v>43</v>
      </c>
      <c r="E28" s="1">
        <v>228.03580799999801</v>
      </c>
      <c r="F28">
        <v>0</v>
      </c>
      <c r="G28">
        <v>8.8112289523808573E-3</v>
      </c>
      <c r="H28">
        <v>3.3137254901960786</v>
      </c>
      <c r="I28" s="1">
        <v>5.9932488000002407E-2</v>
      </c>
      <c r="J28" s="1">
        <f t="shared" si="0"/>
        <v>81.14331236960804</v>
      </c>
      <c r="K28">
        <v>130</v>
      </c>
      <c r="L28">
        <v>2</v>
      </c>
      <c r="M28">
        <v>1</v>
      </c>
      <c r="N28">
        <f t="shared" si="1"/>
        <v>0.5</v>
      </c>
      <c r="O28">
        <v>619</v>
      </c>
      <c r="P28">
        <v>10</v>
      </c>
      <c r="Q28">
        <v>7</v>
      </c>
    </row>
  </sheetData>
  <conditionalFormatting sqref="K2:K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58E9-4988-4303-9CD6-52D8254B59CC}">
  <dimension ref="A1:Q28"/>
  <sheetViews>
    <sheetView zoomScale="67" zoomScaleNormal="55" workbookViewId="0">
      <pane xSplit="1" topLeftCell="B1" activePane="topRight" state="frozen"/>
      <selection pane="topRight" activeCell="K11" sqref="K11"/>
    </sheetView>
  </sheetViews>
  <sheetFormatPr baseColWidth="10" defaultRowHeight="14.5" x14ac:dyDescent="0.35"/>
  <sheetData>
    <row r="1" spans="1:17" x14ac:dyDescent="0.35">
      <c r="A1" t="s">
        <v>0</v>
      </c>
      <c r="B1" t="s">
        <v>1</v>
      </c>
      <c r="C1" t="s">
        <v>45</v>
      </c>
      <c r="D1" t="s">
        <v>13</v>
      </c>
      <c r="E1" t="s">
        <v>14</v>
      </c>
      <c r="F1" t="s">
        <v>11</v>
      </c>
      <c r="G1" t="s">
        <v>9</v>
      </c>
      <c r="H1" t="s">
        <v>10</v>
      </c>
      <c r="I1" t="s">
        <v>38</v>
      </c>
      <c r="J1" t="s">
        <v>46</v>
      </c>
      <c r="K1" t="s">
        <v>12</v>
      </c>
      <c r="L1" t="s">
        <v>39</v>
      </c>
      <c r="M1" t="s">
        <v>40</v>
      </c>
      <c r="N1" t="s">
        <v>70</v>
      </c>
      <c r="O1" t="s">
        <v>43</v>
      </c>
      <c r="P1" t="s">
        <v>41</v>
      </c>
      <c r="Q1" t="s">
        <v>42</v>
      </c>
    </row>
    <row r="2" spans="1:17" x14ac:dyDescent="0.35">
      <c r="A2" t="s">
        <v>16</v>
      </c>
      <c r="B2" t="s">
        <v>25</v>
      </c>
      <c r="C2" t="s">
        <v>47</v>
      </c>
      <c r="D2">
        <v>17</v>
      </c>
      <c r="E2">
        <v>57.991949999998297</v>
      </c>
      <c r="F2">
        <v>8.7210000000000001</v>
      </c>
      <c r="G2" s="1">
        <v>1.9519976190475381E-3</v>
      </c>
      <c r="H2" s="1">
        <v>1.576952380952381E-2</v>
      </c>
      <c r="I2" s="1">
        <v>6.0689249999985005E-3</v>
      </c>
      <c r="J2" s="1">
        <f>(E2-D2)/E2*100</f>
        <v>70.685586533992222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 t="s">
        <v>17</v>
      </c>
      <c r="B3" t="s">
        <v>25</v>
      </c>
      <c r="C3" t="s">
        <v>48</v>
      </c>
      <c r="D3">
        <v>173</v>
      </c>
      <c r="E3">
        <v>801.098099999993</v>
      </c>
      <c r="F3">
        <v>16.262</v>
      </c>
      <c r="G3" s="1">
        <v>2.9909433333332999E-2</v>
      </c>
      <c r="H3" s="1">
        <v>0.28971903881700556</v>
      </c>
      <c r="I3" s="1">
        <v>0.52192754999999402</v>
      </c>
      <c r="J3" s="1">
        <f t="shared" ref="J3:J28" si="0">(E3-D3)/E3*100</f>
        <v>78.404642327824575</v>
      </c>
      <c r="K3">
        <v>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 t="s">
        <v>18</v>
      </c>
      <c r="B4" t="s">
        <v>25</v>
      </c>
      <c r="C4" t="s">
        <v>49</v>
      </c>
      <c r="D4">
        <v>143</v>
      </c>
      <c r="E4">
        <v>348.62602500000798</v>
      </c>
      <c r="F4">
        <v>47.047000000000004</v>
      </c>
      <c r="G4" s="1">
        <v>9.791715476190857E-3</v>
      </c>
      <c r="H4" s="1">
        <v>0.18207400379506641</v>
      </c>
      <c r="I4" s="1">
        <v>3.101895000000502E-2</v>
      </c>
      <c r="J4" s="1">
        <f t="shared" si="0"/>
        <v>58.981834474349206</v>
      </c>
      <c r="K4">
        <v>8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 x14ac:dyDescent="0.35">
      <c r="A5" t="s">
        <v>19</v>
      </c>
      <c r="B5" t="s">
        <v>25</v>
      </c>
      <c r="C5" t="s">
        <v>50</v>
      </c>
      <c r="D5">
        <v>61</v>
      </c>
      <c r="E5">
        <v>160.489350000001</v>
      </c>
      <c r="F5">
        <v>0.24399999999999999</v>
      </c>
      <c r="G5" s="1">
        <v>4.7375880952381429E-3</v>
      </c>
      <c r="H5" s="1">
        <v>0.12224547283702214</v>
      </c>
      <c r="I5" s="1">
        <v>1.685812499999699E-2</v>
      </c>
      <c r="J5" s="1">
        <f t="shared" si="0"/>
        <v>61.991247394297744</v>
      </c>
      <c r="K5">
        <v>9</v>
      </c>
      <c r="L5">
        <v>1</v>
      </c>
      <c r="M5">
        <v>1</v>
      </c>
      <c r="N5">
        <f t="shared" ref="N5:N27" si="1">M5/L5</f>
        <v>1</v>
      </c>
      <c r="O5">
        <v>1</v>
      </c>
      <c r="P5">
        <v>1</v>
      </c>
      <c r="Q5">
        <v>1</v>
      </c>
    </row>
    <row r="6" spans="1:17" x14ac:dyDescent="0.35">
      <c r="A6" t="s">
        <v>20</v>
      </c>
      <c r="B6" t="s">
        <v>25</v>
      </c>
      <c r="C6" t="s">
        <v>51</v>
      </c>
      <c r="D6">
        <v>446</v>
      </c>
      <c r="E6">
        <v>801.098099999993</v>
      </c>
      <c r="F6">
        <v>61.102000000000004</v>
      </c>
      <c r="G6" s="1">
        <v>1.6909433333332998E-2</v>
      </c>
      <c r="H6" s="1">
        <v>0.73313904761904769</v>
      </c>
      <c r="I6" s="1">
        <v>0.24680295000000002</v>
      </c>
      <c r="J6" s="1">
        <f t="shared" si="0"/>
        <v>44.326418949189382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t="s">
        <v>21</v>
      </c>
      <c r="B7" t="s">
        <v>25</v>
      </c>
      <c r="C7" t="s">
        <v>53</v>
      </c>
      <c r="D7">
        <v>97</v>
      </c>
      <c r="E7">
        <v>216.45832500000401</v>
      </c>
      <c r="F7">
        <v>36.161999999999999</v>
      </c>
      <c r="G7" s="1">
        <v>5.6884916666668575E-3</v>
      </c>
      <c r="H7" s="2">
        <v>0.14389739130434784</v>
      </c>
      <c r="I7" s="1">
        <v>1.8206775000001982E-2</v>
      </c>
      <c r="J7" s="1">
        <f t="shared" si="0"/>
        <v>55.18767873677384</v>
      </c>
      <c r="K7">
        <v>9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35">
      <c r="A8" t="s">
        <v>22</v>
      </c>
      <c r="B8" t="s">
        <v>25</v>
      </c>
      <c r="C8" t="s">
        <v>54</v>
      </c>
      <c r="D8">
        <v>246</v>
      </c>
      <c r="E8">
        <v>428.19637499999698</v>
      </c>
      <c r="F8">
        <v>7.5659999999999998</v>
      </c>
      <c r="G8" s="1">
        <v>8.6760178571427139E-3</v>
      </c>
      <c r="H8" s="2">
        <v>0.41464716636197441</v>
      </c>
      <c r="I8" s="1">
        <v>2.9670299999994029E-2</v>
      </c>
      <c r="J8" s="1">
        <f t="shared" si="0"/>
        <v>42.549723827063751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t="s">
        <v>23</v>
      </c>
      <c r="B9" t="s">
        <v>25</v>
      </c>
      <c r="C9" t="s">
        <v>55</v>
      </c>
      <c r="D9">
        <v>757</v>
      </c>
      <c r="E9">
        <v>1159.164675</v>
      </c>
      <c r="F9">
        <v>65.858999999999995</v>
      </c>
      <c r="G9" s="1">
        <v>1.915069880952381E-2</v>
      </c>
      <c r="H9" s="1">
        <v>1.2386039426523296</v>
      </c>
      <c r="I9" s="1">
        <v>5.5968975000000115E-2</v>
      </c>
      <c r="J9" s="1">
        <f t="shared" si="0"/>
        <v>34.694352206687114</v>
      </c>
      <c r="K9">
        <v>10</v>
      </c>
      <c r="L9">
        <v>1</v>
      </c>
      <c r="M9">
        <v>1</v>
      </c>
      <c r="N9">
        <f t="shared" si="1"/>
        <v>1</v>
      </c>
      <c r="O9">
        <v>2</v>
      </c>
      <c r="P9">
        <v>1</v>
      </c>
      <c r="Q9">
        <v>1</v>
      </c>
    </row>
    <row r="10" spans="1:17" x14ac:dyDescent="0.35">
      <c r="A10" t="s">
        <v>24</v>
      </c>
      <c r="B10" t="s">
        <v>25</v>
      </c>
      <c r="C10" t="s">
        <v>52</v>
      </c>
      <c r="D10">
        <v>401</v>
      </c>
      <c r="E10">
        <v>631.168199999987</v>
      </c>
      <c r="F10">
        <v>56.941999999999993</v>
      </c>
      <c r="G10" s="1">
        <v>1.0960390476189857E-2</v>
      </c>
      <c r="H10" s="1">
        <v>0.62899085923217546</v>
      </c>
      <c r="I10" s="1">
        <v>3.9785174999997938E-2</v>
      </c>
      <c r="J10" s="1">
        <f t="shared" si="0"/>
        <v>36.467014656313758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t="s">
        <v>5</v>
      </c>
      <c r="B11" t="s">
        <v>15</v>
      </c>
      <c r="C11" t="s">
        <v>56</v>
      </c>
      <c r="D11">
        <v>278</v>
      </c>
      <c r="E11">
        <v>385.75798799999501</v>
      </c>
      <c r="F11">
        <v>147.34</v>
      </c>
      <c r="G11" s="1">
        <v>5.1313327619045244E-3</v>
      </c>
      <c r="H11" s="1">
        <v>0.10605519480519481</v>
      </c>
      <c r="I11" s="1">
        <v>2.1137424000002E-2</v>
      </c>
      <c r="J11" s="1">
        <f t="shared" si="0"/>
        <v>27.934091153543761</v>
      </c>
      <c r="K11">
        <v>13</v>
      </c>
      <c r="L11">
        <v>3</v>
      </c>
      <c r="M11">
        <v>0</v>
      </c>
      <c r="N11">
        <f t="shared" si="1"/>
        <v>0</v>
      </c>
      <c r="O11">
        <v>2</v>
      </c>
      <c r="P11">
        <v>0</v>
      </c>
      <c r="Q11">
        <v>0</v>
      </c>
    </row>
    <row r="12" spans="1:17" x14ac:dyDescent="0.35">
      <c r="A12" t="s">
        <v>3</v>
      </c>
      <c r="B12" t="s">
        <v>15</v>
      </c>
      <c r="C12" t="s">
        <v>57</v>
      </c>
      <c r="D12">
        <v>1725</v>
      </c>
      <c r="E12">
        <v>5168.1001679999799</v>
      </c>
      <c r="F12">
        <v>224.25</v>
      </c>
      <c r="G12">
        <v>0.16395715085714191</v>
      </c>
      <c r="H12">
        <v>1.4756637168141593</v>
      </c>
      <c r="I12">
        <v>1.2259705920000099</v>
      </c>
      <c r="J12" s="1">
        <f t="shared" si="0"/>
        <v>66.622163968862012</v>
      </c>
      <c r="K12">
        <v>15</v>
      </c>
      <c r="L12">
        <v>1</v>
      </c>
      <c r="M12">
        <v>0</v>
      </c>
      <c r="N12">
        <f t="shared" si="1"/>
        <v>0</v>
      </c>
      <c r="O12">
        <v>2</v>
      </c>
      <c r="P12">
        <v>1</v>
      </c>
      <c r="Q12">
        <v>0</v>
      </c>
    </row>
    <row r="13" spans="1:17" x14ac:dyDescent="0.35">
      <c r="A13" t="s">
        <v>4</v>
      </c>
      <c r="B13" t="s">
        <v>15</v>
      </c>
      <c r="C13" t="s">
        <v>58</v>
      </c>
      <c r="D13">
        <v>1532</v>
      </c>
      <c r="E13">
        <v>2602.9227839999999</v>
      </c>
      <c r="F13">
        <v>735.36</v>
      </c>
      <c r="G13">
        <v>5.0996323047619044E-2</v>
      </c>
      <c r="H13">
        <v>0.50008788449466413</v>
      </c>
      <c r="I13">
        <v>0.14796196800001007</v>
      </c>
      <c r="J13" s="1">
        <f t="shared" si="0"/>
        <v>41.143086939915925</v>
      </c>
      <c r="K13">
        <v>18</v>
      </c>
      <c r="L13">
        <v>2</v>
      </c>
      <c r="M13">
        <v>0</v>
      </c>
      <c r="N13">
        <f t="shared" si="1"/>
        <v>0</v>
      </c>
      <c r="O13">
        <v>3</v>
      </c>
      <c r="P13">
        <v>0</v>
      </c>
      <c r="Q13">
        <v>0</v>
      </c>
    </row>
    <row r="14" spans="1:17" x14ac:dyDescent="0.35">
      <c r="A14" t="s">
        <v>6</v>
      </c>
      <c r="B14" t="s">
        <v>15</v>
      </c>
      <c r="C14" t="s">
        <v>59</v>
      </c>
      <c r="D14">
        <v>378</v>
      </c>
      <c r="E14">
        <v>821.339904000003</v>
      </c>
      <c r="F14">
        <v>264.60000000000002</v>
      </c>
      <c r="G14">
        <v>2.1111424000000142E-2</v>
      </c>
      <c r="H14">
        <v>6.4285714285714279E-2</v>
      </c>
      <c r="I14">
        <v>0.10795184399999801</v>
      </c>
      <c r="J14" s="1">
        <f t="shared" si="0"/>
        <v>53.977640906145652</v>
      </c>
      <c r="K14">
        <v>15</v>
      </c>
      <c r="L14">
        <v>3</v>
      </c>
      <c r="M14">
        <v>0</v>
      </c>
      <c r="N14">
        <f t="shared" si="1"/>
        <v>0</v>
      </c>
      <c r="O14">
        <v>0</v>
      </c>
      <c r="P14">
        <v>0</v>
      </c>
      <c r="Q14">
        <v>0</v>
      </c>
    </row>
    <row r="15" spans="1:17" x14ac:dyDescent="0.35">
      <c r="A15" t="s">
        <v>7</v>
      </c>
      <c r="B15" t="s">
        <v>15</v>
      </c>
      <c r="C15" t="s">
        <v>60</v>
      </c>
      <c r="D15">
        <v>729</v>
      </c>
      <c r="E15">
        <v>881.73254399999598</v>
      </c>
      <c r="F15">
        <v>503.01</v>
      </c>
      <c r="G15">
        <v>7.2729782857140941E-3</v>
      </c>
      <c r="H15">
        <v>0.12913714285714287</v>
      </c>
      <c r="I15">
        <v>1.6607976000001939E-2</v>
      </c>
      <c r="J15" s="1">
        <f t="shared" si="0"/>
        <v>17.321867616127896</v>
      </c>
      <c r="K15">
        <v>14</v>
      </c>
      <c r="L15">
        <v>3</v>
      </c>
      <c r="M15">
        <v>0</v>
      </c>
      <c r="N15">
        <f t="shared" si="1"/>
        <v>0</v>
      </c>
      <c r="O15">
        <v>14</v>
      </c>
      <c r="P15">
        <v>3</v>
      </c>
      <c r="Q15">
        <v>0</v>
      </c>
    </row>
    <row r="16" spans="1:17" x14ac:dyDescent="0.35">
      <c r="A16" t="s">
        <v>2</v>
      </c>
      <c r="B16" t="s">
        <v>15</v>
      </c>
      <c r="C16" t="s">
        <v>61</v>
      </c>
      <c r="D16">
        <v>796</v>
      </c>
      <c r="E16">
        <v>5168.1001679999799</v>
      </c>
      <c r="F16">
        <v>286.56</v>
      </c>
      <c r="G16">
        <v>0.20819524609523715</v>
      </c>
      <c r="H16">
        <v>0.38046303211351756</v>
      </c>
      <c r="I16">
        <v>2.122801296000008</v>
      </c>
      <c r="J16" s="1">
        <f t="shared" si="0"/>
        <v>84.597821750269077</v>
      </c>
      <c r="K16">
        <v>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 t="s">
        <v>8</v>
      </c>
      <c r="B17" t="s">
        <v>15</v>
      </c>
      <c r="C17" t="s">
        <v>62</v>
      </c>
      <c r="D17">
        <v>2058</v>
      </c>
      <c r="E17">
        <v>2547.0595920000001</v>
      </c>
      <c r="F17">
        <v>1131.9000000000001</v>
      </c>
      <c r="G17">
        <v>2.3288552000000004E-2</v>
      </c>
      <c r="H17">
        <v>0.58281938325991178</v>
      </c>
      <c r="I17">
        <v>6.567699600000014E-2</v>
      </c>
      <c r="J17" s="1">
        <f t="shared" si="0"/>
        <v>19.200948165330562</v>
      </c>
      <c r="K17">
        <v>21</v>
      </c>
      <c r="L17">
        <v>4</v>
      </c>
      <c r="M17">
        <v>0</v>
      </c>
      <c r="N17">
        <f t="shared" si="1"/>
        <v>0</v>
      </c>
      <c r="O17">
        <v>2</v>
      </c>
      <c r="P17">
        <v>0</v>
      </c>
      <c r="Q17">
        <v>0</v>
      </c>
    </row>
    <row r="18" spans="1:17" x14ac:dyDescent="0.35">
      <c r="A18" t="s">
        <v>26</v>
      </c>
      <c r="B18" t="s">
        <v>44</v>
      </c>
      <c r="C18" t="s">
        <v>63</v>
      </c>
      <c r="D18">
        <v>620</v>
      </c>
      <c r="E18">
        <v>2805.2882639999998</v>
      </c>
      <c r="F18">
        <v>108.5</v>
      </c>
      <c r="G18">
        <v>0.10406134590476189</v>
      </c>
      <c r="H18">
        <v>1.1840277777777777</v>
      </c>
      <c r="I18">
        <v>0.79775128000000994</v>
      </c>
      <c r="J18" s="1">
        <f t="shared" si="0"/>
        <v>77.898884476279974</v>
      </c>
      <c r="K18">
        <v>3</v>
      </c>
      <c r="L18">
        <v>1</v>
      </c>
      <c r="M18">
        <v>0</v>
      </c>
      <c r="N18">
        <f t="shared" si="1"/>
        <v>0</v>
      </c>
      <c r="O18">
        <v>0</v>
      </c>
      <c r="P18">
        <v>0</v>
      </c>
      <c r="Q18">
        <v>0</v>
      </c>
    </row>
    <row r="19" spans="1:17" x14ac:dyDescent="0.35">
      <c r="A19" t="s">
        <v>27</v>
      </c>
      <c r="B19" t="s">
        <v>44</v>
      </c>
      <c r="C19" t="s">
        <v>64</v>
      </c>
      <c r="D19">
        <v>64</v>
      </c>
      <c r="E19">
        <v>150.50359199999599</v>
      </c>
      <c r="F19">
        <v>30.975999999999999</v>
      </c>
      <c r="G19">
        <v>4.1192186666664755E-3</v>
      </c>
      <c r="H19">
        <v>7.8816229116945108E-2</v>
      </c>
      <c r="I19">
        <v>2.6317568000000208E-2</v>
      </c>
      <c r="J19" s="1">
        <f t="shared" si="0"/>
        <v>57.4760979791089</v>
      </c>
      <c r="K19">
        <v>7</v>
      </c>
      <c r="L19">
        <v>3</v>
      </c>
      <c r="M19">
        <v>1</v>
      </c>
      <c r="N19">
        <f t="shared" si="1"/>
        <v>0.33333333333333331</v>
      </c>
      <c r="O19">
        <v>0</v>
      </c>
      <c r="P19">
        <v>0</v>
      </c>
      <c r="Q19">
        <v>0</v>
      </c>
    </row>
    <row r="20" spans="1:17" x14ac:dyDescent="0.35">
      <c r="A20" t="s">
        <v>28</v>
      </c>
      <c r="B20" t="s">
        <v>44</v>
      </c>
      <c r="C20" t="s">
        <v>57</v>
      </c>
      <c r="D20">
        <v>476</v>
      </c>
      <c r="E20">
        <v>565.00528800000302</v>
      </c>
      <c r="F20">
        <v>199.92</v>
      </c>
      <c r="G20">
        <v>4.2383470476191915E-3</v>
      </c>
      <c r="H20">
        <v>0.65890214797136049</v>
      </c>
      <c r="I20">
        <v>1.1513935999998922E-2</v>
      </c>
      <c r="J20" s="1">
        <f t="shared" si="0"/>
        <v>15.753000881648834</v>
      </c>
      <c r="K20">
        <v>3</v>
      </c>
      <c r="L20">
        <v>1</v>
      </c>
      <c r="M20">
        <v>0</v>
      </c>
      <c r="N20">
        <f t="shared" si="1"/>
        <v>0</v>
      </c>
      <c r="O20">
        <v>0</v>
      </c>
      <c r="P20">
        <v>0</v>
      </c>
      <c r="Q20">
        <v>0</v>
      </c>
    </row>
    <row r="21" spans="1:17" x14ac:dyDescent="0.35">
      <c r="A21" t="s">
        <v>29</v>
      </c>
      <c r="B21" t="s">
        <v>44</v>
      </c>
      <c r="C21" t="s">
        <v>65</v>
      </c>
      <c r="D21">
        <v>269</v>
      </c>
      <c r="E21">
        <v>863.54519999999604</v>
      </c>
      <c r="F21">
        <v>88.501000000000005</v>
      </c>
      <c r="G21">
        <v>2.8311676190476E-2</v>
      </c>
      <c r="H21">
        <v>0.33612476722532586</v>
      </c>
      <c r="I21">
        <v>0.16037268000000501</v>
      </c>
      <c r="J21" s="1">
        <f t="shared" si="0"/>
        <v>68.849343381214879</v>
      </c>
      <c r="K21">
        <v>3</v>
      </c>
      <c r="L21">
        <v>1</v>
      </c>
      <c r="M21">
        <v>0</v>
      </c>
      <c r="N21">
        <f t="shared" si="1"/>
        <v>0</v>
      </c>
      <c r="O21">
        <v>0</v>
      </c>
      <c r="P21">
        <v>0</v>
      </c>
      <c r="Q21">
        <v>0</v>
      </c>
    </row>
    <row r="22" spans="1:17" x14ac:dyDescent="0.35">
      <c r="A22" t="s">
        <v>30</v>
      </c>
      <c r="B22" t="s">
        <v>44</v>
      </c>
      <c r="C22" t="s">
        <v>66</v>
      </c>
      <c r="D22">
        <v>216</v>
      </c>
      <c r="E22">
        <v>484.40773600000801</v>
      </c>
      <c r="F22">
        <v>7.992</v>
      </c>
      <c r="G22">
        <v>1.2781320761905144E-2</v>
      </c>
      <c r="H22">
        <v>0.59601146131805161</v>
      </c>
      <c r="I22">
        <v>4.6055744000006997E-2</v>
      </c>
      <c r="J22" s="1">
        <f t="shared" si="0"/>
        <v>55.40946521960656</v>
      </c>
      <c r="K22">
        <v>3</v>
      </c>
      <c r="L22">
        <v>2</v>
      </c>
      <c r="M22">
        <v>0</v>
      </c>
      <c r="N22">
        <f t="shared" si="1"/>
        <v>0</v>
      </c>
      <c r="O22">
        <v>0</v>
      </c>
      <c r="P22">
        <v>0</v>
      </c>
      <c r="Q22">
        <v>0</v>
      </c>
    </row>
    <row r="23" spans="1:17" x14ac:dyDescent="0.35">
      <c r="A23" t="s">
        <v>31</v>
      </c>
      <c r="B23" t="s">
        <v>44</v>
      </c>
      <c r="C23" t="s">
        <v>62</v>
      </c>
      <c r="D23">
        <v>991</v>
      </c>
      <c r="E23">
        <v>1189.2251040000101</v>
      </c>
      <c r="F23">
        <v>440.00400000000002</v>
      </c>
      <c r="G23">
        <v>9.4392906666671481E-3</v>
      </c>
      <c r="H23">
        <v>1.0260633147113594</v>
      </c>
      <c r="I23">
        <v>1.9738176000000066E-2</v>
      </c>
      <c r="J23" s="1">
        <f t="shared" si="0"/>
        <v>16.668425795357951</v>
      </c>
      <c r="K23">
        <v>8</v>
      </c>
      <c r="L23">
        <v>3</v>
      </c>
      <c r="M23">
        <v>1</v>
      </c>
      <c r="N23">
        <f t="shared" si="1"/>
        <v>0.33333333333333331</v>
      </c>
      <c r="O23">
        <v>1</v>
      </c>
      <c r="P23">
        <v>0</v>
      </c>
      <c r="Q23">
        <v>0</v>
      </c>
    </row>
    <row r="24" spans="1:17" x14ac:dyDescent="0.35">
      <c r="A24" t="s">
        <v>32</v>
      </c>
      <c r="B24" t="s">
        <v>44</v>
      </c>
      <c r="C24" t="s">
        <v>67</v>
      </c>
      <c r="D24">
        <v>779</v>
      </c>
      <c r="E24">
        <v>1021.450608</v>
      </c>
      <c r="F24">
        <v>359.89800000000002</v>
      </c>
      <c r="G24">
        <v>1.1545267047619047E-2</v>
      </c>
      <c r="H24">
        <v>1.0002434367541766</v>
      </c>
      <c r="I24">
        <v>2.7139992000002052E-2</v>
      </c>
      <c r="J24" s="1">
        <f t="shared" si="0"/>
        <v>23.735911075986163</v>
      </c>
      <c r="K24">
        <v>6</v>
      </c>
      <c r="L24">
        <v>2</v>
      </c>
      <c r="M24">
        <v>0</v>
      </c>
      <c r="N24">
        <f t="shared" si="1"/>
        <v>0</v>
      </c>
      <c r="O24">
        <v>1</v>
      </c>
      <c r="P24">
        <v>0</v>
      </c>
      <c r="Q24">
        <v>0</v>
      </c>
    </row>
    <row r="25" spans="1:17" x14ac:dyDescent="0.35">
      <c r="A25" t="s">
        <v>33</v>
      </c>
      <c r="B25" t="s">
        <v>44</v>
      </c>
      <c r="C25" t="s">
        <v>11</v>
      </c>
      <c r="D25">
        <v>343</v>
      </c>
      <c r="E25">
        <v>537.86529600000301</v>
      </c>
      <c r="F25">
        <v>132.398</v>
      </c>
      <c r="G25">
        <v>9.2792998095239526E-3</v>
      </c>
      <c r="H25">
        <v>0.50263007159904538</v>
      </c>
      <c r="I25">
        <v>3.6186656000002981E-2</v>
      </c>
      <c r="J25" s="1">
        <f t="shared" si="0"/>
        <v>36.229386325754305</v>
      </c>
      <c r="K25">
        <v>5</v>
      </c>
      <c r="L25">
        <v>3</v>
      </c>
      <c r="M25">
        <v>1</v>
      </c>
      <c r="N25">
        <f t="shared" si="1"/>
        <v>0.33333333333333331</v>
      </c>
      <c r="O25">
        <v>0</v>
      </c>
      <c r="P25">
        <v>0</v>
      </c>
      <c r="Q25">
        <v>0</v>
      </c>
    </row>
    <row r="26" spans="1:17" x14ac:dyDescent="0.35">
      <c r="A26" t="s">
        <v>34</v>
      </c>
      <c r="B26" t="s">
        <v>44</v>
      </c>
      <c r="C26" t="s">
        <v>68</v>
      </c>
      <c r="D26">
        <v>227</v>
      </c>
      <c r="E26">
        <v>854.49853599999597</v>
      </c>
      <c r="F26">
        <v>24.061999999999998</v>
      </c>
      <c r="G26">
        <v>2.9880882666666473E-2</v>
      </c>
      <c r="H26">
        <v>0.53972872340425526</v>
      </c>
      <c r="I26">
        <v>0.18997994399999601</v>
      </c>
      <c r="J26" s="1">
        <f t="shared" si="0"/>
        <v>73.434711654087479</v>
      </c>
      <c r="K26">
        <v>2</v>
      </c>
      <c r="L26">
        <v>1</v>
      </c>
      <c r="M26">
        <v>0</v>
      </c>
      <c r="N26">
        <f t="shared" si="1"/>
        <v>0</v>
      </c>
      <c r="O26">
        <v>0</v>
      </c>
      <c r="P26">
        <v>0</v>
      </c>
      <c r="Q26">
        <v>0</v>
      </c>
    </row>
    <row r="27" spans="1:17" x14ac:dyDescent="0.35">
      <c r="A27" t="s">
        <v>36</v>
      </c>
      <c r="B27" t="s">
        <v>36</v>
      </c>
      <c r="C27" t="s">
        <v>65</v>
      </c>
      <c r="D27">
        <v>741</v>
      </c>
      <c r="E27">
        <v>1357.9824719999999</v>
      </c>
      <c r="F27">
        <v>311.21999999999997</v>
      </c>
      <c r="G27">
        <v>2.9380117714285711E-2</v>
      </c>
      <c r="H27">
        <v>4.8051679586563303</v>
      </c>
      <c r="I27">
        <v>0.19514602799999012</v>
      </c>
      <c r="J27" s="1">
        <f t="shared" si="0"/>
        <v>45.433758146474808</v>
      </c>
      <c r="K27">
        <v>9</v>
      </c>
      <c r="L27">
        <v>2</v>
      </c>
      <c r="M27">
        <v>1</v>
      </c>
      <c r="N27">
        <f t="shared" si="1"/>
        <v>0.5</v>
      </c>
      <c r="O27">
        <v>5</v>
      </c>
      <c r="P27">
        <v>2</v>
      </c>
      <c r="Q27">
        <v>1</v>
      </c>
    </row>
    <row r="28" spans="1:17" x14ac:dyDescent="0.35">
      <c r="A28" t="s">
        <v>37</v>
      </c>
      <c r="B28" t="s">
        <v>36</v>
      </c>
      <c r="C28" t="s">
        <v>69</v>
      </c>
      <c r="D28">
        <v>43</v>
      </c>
      <c r="E28">
        <v>228.03580799999801</v>
      </c>
      <c r="F28">
        <v>0</v>
      </c>
      <c r="G28">
        <v>8.8112289523808573E-3</v>
      </c>
      <c r="H28">
        <v>3.3137254901960786</v>
      </c>
      <c r="I28">
        <v>5.9932488000002407E-2</v>
      </c>
      <c r="J28" s="1">
        <f t="shared" si="0"/>
        <v>81.14331236960804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Plants</vt:lpstr>
      <vt:lpstr>Insects</vt:lpstr>
      <vt:lpstr>Birds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Uria Weis, C. (Clara)</dc:creator>
  <cp:lastModifiedBy>Uria Weis, C. (Clara)</cp:lastModifiedBy>
  <dcterms:created xsi:type="dcterms:W3CDTF">2024-09-04T06:52:17Z</dcterms:created>
  <dcterms:modified xsi:type="dcterms:W3CDTF">2024-09-29T14:20:31Z</dcterms:modified>
</cp:coreProperties>
</file>