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Sustainable Development\Thesis\Results\Part one\HHL\"/>
    </mc:Choice>
  </mc:AlternateContent>
  <xr:revisionPtr revIDLastSave="0" documentId="13_ncr:1_{E764CC03-70EA-4CD2-9CDB-7E71DB139127}" xr6:coauthVersionLast="47" xr6:coauthVersionMax="47" xr10:uidLastSave="{00000000-0000-0000-0000-000000000000}"/>
  <bookViews>
    <workbookView xWindow="-110" yWindow="-110" windowWidth="19420" windowHeight="10420" activeTab="1" xr2:uid="{CA48EFAD-B9F7-40B2-8EF1-A98153AFFC5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I4" i="1"/>
  <c r="M4" i="1" s="1"/>
  <c r="P4" i="1" s="1"/>
  <c r="I3" i="1"/>
  <c r="M3" i="1" s="1"/>
  <c r="I2" i="1"/>
  <c r="M2" i="1" s="1"/>
  <c r="P2" i="1" l="1"/>
  <c r="P3" i="1"/>
</calcChain>
</file>

<file path=xl/sharedStrings.xml><?xml version="1.0" encoding="utf-8"?>
<sst xmlns="http://schemas.openxmlformats.org/spreadsheetml/2006/main" count="112" uniqueCount="28">
  <si>
    <t>Year_natural_cover_data</t>
  </si>
  <si>
    <t>Total_km2</t>
  </si>
  <si>
    <t>Island</t>
  </si>
  <si>
    <t>NA</t>
  </si>
  <si>
    <t>Year_since_arrival_3</t>
  </si>
  <si>
    <t>Year_since_arrival_2</t>
  </si>
  <si>
    <t xml:space="preserve">Year_since_arrival_1 </t>
  </si>
  <si>
    <t>Year_arrival_1(BP,CE)</t>
  </si>
  <si>
    <t>Year_arrival_2(CE)</t>
  </si>
  <si>
    <t>Year_arrival_3(CE)</t>
  </si>
  <si>
    <t>Natural_cover_native(km2)</t>
  </si>
  <si>
    <t>Natural_cover_total(km2)</t>
  </si>
  <si>
    <t>Natural_cover_native_alien(km2)</t>
  </si>
  <si>
    <t>Natural_cover_loss_native(km2)</t>
  </si>
  <si>
    <t>Natural_cover_loss_native_alien(km2)</t>
  </si>
  <si>
    <t>Natural_cover_loss_total(km2)</t>
  </si>
  <si>
    <t>HumHL_rate_1</t>
  </si>
  <si>
    <t>HumHL_rate_2</t>
  </si>
  <si>
    <t>HumHL_rate_3</t>
  </si>
  <si>
    <t>HumHL_rate_12</t>
  </si>
  <si>
    <t>HumHL_rate_22</t>
  </si>
  <si>
    <t>HumHL_rate_13</t>
  </si>
  <si>
    <t>HumHL_rate_23</t>
  </si>
  <si>
    <t>Annobón</t>
  </si>
  <si>
    <t>Príncipe</t>
  </si>
  <si>
    <t>São Tomé</t>
  </si>
  <si>
    <t>HumHL_rate_14</t>
  </si>
  <si>
    <t>HumHL_rate_24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</si>
</sst>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583B-3B81-4122-BD4C-FCEC5F62F82D}">
  <dimension ref="A1:X4"/>
  <sheetViews>
    <sheetView topLeftCell="I1" zoomScale="85" zoomScaleNormal="85" workbookViewId="0">
      <selection activeCell="P1" sqref="P1:X4"/>
    </sheetView>
  </sheetViews>
  <sheetFormatPr baseColWidth="10" defaultRowHeight="14.5" x14ac:dyDescent="0.35"/>
  <sheetData>
    <row r="1" spans="1:24" x14ac:dyDescent="0.35">
      <c r="A1" t="s">
        <v>2</v>
      </c>
      <c r="B1" t="s">
        <v>7</v>
      </c>
      <c r="C1" t="s">
        <v>8</v>
      </c>
      <c r="D1" t="s">
        <v>9</v>
      </c>
      <c r="E1" t="s">
        <v>0</v>
      </c>
      <c r="F1" t="s">
        <v>6</v>
      </c>
      <c r="G1" t="s">
        <v>5</v>
      </c>
      <c r="H1" t="s">
        <v>4</v>
      </c>
      <c r="I1" t="s">
        <v>10</v>
      </c>
      <c r="J1" t="s">
        <v>12</v>
      </c>
      <c r="K1" t="s">
        <v>11</v>
      </c>
      <c r="L1" t="s">
        <v>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26</v>
      </c>
      <c r="X1" t="s">
        <v>27</v>
      </c>
    </row>
    <row r="2" spans="1:24" x14ac:dyDescent="0.35">
      <c r="A2" t="s">
        <v>23</v>
      </c>
      <c r="B2">
        <v>1500</v>
      </c>
      <c r="C2" t="s">
        <v>3</v>
      </c>
      <c r="D2" t="s">
        <v>3</v>
      </c>
      <c r="E2">
        <v>2002</v>
      </c>
      <c r="F2">
        <f>E2-B2</f>
        <v>502</v>
      </c>
      <c r="G2" t="s">
        <v>3</v>
      </c>
      <c r="H2" t="s">
        <v>3</v>
      </c>
      <c r="I2">
        <f>L2*0.475</f>
        <v>8.0749999999999993</v>
      </c>
      <c r="J2" t="s">
        <v>3</v>
      </c>
      <c r="K2" t="s">
        <v>3</v>
      </c>
      <c r="L2">
        <v>17</v>
      </c>
      <c r="M2">
        <f>L2-I2</f>
        <v>8.9250000000000007</v>
      </c>
      <c r="N2" t="s">
        <v>3</v>
      </c>
      <c r="O2" t="s">
        <v>3</v>
      </c>
      <c r="P2" s="1">
        <f>M2/F2</f>
        <v>1.7778884462151395E-2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</row>
    <row r="3" spans="1:24" x14ac:dyDescent="0.35">
      <c r="A3" t="s">
        <v>24</v>
      </c>
      <c r="B3">
        <v>1500</v>
      </c>
      <c r="C3" t="s">
        <v>3</v>
      </c>
      <c r="D3" t="s">
        <v>3</v>
      </c>
      <c r="E3">
        <v>2006</v>
      </c>
      <c r="F3">
        <f t="shared" ref="F3:F4" si="0">E3-B3</f>
        <v>506</v>
      </c>
      <c r="G3" t="s">
        <v>3</v>
      </c>
      <c r="H3" t="s">
        <v>3</v>
      </c>
      <c r="I3">
        <f>L3*0.611</f>
        <v>83.096000000000004</v>
      </c>
      <c r="J3" t="s">
        <v>3</v>
      </c>
      <c r="K3" t="s">
        <v>3</v>
      </c>
      <c r="L3">
        <v>136</v>
      </c>
      <c r="M3">
        <f t="shared" ref="M3:M4" si="1">L3-I3</f>
        <v>52.903999999999996</v>
      </c>
      <c r="N3" t="s">
        <v>3</v>
      </c>
      <c r="O3" t="s">
        <v>3</v>
      </c>
      <c r="P3" s="1">
        <f t="shared" ref="P3:P4" si="2">M3/F3</f>
        <v>0.10455335968379446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</row>
    <row r="4" spans="1:24" x14ac:dyDescent="0.35">
      <c r="A4" t="s">
        <v>25</v>
      </c>
      <c r="B4">
        <v>1486</v>
      </c>
      <c r="C4" t="s">
        <v>3</v>
      </c>
      <c r="D4" t="s">
        <v>3</v>
      </c>
      <c r="E4">
        <v>2006</v>
      </c>
      <c r="F4">
        <f t="shared" si="0"/>
        <v>520</v>
      </c>
      <c r="G4" t="s">
        <v>3</v>
      </c>
      <c r="H4" t="s">
        <v>3</v>
      </c>
      <c r="I4">
        <f>L4*0.578</f>
        <v>493.61199999999997</v>
      </c>
      <c r="J4" t="s">
        <v>3</v>
      </c>
      <c r="K4" t="s">
        <v>3</v>
      </c>
      <c r="L4">
        <v>854</v>
      </c>
      <c r="M4">
        <f t="shared" si="1"/>
        <v>360.38800000000003</v>
      </c>
      <c r="N4" t="s">
        <v>3</v>
      </c>
      <c r="O4" t="s">
        <v>3</v>
      </c>
      <c r="P4" s="1">
        <f t="shared" si="2"/>
        <v>0.69305384615384624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4821-DE30-46AB-8E92-E5ED37E54371}">
  <dimension ref="A1:J4"/>
  <sheetViews>
    <sheetView tabSelected="1" workbookViewId="0">
      <selection activeCell="D10" sqref="D10"/>
    </sheetView>
  </sheetViews>
  <sheetFormatPr baseColWidth="10" defaultRowHeight="14.5" x14ac:dyDescent="0.35"/>
  <sheetData>
    <row r="1" spans="1:10" x14ac:dyDescent="0.35">
      <c r="A1" t="s">
        <v>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26</v>
      </c>
      <c r="J1" t="s">
        <v>27</v>
      </c>
    </row>
    <row r="2" spans="1:10" x14ac:dyDescent="0.35">
      <c r="A2" t="s">
        <v>23</v>
      </c>
      <c r="B2" s="1">
        <v>1.7778884462151395E-2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</row>
    <row r="3" spans="1:10" x14ac:dyDescent="0.35">
      <c r="A3" t="s">
        <v>24</v>
      </c>
      <c r="B3" s="1">
        <v>0.10455335968379446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</row>
    <row r="4" spans="1:10" x14ac:dyDescent="0.35">
      <c r="A4" t="s">
        <v>25</v>
      </c>
      <c r="B4" s="1">
        <v>0.69305384615384624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Uria Weis, C. (Clara)</dc:creator>
  <cp:lastModifiedBy>Uria Weis, C. (Clara)</cp:lastModifiedBy>
  <dcterms:created xsi:type="dcterms:W3CDTF">2024-06-24T10:27:54Z</dcterms:created>
  <dcterms:modified xsi:type="dcterms:W3CDTF">2024-10-15T09:58:15Z</dcterms:modified>
</cp:coreProperties>
</file>