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teStudies\db_systems\final-project-repo\election\src\main\resources\"/>
    </mc:Choice>
  </mc:AlternateContent>
  <xr:revisionPtr revIDLastSave="0" documentId="13_ncr:1_{4A34B46A-4A3E-47F0-B792-65F769FBD7FA}" xr6:coauthVersionLast="47" xr6:coauthVersionMax="47" xr10:uidLastSave="{00000000-0000-0000-0000-000000000000}"/>
  <bookViews>
    <workbookView xWindow="-120" yWindow="-120" windowWidth="29040" windowHeight="15720" activeTab="6" xr2:uid="{CF11789D-A1C1-4EA3-82EE-040757E1459A}"/>
  </bookViews>
  <sheets>
    <sheet name="ELECTION" sheetId="1" r:id="rId1"/>
    <sheet name="POLLING_LOCATION" sheetId="2" r:id="rId2"/>
    <sheet name="VOTER" sheetId="3" r:id="rId3"/>
    <sheet name="OFFICE" sheetId="4" r:id="rId4"/>
    <sheet name="PREVIOUSLY_ELECTED" sheetId="5" r:id="rId5"/>
    <sheet name="POLL_WORKERS" sheetId="6" r:id="rId6"/>
    <sheet name="CANDIDA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K21" i="3"/>
  <c r="K22" i="3"/>
  <c r="K23" i="3"/>
  <c r="K24" i="3"/>
  <c r="K25" i="3"/>
  <c r="K26" i="3"/>
  <c r="K27" i="3"/>
  <c r="K28" i="3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K11" i="3"/>
  <c r="K12" i="3"/>
  <c r="K13" i="3"/>
  <c r="K14" i="3"/>
  <c r="K15" i="3"/>
  <c r="K16" i="3"/>
  <c r="K17" i="3"/>
  <c r="K18" i="3"/>
  <c r="K19" i="3"/>
  <c r="K10" i="3"/>
  <c r="C3" i="4"/>
  <c r="C4" i="4"/>
  <c r="C5" i="4"/>
  <c r="C6" i="4"/>
  <c r="C7" i="4"/>
  <c r="C8" i="4"/>
  <c r="C9" i="4"/>
  <c r="C10" i="4"/>
  <c r="C2" i="4"/>
  <c r="H5" i="2"/>
  <c r="K3" i="3"/>
  <c r="K4" i="3"/>
  <c r="K5" i="3"/>
  <c r="K6" i="3"/>
  <c r="K7" i="3"/>
  <c r="K8" i="3"/>
  <c r="K9" i="3"/>
  <c r="K2" i="3"/>
  <c r="C2" i="1"/>
  <c r="H3" i="2"/>
  <c r="H4" i="2"/>
  <c r="H2" i="2"/>
  <c r="C3" i="1"/>
  <c r="C4" i="1"/>
</calcChain>
</file>

<file path=xl/sharedStrings.xml><?xml version="1.0" encoding="utf-8"?>
<sst xmlns="http://schemas.openxmlformats.org/spreadsheetml/2006/main" count="519" uniqueCount="218">
  <si>
    <t>election_id</t>
  </si>
  <si>
    <t>elect_date</t>
  </si>
  <si>
    <t>1</t>
  </si>
  <si>
    <t>04132023</t>
  </si>
  <si>
    <t>2</t>
  </si>
  <si>
    <t>3</t>
  </si>
  <si>
    <t>04142022</t>
  </si>
  <si>
    <t>04082021</t>
  </si>
  <si>
    <t>poll_id</t>
  </si>
  <si>
    <t>poll_name</t>
  </si>
  <si>
    <t>street</t>
  </si>
  <si>
    <t>city</t>
  </si>
  <si>
    <t>state</t>
  </si>
  <si>
    <t>zip</t>
  </si>
  <si>
    <t>num_booths</t>
  </si>
  <si>
    <t>11</t>
  </si>
  <si>
    <t>12</t>
  </si>
  <si>
    <t>13</t>
  </si>
  <si>
    <t>'Frankenburg High'</t>
  </si>
  <si>
    <t>'Newberry Commons'</t>
  </si>
  <si>
    <t>'Town Hall'</t>
  </si>
  <si>
    <t>'123 Newberry Street'</t>
  </si>
  <si>
    <t>'5067 Main Street'</t>
  </si>
  <si>
    <t>'1 Broad Street'</t>
  </si>
  <si>
    <t>'TA'</t>
  </si>
  <si>
    <t>'Azalea Village'</t>
  </si>
  <si>
    <t>'Ark Cove'</t>
  </si>
  <si>
    <t>'Lock Village'</t>
  </si>
  <si>
    <t>89455</t>
  </si>
  <si>
    <t>89658</t>
  </si>
  <si>
    <t>78945</t>
  </si>
  <si>
    <t>40</t>
  </si>
  <si>
    <t>200</t>
  </si>
  <si>
    <t>250</t>
  </si>
  <si>
    <t>ssn</t>
  </si>
  <si>
    <t>fname</t>
  </si>
  <si>
    <t>lname</t>
  </si>
  <si>
    <t>minit</t>
  </si>
  <si>
    <t>dob</t>
  </si>
  <si>
    <t>'Jane'</t>
  </si>
  <si>
    <t>'M'</t>
  </si>
  <si>
    <t>'Doe'</t>
  </si>
  <si>
    <t>'Tarkville'</t>
  </si>
  <si>
    <t>'123 Minglewood Road'</t>
  </si>
  <si>
    <t>'Harry'</t>
  </si>
  <si>
    <t>'J'</t>
  </si>
  <si>
    <t>'Potter'</t>
  </si>
  <si>
    <t>07311980</t>
  </si>
  <si>
    <t>'4 Privet Drive'</t>
  </si>
  <si>
    <t>09072000</t>
  </si>
  <si>
    <t>'Surrey'</t>
  </si>
  <si>
    <t>'Katniss'</t>
  </si>
  <si>
    <t>'Everdeen'</t>
  </si>
  <si>
    <t>04111999</t>
  </si>
  <si>
    <t>'14 Dirt Avenue'</t>
  </si>
  <si>
    <t>'District 12'</t>
  </si>
  <si>
    <t>'K'</t>
  </si>
  <si>
    <t>'P'</t>
  </si>
  <si>
    <t>'Peeta'</t>
  </si>
  <si>
    <t>'Mellark'</t>
  </si>
  <si>
    <t>07231999</t>
  </si>
  <si>
    <t>'16 Dirt Avenue'</t>
  </si>
  <si>
    <t>District 12'</t>
  </si>
  <si>
    <t>TA'</t>
  </si>
  <si>
    <t>'Ronald'</t>
  </si>
  <si>
    <t>'B'</t>
  </si>
  <si>
    <t>'Weasley'</t>
  </si>
  <si>
    <t>01031980</t>
  </si>
  <si>
    <t>'1 Winding Way'</t>
  </si>
  <si>
    <t>'Nowhere'</t>
  </si>
  <si>
    <t>'G'</t>
  </si>
  <si>
    <t>'Hermoine'</t>
  </si>
  <si>
    <t>'Granger'</t>
  </si>
  <si>
    <t>4201980</t>
  </si>
  <si>
    <t>'46 Canterbury Ave'</t>
  </si>
  <si>
    <t>'London'</t>
  </si>
  <si>
    <t>'Billy'</t>
  </si>
  <si>
    <t>'Bob'</t>
  </si>
  <si>
    <t>8272001</t>
  </si>
  <si>
    <t>'1234 Road Street'</t>
  </si>
  <si>
    <t>'Red Bank'</t>
  </si>
  <si>
    <t>14</t>
  </si>
  <si>
    <t>'Lukewarm Lake House'</t>
  </si>
  <si>
    <t>'17 Launch Drive'</t>
  </si>
  <si>
    <t>'Mosquitto Mark'</t>
  </si>
  <si>
    <t>11203</t>
  </si>
  <si>
    <t>120</t>
  </si>
  <si>
    <t>'Cotton'</t>
  </si>
  <si>
    <t>'E'</t>
  </si>
  <si>
    <t>'Joe'</t>
  </si>
  <si>
    <t>01011997</t>
  </si>
  <si>
    <t>'Mango Place'</t>
  </si>
  <si>
    <t>'Mango Falls'</t>
  </si>
  <si>
    <t>office_id</t>
  </si>
  <si>
    <t>office_name</t>
  </si>
  <si>
    <t>90</t>
  </si>
  <si>
    <t>'City Manager'</t>
  </si>
  <si>
    <t>91</t>
  </si>
  <si>
    <t>'City Attorney'</t>
  </si>
  <si>
    <t>92</t>
  </si>
  <si>
    <t>'Finance Director'</t>
  </si>
  <si>
    <t>'Police Chief'</t>
  </si>
  <si>
    <t>93</t>
  </si>
  <si>
    <t>94</t>
  </si>
  <si>
    <t>'Fire Chief'</t>
  </si>
  <si>
    <t>95</t>
  </si>
  <si>
    <t>'Public Works Director'</t>
  </si>
  <si>
    <t>'Parks &amp; Rec Director'</t>
  </si>
  <si>
    <t>96</t>
  </si>
  <si>
    <t>97</t>
  </si>
  <si>
    <t>'Mayor'</t>
  </si>
  <si>
    <t>'County Commissioner'</t>
  </si>
  <si>
    <t>term_number</t>
  </si>
  <si>
    <t>currently_in_office</t>
  </si>
  <si>
    <t>98</t>
  </si>
  <si>
    <t>'Y'</t>
  </si>
  <si>
    <t>'N'</t>
  </si>
  <si>
    <t>'112233455'</t>
  </si>
  <si>
    <t>'987654321'</t>
  </si>
  <si>
    <t>000000001'</t>
  </si>
  <si>
    <t>'404040404'</t>
  </si>
  <si>
    <t>'666677777'</t>
  </si>
  <si>
    <t>'000111000'</t>
  </si>
  <si>
    <t>'024686420'</t>
  </si>
  <si>
    <t>'123454321'</t>
  </si>
  <si>
    <t>'315485998'</t>
  </si>
  <si>
    <t>'137459975'</t>
  </si>
  <si>
    <t>'791399884'</t>
  </si>
  <si>
    <t>'302034739'</t>
  </si>
  <si>
    <t>'244703479'</t>
  </si>
  <si>
    <t>'411491214'</t>
  </si>
  <si>
    <t>'689231940'</t>
  </si>
  <si>
    <t>'853650285'</t>
  </si>
  <si>
    <t>'472741200''</t>
  </si>
  <si>
    <t>'217660432'</t>
  </si>
  <si>
    <t>'San Jose'</t>
  </si>
  <si>
    <t>'Dallas'</t>
  </si>
  <si>
    <t>'New York'</t>
  </si>
  <si>
    <t>'Columbus'</t>
  </si>
  <si>
    <t>'Denver'</t>
  </si>
  <si>
    <t>'Seattle'</t>
  </si>
  <si>
    <t>'Indianapolis'</t>
  </si>
  <si>
    <t>'Fort Worth'</t>
  </si>
  <si>
    <t>'San Diego'</t>
  </si>
  <si>
    <t>'Trevar'</t>
  </si>
  <si>
    <t>'Enrico'</t>
  </si>
  <si>
    <t>'Letty'</t>
  </si>
  <si>
    <t>'Alvan'</t>
  </si>
  <si>
    <t>'Lemuel'</t>
  </si>
  <si>
    <t>'Flory'</t>
  </si>
  <si>
    <t>'Reagan'</t>
  </si>
  <si>
    <t>'Charlene'</t>
  </si>
  <si>
    <t>'Chester'</t>
  </si>
  <si>
    <t>'Charis'</t>
  </si>
  <si>
    <t>'H'</t>
  </si>
  <si>
    <t>'L'</t>
  </si>
  <si>
    <t>'I'</t>
  </si>
  <si>
    <t>'W'</t>
  </si>
  <si>
    <t>'T'</t>
  </si>
  <si>
    <t>'McEvon'</t>
  </si>
  <si>
    <t>'Covely'</t>
  </si>
  <si>
    <t>'Beardon'</t>
  </si>
  <si>
    <t>'Tower'</t>
  </si>
  <si>
    <t>'Candy'</t>
  </si>
  <si>
    <t>'Sparshutt'</t>
  </si>
  <si>
    <t>'Uttley'</t>
  </si>
  <si>
    <t>'Starkey'</t>
  </si>
  <si>
    <t>'Peckett'</t>
  </si>
  <si>
    <t>'Simenel'</t>
  </si>
  <si>
    <t>'Maple Drive'</t>
  </si>
  <si>
    <t>'Elm Street'</t>
  </si>
  <si>
    <t>'Main Street'</t>
  </si>
  <si>
    <t>'Cedar Lane'</t>
  </si>
  <si>
    <t>'Oak Avenue'</t>
  </si>
  <si>
    <t>4</t>
  </si>
  <si>
    <t>5</t>
  </si>
  <si>
    <t>6</t>
  </si>
  <si>
    <t>7</t>
  </si>
  <si>
    <t>8</t>
  </si>
  <si>
    <t>'580735017'</t>
  </si>
  <si>
    <t>'355345698'</t>
  </si>
  <si>
    <t>'888188570'</t>
  </si>
  <si>
    <t>'588398473'</t>
  </si>
  <si>
    <t>'303623075'</t>
  </si>
  <si>
    <t>'542353643'</t>
  </si>
  <si>
    <t>'662514504'</t>
  </si>
  <si>
    <t>'917815847'</t>
  </si>
  <si>
    <t>'Hayley'</t>
  </si>
  <si>
    <t>'Celestyn'</t>
  </si>
  <si>
    <t>'Cinderella'</t>
  </si>
  <si>
    <t>'Shaylah'</t>
  </si>
  <si>
    <t>'Ilaire'</t>
  </si>
  <si>
    <t>'Junie'</t>
  </si>
  <si>
    <t>'Finley'</t>
  </si>
  <si>
    <t>'Steffane'</t>
  </si>
  <si>
    <t>'U'</t>
  </si>
  <si>
    <t>'S'</t>
  </si>
  <si>
    <t>'O'</t>
  </si>
  <si>
    <t>'Hadeke'</t>
  </si>
  <si>
    <t>'Twist'</t>
  </si>
  <si>
    <t>'Mallan'</t>
  </si>
  <si>
    <t>'Claque'</t>
  </si>
  <si>
    <t>'Shreenan'</t>
  </si>
  <si>
    <t>'Gaule'</t>
  </si>
  <si>
    <t>'Giacometti'</t>
  </si>
  <si>
    <t>'Maciak'</t>
  </si>
  <si>
    <t>Cedar Lane'</t>
  </si>
  <si>
    <t>'San Francisco'</t>
  </si>
  <si>
    <t>'Charlotte'</t>
  </si>
  <si>
    <t>'Jacksonville'</t>
  </si>
  <si>
    <t>'Los Angeles'</t>
  </si>
  <si>
    <t>9</t>
  </si>
  <si>
    <t>candidate_id</t>
  </si>
  <si>
    <t>10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</si>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</sst>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BD12-0211-44A7-8A43-0F61DF131B0E}">
  <dimension ref="A1:C4"/>
  <sheetViews>
    <sheetView workbookViewId="0">
      <selection activeCell="C12" sqref="C12"/>
    </sheetView>
  </sheetViews>
  <sheetFormatPr defaultRowHeight="15" x14ac:dyDescent="0.25"/>
  <cols>
    <col min="1" max="1" width="11.7109375" customWidth="1"/>
    <col min="2" max="2" width="12.85546875" customWidth="1"/>
    <col min="3" max="3" width="8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 s="1" t="s">
        <v>3</v>
      </c>
      <c r="C2" t="str">
        <f>CONCATENATE("INSERT INTO ELECTION VALUES(",A2,",","TO_DATE(","'",B2,"','","mmddyyyy')",");")</f>
        <v>INSERT INTO ELECTION VALUES(1,TO_DATE('04132023','mmddyyyy'));</v>
      </c>
    </row>
    <row r="3" spans="1:3" x14ac:dyDescent="0.25">
      <c r="A3" s="1" t="s">
        <v>4</v>
      </c>
      <c r="B3" s="1" t="s">
        <v>6</v>
      </c>
      <c r="C3" t="str">
        <f t="shared" ref="C3:C4" si="0">CONCATENATE("INSERT INTO ELECTION VALUES(",A3,",","TO_DATE(","'",B3,"','","mmddyyyy')",");")</f>
        <v>INSERT INTO ELECTION VALUES(2,TO_DATE('04142022','mmddyyyy'));</v>
      </c>
    </row>
    <row r="4" spans="1:3" x14ac:dyDescent="0.25">
      <c r="A4" s="1" t="s">
        <v>5</v>
      </c>
      <c r="B4" s="1" t="s">
        <v>7</v>
      </c>
      <c r="C4" t="str">
        <f t="shared" si="0"/>
        <v>INSERT INTO ELECTION VALUES(3,TO_DATE('04082021','mmddyyyy'));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53B-2EFE-4C5B-8AC3-326C1E2159D3}">
  <dimension ref="A1:H5"/>
  <sheetViews>
    <sheetView workbookViewId="0">
      <selection activeCell="A6" sqref="A6"/>
    </sheetView>
  </sheetViews>
  <sheetFormatPr defaultRowHeight="15" x14ac:dyDescent="0.25"/>
  <cols>
    <col min="1" max="1" width="11.140625" customWidth="1"/>
    <col min="2" max="2" width="22.85546875" customWidth="1"/>
    <col min="3" max="3" width="22" customWidth="1"/>
    <col min="4" max="4" width="11.7109375" customWidth="1"/>
    <col min="7" max="7" width="16.140625" customWidth="1"/>
    <col min="8" max="8" width="104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5">
      <c r="A2" s="1" t="s">
        <v>15</v>
      </c>
      <c r="B2" s="1" t="s">
        <v>19</v>
      </c>
      <c r="C2" s="1" t="s">
        <v>21</v>
      </c>
      <c r="D2" s="1" t="s">
        <v>27</v>
      </c>
      <c r="E2" s="1" t="s">
        <v>24</v>
      </c>
      <c r="F2" s="1" t="s">
        <v>28</v>
      </c>
      <c r="G2" s="1" t="s">
        <v>31</v>
      </c>
      <c r="H2" t="str">
        <f>CONCATENATE("INSERT INTO CUSTOMER VALUES(",A2,",",B2,,",",C2,",",D2,",",E2,",",F2,",",G2,");")</f>
        <v>INSERT INTO CUSTOMER VALUES(11,'Newberry Commons','123 Newberry Street','Lock Village','TA',89455,40);</v>
      </c>
    </row>
    <row r="3" spans="1:8" x14ac:dyDescent="0.25">
      <c r="A3" s="1" t="s">
        <v>16</v>
      </c>
      <c r="B3" s="1" t="s">
        <v>18</v>
      </c>
      <c r="C3" s="1" t="s">
        <v>22</v>
      </c>
      <c r="D3" s="1" t="s">
        <v>26</v>
      </c>
      <c r="E3" s="1" t="s">
        <v>24</v>
      </c>
      <c r="F3" s="1" t="s">
        <v>29</v>
      </c>
      <c r="G3" s="1" t="s">
        <v>32</v>
      </c>
      <c r="H3" t="str">
        <f t="shared" ref="H3:H5" si="0">CONCATENATE("INSERT INTO CUSTOMER VALUES(",A3,",",B3,,",",C3,",",D3,",",E3,",",F3,",",G3,");")</f>
        <v>INSERT INTO CUSTOMER VALUES(12,'Frankenburg High','5067 Main Street','Ark Cove','TA',89658,200);</v>
      </c>
    </row>
    <row r="4" spans="1:8" x14ac:dyDescent="0.25">
      <c r="A4" s="1" t="s">
        <v>17</v>
      </c>
      <c r="B4" s="1" t="s">
        <v>20</v>
      </c>
      <c r="C4" s="1" t="s">
        <v>23</v>
      </c>
      <c r="D4" s="1" t="s">
        <v>25</v>
      </c>
      <c r="E4" s="1" t="s">
        <v>24</v>
      </c>
      <c r="F4" s="1" t="s">
        <v>30</v>
      </c>
      <c r="G4" s="1" t="s">
        <v>33</v>
      </c>
      <c r="H4" t="str">
        <f t="shared" si="0"/>
        <v>INSERT INTO CUSTOMER VALUES(13,'Town Hall','1 Broad Street','Azalea Village','TA',78945,250);</v>
      </c>
    </row>
    <row r="5" spans="1:8" x14ac:dyDescent="0.25">
      <c r="A5" s="1" t="s">
        <v>81</v>
      </c>
      <c r="B5" s="1" t="s">
        <v>82</v>
      </c>
      <c r="C5" s="1" t="s">
        <v>83</v>
      </c>
      <c r="D5" s="1" t="s">
        <v>84</v>
      </c>
      <c r="E5" s="1" t="s">
        <v>24</v>
      </c>
      <c r="F5" s="1" t="s">
        <v>85</v>
      </c>
      <c r="G5" s="1" t="s">
        <v>86</v>
      </c>
      <c r="H5" t="str">
        <f t="shared" si="0"/>
        <v>INSERT INTO CUSTOMER VALUES(14,'Lukewarm Lake House','17 Launch Drive','Mosquitto Mark','TA',11203,120);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61B-8E48-447F-A0A1-975E5638C21C}">
  <dimension ref="A1:K28"/>
  <sheetViews>
    <sheetView workbookViewId="0">
      <selection activeCell="A21" sqref="A21:A28"/>
    </sheetView>
  </sheetViews>
  <sheetFormatPr defaultRowHeight="15" x14ac:dyDescent="0.25"/>
  <cols>
    <col min="1" max="1" width="11.5703125" customWidth="1"/>
    <col min="2" max="2" width="15.42578125" customWidth="1"/>
    <col min="4" max="4" width="13.28515625" customWidth="1"/>
    <col min="5" max="5" width="13.140625" customWidth="1"/>
    <col min="6" max="6" width="22.28515625" customWidth="1"/>
    <col min="7" max="7" width="13.28515625" customWidth="1"/>
    <col min="11" max="11" width="116.42578125" customWidth="1"/>
  </cols>
  <sheetData>
    <row r="1" spans="1:11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10</v>
      </c>
      <c r="G1" t="s">
        <v>11</v>
      </c>
      <c r="H1" t="s">
        <v>12</v>
      </c>
      <c r="I1" t="s">
        <v>13</v>
      </c>
      <c r="J1" t="s">
        <v>8</v>
      </c>
    </row>
    <row r="2" spans="1:11" x14ac:dyDescent="0.25">
      <c r="A2" s="1" t="s">
        <v>117</v>
      </c>
      <c r="B2" s="1" t="s">
        <v>39</v>
      </c>
      <c r="C2" s="1" t="s">
        <v>40</v>
      </c>
      <c r="D2" s="1" t="s">
        <v>41</v>
      </c>
      <c r="E2" s="1" t="s">
        <v>49</v>
      </c>
      <c r="F2" s="1" t="s">
        <v>43</v>
      </c>
      <c r="G2" s="1" t="s">
        <v>42</v>
      </c>
      <c r="H2" s="1" t="s">
        <v>24</v>
      </c>
      <c r="I2" s="1" t="s">
        <v>28</v>
      </c>
      <c r="J2" s="1" t="s">
        <v>15</v>
      </c>
      <c r="K2" t="str">
        <f>CONCATENATE("INSERT INTO VOTER(", A2, ",", B2, ",", C2, ",", D2, ",", "TO_DATE(","'",E2,"','","mmddyyyy')", ",", F2, ",", G2, ",", H2, ",", I2, ",", J2,");")</f>
        <v>INSERT INTO VOTER('112233455','Jane','M','Doe',TO_DATE('09072000','mmddyyyy'),'123 Minglewood Road','Tarkville','TA',89455,11);</v>
      </c>
    </row>
    <row r="3" spans="1:11" x14ac:dyDescent="0.25">
      <c r="A3" s="1" t="s">
        <v>118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50</v>
      </c>
      <c r="H3" s="1" t="s">
        <v>24</v>
      </c>
      <c r="I3" s="1" t="s">
        <v>29</v>
      </c>
      <c r="J3" s="1" t="s">
        <v>16</v>
      </c>
      <c r="K3" t="str">
        <f t="shared" ref="K3:K9" si="0">CONCATENATE("INSERT INTO VOTER(", A3, ",", B3, ",", C3, ",", D3, ",", "TO_DATE(","'",E3,"','","mmddyyyy')", ",", F3, ",", G3, ",", H3, ",", I3, ",", J3,");")</f>
        <v>INSERT INTO VOTER('987654321','Harry','J','Potter',TO_DATE('07311980','mmddyyyy'),'4 Privet Drive','Surrey','TA',89658,12);</v>
      </c>
    </row>
    <row r="4" spans="1:11" x14ac:dyDescent="0.25">
      <c r="A4" s="1" t="s">
        <v>119</v>
      </c>
      <c r="B4" s="1" t="s">
        <v>51</v>
      </c>
      <c r="C4" s="1" t="s">
        <v>56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24</v>
      </c>
      <c r="I4" s="1" t="s">
        <v>30</v>
      </c>
      <c r="J4" s="1" t="s">
        <v>17</v>
      </c>
      <c r="K4" t="str">
        <f t="shared" si="0"/>
        <v>INSERT INTO VOTER(000000001','Katniss','K','Everdeen',TO_DATE('04111999','mmddyyyy'),'14 Dirt Avenue','District 12','TA',78945,13);</v>
      </c>
    </row>
    <row r="5" spans="1:11" x14ac:dyDescent="0.25">
      <c r="A5" s="1" t="s">
        <v>120</v>
      </c>
      <c r="B5" s="1" t="s">
        <v>58</v>
      </c>
      <c r="C5" s="1" t="s">
        <v>57</v>
      </c>
      <c r="D5" s="1" t="s">
        <v>59</v>
      </c>
      <c r="E5" s="1" t="s">
        <v>60</v>
      </c>
      <c r="F5" s="1" t="s">
        <v>61</v>
      </c>
      <c r="G5" s="1" t="s">
        <v>62</v>
      </c>
      <c r="H5" s="1" t="s">
        <v>63</v>
      </c>
      <c r="I5" s="1" t="s">
        <v>29</v>
      </c>
      <c r="J5" s="1" t="s">
        <v>17</v>
      </c>
      <c r="K5" t="str">
        <f t="shared" si="0"/>
        <v>INSERT INTO VOTER('404040404','Peeta','P','Mellark',TO_DATE('07231999','mmddyyyy'),'16 Dirt Avenue',District 12',TA',89658,13);</v>
      </c>
    </row>
    <row r="6" spans="1:11" x14ac:dyDescent="0.25">
      <c r="A6" s="1" t="s">
        <v>121</v>
      </c>
      <c r="B6" s="1" t="s">
        <v>64</v>
      </c>
      <c r="C6" s="1" t="s">
        <v>65</v>
      </c>
      <c r="D6" s="1" t="s">
        <v>66</v>
      </c>
      <c r="E6" s="1" t="s">
        <v>67</v>
      </c>
      <c r="F6" s="1" t="s">
        <v>68</v>
      </c>
      <c r="G6" s="1" t="s">
        <v>69</v>
      </c>
      <c r="H6" s="1" t="s">
        <v>24</v>
      </c>
      <c r="I6" s="1" t="s">
        <v>28</v>
      </c>
      <c r="J6" s="1" t="s">
        <v>16</v>
      </c>
      <c r="K6" t="str">
        <f t="shared" si="0"/>
        <v>INSERT INTO VOTER('666677777','Ronald','B','Weasley',TO_DATE('01031980','mmddyyyy'),'1 Winding Way','Nowhere','TA',89455,12);</v>
      </c>
    </row>
    <row r="7" spans="1:11" x14ac:dyDescent="0.25">
      <c r="A7" s="1" t="s">
        <v>122</v>
      </c>
      <c r="B7" s="1" t="s">
        <v>71</v>
      </c>
      <c r="C7" s="1" t="s">
        <v>70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24</v>
      </c>
      <c r="I7" s="1" t="s">
        <v>30</v>
      </c>
      <c r="J7" s="1" t="s">
        <v>16</v>
      </c>
      <c r="K7" t="str">
        <f t="shared" si="0"/>
        <v>INSERT INTO VOTER('000111000','Hermoine','G','Granger',TO_DATE('4201980','mmddyyyy'),'46 Canterbury Ave','London','TA',78945,12);</v>
      </c>
    </row>
    <row r="8" spans="1:11" x14ac:dyDescent="0.25">
      <c r="A8" s="1" t="s">
        <v>123</v>
      </c>
      <c r="B8" s="1" t="s">
        <v>76</v>
      </c>
      <c r="C8" s="1" t="s">
        <v>65</v>
      </c>
      <c r="D8" s="1" t="s">
        <v>77</v>
      </c>
      <c r="E8" s="1" t="s">
        <v>78</v>
      </c>
      <c r="F8" s="1" t="s">
        <v>79</v>
      </c>
      <c r="G8" s="1" t="s">
        <v>80</v>
      </c>
      <c r="H8" s="1" t="s">
        <v>24</v>
      </c>
      <c r="I8" s="1" t="s">
        <v>85</v>
      </c>
      <c r="J8" s="1" t="s">
        <v>81</v>
      </c>
      <c r="K8" t="str">
        <f t="shared" si="0"/>
        <v>INSERT INTO VOTER('024686420','Billy','B','Bob',TO_DATE('8272001','mmddyyyy'),'1234 Road Street','Red Bank','TA',11203,14);</v>
      </c>
    </row>
    <row r="9" spans="1:11" x14ac:dyDescent="0.25">
      <c r="A9" s="1" t="s">
        <v>124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92</v>
      </c>
      <c r="H9" s="1" t="s">
        <v>24</v>
      </c>
      <c r="I9" s="1" t="s">
        <v>85</v>
      </c>
      <c r="J9" s="1" t="s">
        <v>15</v>
      </c>
      <c r="K9" t="str">
        <f t="shared" si="0"/>
        <v>INSERT INTO VOTER('123454321','Cotton','E','Joe',TO_DATE('01011997','mmddyyyy'),'Mango Place','Mango Falls','TA',11203,11);</v>
      </c>
    </row>
    <row r="10" spans="1:11" x14ac:dyDescent="0.25">
      <c r="A10" s="1" t="s">
        <v>125</v>
      </c>
      <c r="B10" s="2" t="s">
        <v>144</v>
      </c>
      <c r="C10" s="2" t="s">
        <v>154</v>
      </c>
      <c r="D10" s="2" t="s">
        <v>159</v>
      </c>
      <c r="E10" s="3">
        <v>13226</v>
      </c>
      <c r="F10" s="1" t="s">
        <v>169</v>
      </c>
      <c r="G10" s="1" t="s">
        <v>135</v>
      </c>
      <c r="H10" s="1" t="s">
        <v>24</v>
      </c>
      <c r="I10" s="1" t="s">
        <v>85</v>
      </c>
      <c r="J10" s="1" t="s">
        <v>81</v>
      </c>
      <c r="K10" t="str">
        <f>CONCATENATE("INSERT INTO VOTER(", A10, ",", B10, ",", C10, ",", D10, ",", "TO_DATE(","'",E10,"','","mm/dd/yyyy')", ",", F10, ",", G10, ",", H10, ",", I10, ",", J10,");")</f>
        <v>INSERT INTO VOTER('315485998','Trevar','H','McEvon',TO_DATE('13226','mm/dd/yyyy'),'Maple Drive','San Jose','TA',11203,14);</v>
      </c>
    </row>
    <row r="11" spans="1:11" x14ac:dyDescent="0.25">
      <c r="A11" s="1" t="s">
        <v>126</v>
      </c>
      <c r="B11" s="2" t="s">
        <v>145</v>
      </c>
      <c r="C11" s="2" t="s">
        <v>155</v>
      </c>
      <c r="D11" s="2" t="s">
        <v>160</v>
      </c>
      <c r="E11" s="3">
        <v>12559</v>
      </c>
      <c r="F11" s="1" t="s">
        <v>169</v>
      </c>
      <c r="G11" s="1" t="s">
        <v>136</v>
      </c>
      <c r="H11" s="1" t="s">
        <v>24</v>
      </c>
      <c r="I11" s="1" t="s">
        <v>29</v>
      </c>
      <c r="J11" s="1" t="s">
        <v>16</v>
      </c>
      <c r="K11" t="str">
        <f t="shared" ref="K11:K15" si="1">CONCATENATE("INSERT INTO VOTER(", A11, ",", B11, ",", C11, ",", D11, ",", "TO_DATE(","'",E11,"','","mm/dd/yyyy')", ",", F11, ",", G11, ",", H11, ",", I11, ",", J11,");")</f>
        <v>INSERT INTO VOTER('137459975','Enrico','L','Covely',TO_DATE('12559','mm/dd/yyyy'),'Maple Drive','Dallas','TA',89658,12);</v>
      </c>
    </row>
    <row r="12" spans="1:11" x14ac:dyDescent="0.25">
      <c r="A12" s="1" t="s">
        <v>127</v>
      </c>
      <c r="B12" s="2" t="s">
        <v>146</v>
      </c>
      <c r="C12" s="2" t="s">
        <v>156</v>
      </c>
      <c r="D12" s="2" t="s">
        <v>161</v>
      </c>
      <c r="E12" s="3">
        <v>25702</v>
      </c>
      <c r="F12" s="1" t="s">
        <v>170</v>
      </c>
      <c r="G12" s="1" t="s">
        <v>137</v>
      </c>
      <c r="H12" s="1" t="s">
        <v>24</v>
      </c>
      <c r="I12" s="1" t="s">
        <v>30</v>
      </c>
      <c r="J12" s="1" t="s">
        <v>17</v>
      </c>
      <c r="K12" t="str">
        <f t="shared" si="1"/>
        <v>INSERT INTO VOTER('791399884','Letty','I','Beardon',TO_DATE('25702','mm/dd/yyyy'),'Elm Street','New York','TA',78945,13);</v>
      </c>
    </row>
    <row r="13" spans="1:11" x14ac:dyDescent="0.25">
      <c r="A13" s="1" t="s">
        <v>128</v>
      </c>
      <c r="B13" s="2" t="s">
        <v>147</v>
      </c>
      <c r="C13" s="2" t="s">
        <v>57</v>
      </c>
      <c r="D13" s="2" t="s">
        <v>162</v>
      </c>
      <c r="E13" s="3">
        <v>26920</v>
      </c>
      <c r="F13" s="1" t="s">
        <v>171</v>
      </c>
      <c r="G13" s="1" t="s">
        <v>138</v>
      </c>
      <c r="H13" s="1" t="s">
        <v>24</v>
      </c>
      <c r="I13" s="1" t="s">
        <v>28</v>
      </c>
      <c r="J13" s="1" t="s">
        <v>15</v>
      </c>
      <c r="K13" t="str">
        <f t="shared" si="1"/>
        <v>INSERT INTO VOTER('302034739','Alvan','P','Tower',TO_DATE('26920','mm/dd/yyyy'),'Main Street','Columbus','TA',89455,11);</v>
      </c>
    </row>
    <row r="14" spans="1:11" x14ac:dyDescent="0.25">
      <c r="A14" s="1" t="s">
        <v>129</v>
      </c>
      <c r="B14" s="2" t="s">
        <v>148</v>
      </c>
      <c r="C14" s="2" t="s">
        <v>157</v>
      </c>
      <c r="D14" s="2" t="s">
        <v>163</v>
      </c>
      <c r="E14" s="3">
        <v>15916</v>
      </c>
      <c r="F14" s="1" t="s">
        <v>171</v>
      </c>
      <c r="G14" s="1" t="s">
        <v>139</v>
      </c>
      <c r="H14" s="1" t="s">
        <v>24</v>
      </c>
      <c r="I14" s="1" t="s">
        <v>30</v>
      </c>
      <c r="J14" s="1" t="s">
        <v>16</v>
      </c>
      <c r="K14" t="str">
        <f t="shared" si="1"/>
        <v>INSERT INTO VOTER('244703479','Lemuel','W','Candy',TO_DATE('15916','mm/dd/yyyy'),'Main Street','Denver','TA',78945,12);</v>
      </c>
    </row>
    <row r="15" spans="1:11" x14ac:dyDescent="0.25">
      <c r="A15" s="1" t="s">
        <v>130</v>
      </c>
      <c r="B15" s="2" t="s">
        <v>149</v>
      </c>
      <c r="C15" s="2" t="s">
        <v>157</v>
      </c>
      <c r="D15" s="2" t="s">
        <v>164</v>
      </c>
      <c r="E15" s="3">
        <v>14206</v>
      </c>
      <c r="F15" s="1" t="s">
        <v>172</v>
      </c>
      <c r="G15" s="1" t="s">
        <v>140</v>
      </c>
      <c r="H15" s="1" t="s">
        <v>24</v>
      </c>
      <c r="I15" s="1" t="s">
        <v>29</v>
      </c>
      <c r="J15" s="1" t="s">
        <v>17</v>
      </c>
      <c r="K15" t="str">
        <f t="shared" si="1"/>
        <v>INSERT INTO VOTER('411491214','Flory','W','Sparshutt',TO_DATE('14206','mm/dd/yyyy'),'Cedar Lane','Seattle','TA',89658,13);</v>
      </c>
    </row>
    <row r="16" spans="1:11" x14ac:dyDescent="0.25">
      <c r="A16" s="1" t="s">
        <v>131</v>
      </c>
      <c r="B16" s="2" t="s">
        <v>150</v>
      </c>
      <c r="C16" s="2" t="s">
        <v>88</v>
      </c>
      <c r="D16" s="2" t="s">
        <v>165</v>
      </c>
      <c r="E16" s="3">
        <v>33071</v>
      </c>
      <c r="F16" s="1" t="s">
        <v>173</v>
      </c>
      <c r="G16" s="1" t="s">
        <v>141</v>
      </c>
      <c r="H16" s="1" t="s">
        <v>24</v>
      </c>
      <c r="I16" s="1" t="s">
        <v>30</v>
      </c>
      <c r="J16" s="1" t="s">
        <v>16</v>
      </c>
      <c r="K16" t="str">
        <f>CONCATENATE("INSERT INTO VOTER(", A16, ",", B16, ",", C16, ",", D16, ",", "TO_DATE(","'",E16,"','","mm/dd/yyyy')", ",", F16, ",", G16, ",", H16, ",", I16, ",", J16,");")</f>
        <v>INSERT INTO VOTER('689231940','Reagan','E','Uttley',TO_DATE('33071','mm/dd/yyyy'),'Oak Avenue','Indianapolis','TA',78945,12);</v>
      </c>
    </row>
    <row r="17" spans="1:11" x14ac:dyDescent="0.25">
      <c r="A17" s="1" t="s">
        <v>132</v>
      </c>
      <c r="B17" s="2" t="s">
        <v>151</v>
      </c>
      <c r="C17" s="2" t="s">
        <v>156</v>
      </c>
      <c r="D17" s="2" t="s">
        <v>166</v>
      </c>
      <c r="E17" s="3">
        <v>25551</v>
      </c>
      <c r="F17" s="1" t="s">
        <v>171</v>
      </c>
      <c r="G17" s="1" t="s">
        <v>142</v>
      </c>
      <c r="H17" s="1" t="s">
        <v>24</v>
      </c>
      <c r="I17" s="1" t="s">
        <v>28</v>
      </c>
      <c r="J17" s="1" t="s">
        <v>15</v>
      </c>
      <c r="K17" t="str">
        <f>CONCATENATE("INSERT INTO VOTER(", A17, ",", B17, ",", C17, ",", D17, ",", "TO_DATE(","'",E17,"','","mm/dd/yyyy')", ",", F17, ",", G17, ",", H17, ",", I17, ",", J17,");")</f>
        <v>INSERT INTO VOTER('853650285','Charlene','I','Starkey',TO_DATE('25551','mm/dd/yyyy'),'Main Street','Fort Worth','TA',89455,11);</v>
      </c>
    </row>
    <row r="18" spans="1:11" x14ac:dyDescent="0.25">
      <c r="A18" s="1" t="s">
        <v>133</v>
      </c>
      <c r="B18" s="2" t="s">
        <v>152</v>
      </c>
      <c r="C18" s="2" t="s">
        <v>154</v>
      </c>
      <c r="D18" s="2" t="s">
        <v>167</v>
      </c>
      <c r="E18" s="3">
        <v>31593</v>
      </c>
      <c r="F18" s="1" t="s">
        <v>172</v>
      </c>
      <c r="G18" s="1" t="s">
        <v>143</v>
      </c>
      <c r="H18" s="1" t="s">
        <v>24</v>
      </c>
      <c r="I18" s="1" t="s">
        <v>29</v>
      </c>
      <c r="J18" s="1" t="s">
        <v>17</v>
      </c>
      <c r="K18" t="str">
        <f>CONCATENATE("INSERT INTO VOTER(", A18, ",", B18, ",", C18, ",", D18, ",", "TO_DATE(","'",E18,"','","mm/dd/yyyy')", ",", F18, ",", G18, ",", H18, ",", I18, ",", J18,");")</f>
        <v>INSERT INTO VOTER('472741200'','Chester','H','Peckett',TO_DATE('31593','mm/dd/yyyy'),'Cedar Lane','San Diego','TA',89658,13);</v>
      </c>
    </row>
    <row r="19" spans="1:11" x14ac:dyDescent="0.25">
      <c r="A19" s="1" t="s">
        <v>134</v>
      </c>
      <c r="B19" s="2" t="s">
        <v>153</v>
      </c>
      <c r="C19" s="2" t="s">
        <v>158</v>
      </c>
      <c r="D19" s="2" t="s">
        <v>168</v>
      </c>
      <c r="E19" s="3">
        <v>32253</v>
      </c>
      <c r="F19" s="1" t="s">
        <v>171</v>
      </c>
      <c r="G19" s="1" t="s">
        <v>143</v>
      </c>
      <c r="H19" s="1" t="s">
        <v>24</v>
      </c>
      <c r="I19" s="1" t="s">
        <v>29</v>
      </c>
      <c r="J19" s="1" t="s">
        <v>17</v>
      </c>
      <c r="K19" t="str">
        <f>CONCATENATE("INSERT INTO VOTER(", A19, ",", B19, ",", C19, ",", D19, ",", "TO_DATE(","'",E19,"','","mm/dd/yyyy')", ",", F19, ",", G19, ",", H19, ",", I19, ",", J19,");")</f>
        <v>INSERT INTO VOTER('217660432','Charis','T','Simenel',TO_DATE('32253','mm/dd/yyyy'),'Main Street','San Diego','TA',89658,13);</v>
      </c>
    </row>
    <row r="20" spans="1:11" x14ac:dyDescent="0.25">
      <c r="H20" s="1"/>
    </row>
    <row r="21" spans="1:11" x14ac:dyDescent="0.25">
      <c r="A21" s="1" t="s">
        <v>179</v>
      </c>
      <c r="B21" s="1" t="s">
        <v>187</v>
      </c>
      <c r="C21" s="1" t="s">
        <v>195</v>
      </c>
      <c r="D21" s="1" t="s">
        <v>198</v>
      </c>
      <c r="E21" s="3">
        <v>21085</v>
      </c>
      <c r="F21" s="1" t="s">
        <v>173</v>
      </c>
      <c r="G21" s="1" t="s">
        <v>139</v>
      </c>
      <c r="H21" s="1" t="s">
        <v>24</v>
      </c>
      <c r="I21" s="1" t="s">
        <v>30</v>
      </c>
      <c r="J21" s="1" t="s">
        <v>17</v>
      </c>
      <c r="K21" t="str">
        <f t="shared" ref="K20:K28" si="2">CONCATENATE("INSERT INTO VOTER(", A21, ",", B21, ",", C21, ",", D21, ",", "TO_DATE(","'",E21,"','","mm/dd/yyyy')", ",", F21, ",", G21, ",", H21, ",", I21, ",", J21,");")</f>
        <v>INSERT INTO VOTER('580735017','Hayley','U','Hadeke',TO_DATE('21085','mm/dd/yyyy'),'Oak Avenue','Denver','TA',78945,13);</v>
      </c>
    </row>
    <row r="22" spans="1:11" x14ac:dyDescent="0.25">
      <c r="A22" s="1" t="s">
        <v>180</v>
      </c>
      <c r="B22" s="1" t="s">
        <v>188</v>
      </c>
      <c r="C22" s="1" t="s">
        <v>155</v>
      </c>
      <c r="D22" s="1" t="s">
        <v>199</v>
      </c>
      <c r="E22" s="3">
        <v>22363</v>
      </c>
      <c r="F22" s="1" t="s">
        <v>171</v>
      </c>
      <c r="G22" s="1" t="s">
        <v>207</v>
      </c>
      <c r="H22" s="1" t="s">
        <v>24</v>
      </c>
      <c r="I22" s="1" t="s">
        <v>28</v>
      </c>
      <c r="J22" s="1" t="s">
        <v>15</v>
      </c>
      <c r="K22" t="str">
        <f t="shared" si="2"/>
        <v>INSERT INTO VOTER('355345698','Celestyn','L','Twist',TO_DATE('22363','mm/dd/yyyy'),'Main Street','San Francisco','TA',89455,11);</v>
      </c>
    </row>
    <row r="23" spans="1:11" x14ac:dyDescent="0.25">
      <c r="A23" s="1" t="s">
        <v>181</v>
      </c>
      <c r="B23" s="1" t="s">
        <v>189</v>
      </c>
      <c r="C23" s="1" t="s">
        <v>155</v>
      </c>
      <c r="D23" s="1" t="s">
        <v>200</v>
      </c>
      <c r="E23" s="3">
        <v>19514</v>
      </c>
      <c r="F23" s="1" t="s">
        <v>173</v>
      </c>
      <c r="G23" s="1" t="s">
        <v>208</v>
      </c>
      <c r="H23" s="1" t="s">
        <v>24</v>
      </c>
      <c r="I23" s="1" t="s">
        <v>28</v>
      </c>
      <c r="J23" s="1" t="s">
        <v>81</v>
      </c>
      <c r="K23" t="str">
        <f t="shared" si="2"/>
        <v>INSERT INTO VOTER('888188570','Cinderella','L','Mallan',TO_DATE('19514','mm/dd/yyyy'),'Oak Avenue','Charlotte','TA',89455,14);</v>
      </c>
    </row>
    <row r="24" spans="1:11" x14ac:dyDescent="0.25">
      <c r="A24" s="1" t="s">
        <v>182</v>
      </c>
      <c r="B24" s="1" t="s">
        <v>190</v>
      </c>
      <c r="C24" s="1" t="s">
        <v>196</v>
      </c>
      <c r="D24" s="1" t="s">
        <v>201</v>
      </c>
      <c r="E24" s="3">
        <v>19554</v>
      </c>
      <c r="F24" s="1" t="s">
        <v>169</v>
      </c>
      <c r="G24" s="1" t="s">
        <v>141</v>
      </c>
      <c r="H24" s="1" t="s">
        <v>24</v>
      </c>
      <c r="I24" s="1" t="s">
        <v>85</v>
      </c>
      <c r="J24" s="1" t="s">
        <v>15</v>
      </c>
      <c r="K24" t="str">
        <f t="shared" si="2"/>
        <v>INSERT INTO VOTER('588398473','Shaylah','S','Claque',TO_DATE('19554','mm/dd/yyyy'),'Maple Drive','Indianapolis','TA',11203,11);</v>
      </c>
    </row>
    <row r="25" spans="1:11" x14ac:dyDescent="0.25">
      <c r="A25" s="1" t="s">
        <v>183</v>
      </c>
      <c r="B25" s="1" t="s">
        <v>191</v>
      </c>
      <c r="C25" s="1" t="s">
        <v>195</v>
      </c>
      <c r="D25" s="1" t="s">
        <v>202</v>
      </c>
      <c r="E25" s="3">
        <v>32450</v>
      </c>
      <c r="F25" s="1" t="s">
        <v>206</v>
      </c>
      <c r="G25" s="1" t="s">
        <v>141</v>
      </c>
      <c r="H25" s="1" t="s">
        <v>24</v>
      </c>
      <c r="I25" s="1" t="s">
        <v>30</v>
      </c>
      <c r="J25" s="1" t="s">
        <v>17</v>
      </c>
      <c r="K25" t="str">
        <f t="shared" si="2"/>
        <v>INSERT INTO VOTER('303623075','Ilaire','U','Shreenan',TO_DATE('32450','mm/dd/yyyy'),Cedar Lane','Indianapolis','TA',78945,13);</v>
      </c>
    </row>
    <row r="26" spans="1:11" x14ac:dyDescent="0.25">
      <c r="A26" s="1" t="s">
        <v>184</v>
      </c>
      <c r="B26" s="1" t="s">
        <v>192</v>
      </c>
      <c r="C26" s="1" t="s">
        <v>197</v>
      </c>
      <c r="D26" s="1" t="s">
        <v>203</v>
      </c>
      <c r="E26" s="3">
        <v>13357</v>
      </c>
      <c r="F26" s="1" t="s">
        <v>171</v>
      </c>
      <c r="G26" s="1" t="s">
        <v>209</v>
      </c>
      <c r="H26" s="1" t="s">
        <v>24</v>
      </c>
      <c r="I26" s="1" t="s">
        <v>85</v>
      </c>
      <c r="J26" s="1" t="s">
        <v>16</v>
      </c>
      <c r="K26" t="str">
        <f t="shared" si="2"/>
        <v>INSERT INTO VOTER('542353643','Junie','O','Gaule',TO_DATE('13357','mm/dd/yyyy'),'Main Street','Jacksonville','TA',11203,12);</v>
      </c>
    </row>
    <row r="27" spans="1:11" x14ac:dyDescent="0.25">
      <c r="A27" s="1" t="s">
        <v>185</v>
      </c>
      <c r="B27" s="1" t="s">
        <v>193</v>
      </c>
      <c r="C27" s="1" t="s">
        <v>45</v>
      </c>
      <c r="D27" s="1" t="s">
        <v>204</v>
      </c>
      <c r="E27" s="3">
        <v>19300</v>
      </c>
      <c r="F27" s="1" t="s">
        <v>171</v>
      </c>
      <c r="G27" s="1" t="s">
        <v>137</v>
      </c>
      <c r="H27" s="1" t="s">
        <v>24</v>
      </c>
      <c r="I27" s="1" t="s">
        <v>85</v>
      </c>
      <c r="J27" s="1" t="s">
        <v>15</v>
      </c>
      <c r="K27" t="str">
        <f t="shared" si="2"/>
        <v>INSERT INTO VOTER('662514504','Finley','J','Giacometti',TO_DATE('19300','mm/dd/yyyy'),'Main Street','New York','TA',11203,11);</v>
      </c>
    </row>
    <row r="28" spans="1:11" x14ac:dyDescent="0.25">
      <c r="A28" s="1" t="s">
        <v>186</v>
      </c>
      <c r="B28" s="1" t="s">
        <v>194</v>
      </c>
      <c r="C28" s="1" t="s">
        <v>70</v>
      </c>
      <c r="D28" s="1" t="s">
        <v>205</v>
      </c>
      <c r="E28" s="3">
        <v>20223</v>
      </c>
      <c r="F28" s="1" t="s">
        <v>171</v>
      </c>
      <c r="G28" s="1" t="s">
        <v>210</v>
      </c>
      <c r="H28" s="1" t="s">
        <v>24</v>
      </c>
      <c r="I28" s="1" t="s">
        <v>85</v>
      </c>
      <c r="J28" s="1" t="s">
        <v>81</v>
      </c>
      <c r="K28" t="str">
        <f t="shared" si="2"/>
        <v>INSERT INTO VOTER('917815847','Steffane','G','Maciak',TO_DATE('20223','mm/dd/yyyy'),'Main Street','Los Angeles','TA',11203,14);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CE45-D20E-4F5F-B7C1-C0E2F317F9D0}">
  <dimension ref="A1:C10"/>
  <sheetViews>
    <sheetView workbookViewId="0">
      <selection activeCell="C11" sqref="C11"/>
    </sheetView>
  </sheetViews>
  <sheetFormatPr defaultRowHeight="15" x14ac:dyDescent="0.25"/>
  <cols>
    <col min="2" max="2" width="23.28515625" customWidth="1"/>
    <col min="3" max="3" width="67.7109375" customWidth="1"/>
  </cols>
  <sheetData>
    <row r="1" spans="1:3" x14ac:dyDescent="0.25">
      <c r="A1" t="s">
        <v>93</v>
      </c>
      <c r="B1" t="s">
        <v>94</v>
      </c>
    </row>
    <row r="2" spans="1:3" x14ac:dyDescent="0.25">
      <c r="A2" s="1" t="s">
        <v>95</v>
      </c>
      <c r="B2" s="1" t="s">
        <v>96</v>
      </c>
      <c r="C2" t="str">
        <f>CONCATENATE( "INSERT INTO OFFICE VALUES(", A2, ",", B2, ");")</f>
        <v>INSERT INTO OFFICE VALUES(90,'City Manager');</v>
      </c>
    </row>
    <row r="3" spans="1:3" x14ac:dyDescent="0.25">
      <c r="A3" s="1" t="s">
        <v>97</v>
      </c>
      <c r="B3" s="1" t="s">
        <v>98</v>
      </c>
      <c r="C3" t="str">
        <f t="shared" ref="C3:C12" si="0">CONCATENATE( "INSERT INTO OFFICE VALUES(", A3, ",", B3, ");")</f>
        <v>INSERT INTO OFFICE VALUES(91,'City Attorney');</v>
      </c>
    </row>
    <row r="4" spans="1:3" x14ac:dyDescent="0.25">
      <c r="A4" s="1" t="s">
        <v>99</v>
      </c>
      <c r="B4" s="1" t="s">
        <v>100</v>
      </c>
      <c r="C4" t="str">
        <f t="shared" si="0"/>
        <v>INSERT INTO OFFICE VALUES(92,'Finance Director');</v>
      </c>
    </row>
    <row r="5" spans="1:3" x14ac:dyDescent="0.25">
      <c r="A5" s="1" t="s">
        <v>102</v>
      </c>
      <c r="B5" s="1" t="s">
        <v>101</v>
      </c>
      <c r="C5" t="str">
        <f t="shared" si="0"/>
        <v>INSERT INTO OFFICE VALUES(93,'Police Chief');</v>
      </c>
    </row>
    <row r="6" spans="1:3" x14ac:dyDescent="0.25">
      <c r="A6" s="1" t="s">
        <v>103</v>
      </c>
      <c r="B6" s="1" t="s">
        <v>104</v>
      </c>
      <c r="C6" t="str">
        <f t="shared" si="0"/>
        <v>INSERT INTO OFFICE VALUES(94,'Fire Chief');</v>
      </c>
    </row>
    <row r="7" spans="1:3" x14ac:dyDescent="0.25">
      <c r="A7" s="1" t="s">
        <v>105</v>
      </c>
      <c r="B7" s="1" t="s">
        <v>106</v>
      </c>
      <c r="C7" t="str">
        <f t="shared" si="0"/>
        <v>INSERT INTO OFFICE VALUES(95,'Public Works Director');</v>
      </c>
    </row>
    <row r="8" spans="1:3" x14ac:dyDescent="0.25">
      <c r="A8" s="1" t="s">
        <v>108</v>
      </c>
      <c r="B8" s="1" t="s">
        <v>107</v>
      </c>
      <c r="C8" t="str">
        <f t="shared" si="0"/>
        <v>INSERT INTO OFFICE VALUES(96,'Parks &amp; Rec Director');</v>
      </c>
    </row>
    <row r="9" spans="1:3" x14ac:dyDescent="0.25">
      <c r="A9" s="1" t="s">
        <v>109</v>
      </c>
      <c r="B9" s="1" t="s">
        <v>110</v>
      </c>
      <c r="C9" t="str">
        <f t="shared" si="0"/>
        <v>INSERT INTO OFFICE VALUES(97,'Mayor');</v>
      </c>
    </row>
    <row r="10" spans="1:3" x14ac:dyDescent="0.25">
      <c r="A10" s="1" t="s">
        <v>114</v>
      </c>
      <c r="B10" s="1" t="s">
        <v>111</v>
      </c>
      <c r="C10" t="str">
        <f t="shared" si="0"/>
        <v>INSERT INTO OFFICE VALUES(98,'County Commissioner');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3004-3836-4422-A77C-4C29E804D47C}">
  <dimension ref="A1:F19"/>
  <sheetViews>
    <sheetView workbookViewId="0">
      <selection activeCell="C22" sqref="C22"/>
    </sheetView>
  </sheetViews>
  <sheetFormatPr defaultRowHeight="15" x14ac:dyDescent="0.25"/>
  <cols>
    <col min="1" max="1" width="14.28515625" customWidth="1"/>
    <col min="2" max="2" width="14.85546875" customWidth="1"/>
    <col min="3" max="3" width="20.5703125" customWidth="1"/>
    <col min="5" max="5" width="20" customWidth="1"/>
    <col min="6" max="6" width="90.5703125" customWidth="1"/>
  </cols>
  <sheetData>
    <row r="1" spans="1:6" x14ac:dyDescent="0.25">
      <c r="A1" t="s">
        <v>0</v>
      </c>
      <c r="B1" t="s">
        <v>112</v>
      </c>
      <c r="C1" t="s">
        <v>34</v>
      </c>
      <c r="D1" t="s">
        <v>93</v>
      </c>
      <c r="E1" t="s">
        <v>113</v>
      </c>
    </row>
    <row r="2" spans="1:6" x14ac:dyDescent="0.25">
      <c r="A2" s="1" t="s">
        <v>4</v>
      </c>
      <c r="B2" s="1" t="s">
        <v>4</v>
      </c>
      <c r="C2" s="1" t="s">
        <v>117</v>
      </c>
      <c r="D2" s="1" t="s">
        <v>95</v>
      </c>
      <c r="E2" s="1" t="s">
        <v>115</v>
      </c>
      <c r="F2" t="str">
        <f>CONCATENATE("INSERT INTO PREVIOUSLY_ELECTED VALUES(", A2, ",", B2, ",", C2, ",", D2, ",", E2,",",");")</f>
        <v>INSERT INTO PREVIOUSLY_ELECTED VALUES(2,2,'112233455',90,'Y',);</v>
      </c>
    </row>
    <row r="3" spans="1:6" x14ac:dyDescent="0.25">
      <c r="A3" s="1" t="s">
        <v>4</v>
      </c>
      <c r="B3" s="1" t="s">
        <v>2</v>
      </c>
      <c r="C3" s="1" t="s">
        <v>126</v>
      </c>
      <c r="D3" s="1" t="s">
        <v>97</v>
      </c>
      <c r="E3" s="1" t="s">
        <v>115</v>
      </c>
      <c r="F3" t="str">
        <f t="shared" ref="F3:F19" si="0">CONCATENATE("INSERT INTO PREVIOUSLY_ELECTED VALUES(", A3, ",", B3, ",", C3, ",", D3, ",", E3,",",");")</f>
        <v>INSERT INTO PREVIOUSLY_ELECTED VALUES(2,1,'137459975',91,'Y',);</v>
      </c>
    </row>
    <row r="4" spans="1:6" x14ac:dyDescent="0.25">
      <c r="A4" s="1" t="s">
        <v>4</v>
      </c>
      <c r="B4" s="1" t="s">
        <v>4</v>
      </c>
      <c r="C4" s="1" t="s">
        <v>119</v>
      </c>
      <c r="D4" s="1" t="s">
        <v>99</v>
      </c>
      <c r="E4" s="1" t="s">
        <v>115</v>
      </c>
      <c r="F4" t="str">
        <f t="shared" si="0"/>
        <v>INSERT INTO PREVIOUSLY_ELECTED VALUES(2,2,000000001',92,'Y',);</v>
      </c>
    </row>
    <row r="5" spans="1:6" x14ac:dyDescent="0.25">
      <c r="A5" s="1" t="s">
        <v>4</v>
      </c>
      <c r="B5" s="1" t="s">
        <v>4</v>
      </c>
      <c r="C5" s="1" t="s">
        <v>120</v>
      </c>
      <c r="D5" s="1" t="s">
        <v>102</v>
      </c>
      <c r="E5" s="1" t="s">
        <v>115</v>
      </c>
      <c r="F5" t="str">
        <f t="shared" si="0"/>
        <v>INSERT INTO PREVIOUSLY_ELECTED VALUES(2,2,'404040404',93,'Y',);</v>
      </c>
    </row>
    <row r="6" spans="1:6" x14ac:dyDescent="0.25">
      <c r="A6" s="1" t="s">
        <v>4</v>
      </c>
      <c r="B6" s="1" t="s">
        <v>4</v>
      </c>
      <c r="C6" s="1" t="s">
        <v>121</v>
      </c>
      <c r="D6" s="1" t="s">
        <v>103</v>
      </c>
      <c r="E6" s="1" t="s">
        <v>115</v>
      </c>
      <c r="F6" t="str">
        <f t="shared" si="0"/>
        <v>INSERT INTO PREVIOUSLY_ELECTED VALUES(2,2,'666677777',94,'Y',);</v>
      </c>
    </row>
    <row r="7" spans="1:6" x14ac:dyDescent="0.25">
      <c r="A7" s="1" t="s">
        <v>4</v>
      </c>
      <c r="B7" s="1" t="s">
        <v>2</v>
      </c>
      <c r="C7" s="1" t="s">
        <v>127</v>
      </c>
      <c r="D7" s="1" t="s">
        <v>105</v>
      </c>
      <c r="E7" s="1" t="s">
        <v>115</v>
      </c>
      <c r="F7" t="str">
        <f t="shared" si="0"/>
        <v>INSERT INTO PREVIOUSLY_ELECTED VALUES(2,1,'791399884',95,'Y',);</v>
      </c>
    </row>
    <row r="8" spans="1:6" x14ac:dyDescent="0.25">
      <c r="A8" s="1" t="s">
        <v>4</v>
      </c>
      <c r="B8" s="1" t="s">
        <v>2</v>
      </c>
      <c r="C8" s="1" t="s">
        <v>128</v>
      </c>
      <c r="D8" s="1" t="s">
        <v>108</v>
      </c>
      <c r="E8" s="1" t="s">
        <v>115</v>
      </c>
      <c r="F8" t="str">
        <f t="shared" si="0"/>
        <v>INSERT INTO PREVIOUSLY_ELECTED VALUES(2,1,'302034739',96,'Y',);</v>
      </c>
    </row>
    <row r="9" spans="1:6" x14ac:dyDescent="0.25">
      <c r="A9" s="1" t="s">
        <v>4</v>
      </c>
      <c r="B9" s="1" t="s">
        <v>2</v>
      </c>
      <c r="C9" s="1" t="s">
        <v>129</v>
      </c>
      <c r="D9" s="1" t="s">
        <v>109</v>
      </c>
      <c r="E9" s="1" t="s">
        <v>115</v>
      </c>
      <c r="F9" t="str">
        <f t="shared" si="0"/>
        <v>INSERT INTO PREVIOUSLY_ELECTED VALUES(2,1,'244703479',97,'Y',);</v>
      </c>
    </row>
    <row r="10" spans="1:6" x14ac:dyDescent="0.25">
      <c r="A10" s="1" t="s">
        <v>4</v>
      </c>
      <c r="B10" s="1" t="s">
        <v>2</v>
      </c>
      <c r="C10" s="1" t="s">
        <v>130</v>
      </c>
      <c r="D10" s="1" t="s">
        <v>114</v>
      </c>
      <c r="E10" s="1" t="s">
        <v>115</v>
      </c>
      <c r="F10" t="str">
        <f t="shared" si="0"/>
        <v>INSERT INTO PREVIOUSLY_ELECTED VALUES(2,1,'411491214',98,'Y',);</v>
      </c>
    </row>
    <row r="11" spans="1:6" x14ac:dyDescent="0.25">
      <c r="A11" s="1" t="s">
        <v>2</v>
      </c>
      <c r="B11" s="1" t="s">
        <v>2</v>
      </c>
      <c r="C11" s="1" t="s">
        <v>117</v>
      </c>
      <c r="D11" s="1" t="s">
        <v>95</v>
      </c>
      <c r="E11" s="1" t="s">
        <v>116</v>
      </c>
      <c r="F11" t="str">
        <f t="shared" si="0"/>
        <v>INSERT INTO PREVIOUSLY_ELECTED VALUES(1,1,'112233455',90,'N',);</v>
      </c>
    </row>
    <row r="12" spans="1:6" x14ac:dyDescent="0.25">
      <c r="A12" s="1" t="s">
        <v>2</v>
      </c>
      <c r="B12" s="1" t="s">
        <v>2</v>
      </c>
      <c r="C12" s="1" t="s">
        <v>118</v>
      </c>
      <c r="D12" s="1" t="s">
        <v>97</v>
      </c>
      <c r="E12" s="1" t="s">
        <v>116</v>
      </c>
      <c r="F12" t="str">
        <f t="shared" si="0"/>
        <v>INSERT INTO PREVIOUSLY_ELECTED VALUES(1,1,'987654321',91,'N',);</v>
      </c>
    </row>
    <row r="13" spans="1:6" x14ac:dyDescent="0.25">
      <c r="A13" s="1" t="s">
        <v>2</v>
      </c>
      <c r="B13" s="1" t="s">
        <v>2</v>
      </c>
      <c r="C13" s="1" t="s">
        <v>119</v>
      </c>
      <c r="D13" s="1" t="s">
        <v>99</v>
      </c>
      <c r="E13" s="1" t="s">
        <v>116</v>
      </c>
      <c r="F13" t="str">
        <f t="shared" si="0"/>
        <v>INSERT INTO PREVIOUSLY_ELECTED VALUES(1,1,000000001',92,'N',);</v>
      </c>
    </row>
    <row r="14" spans="1:6" x14ac:dyDescent="0.25">
      <c r="A14" s="1" t="s">
        <v>2</v>
      </c>
      <c r="B14" s="1" t="s">
        <v>2</v>
      </c>
      <c r="C14" s="1" t="s">
        <v>120</v>
      </c>
      <c r="D14" s="1" t="s">
        <v>102</v>
      </c>
      <c r="E14" s="1" t="s">
        <v>116</v>
      </c>
      <c r="F14" t="str">
        <f t="shared" si="0"/>
        <v>INSERT INTO PREVIOUSLY_ELECTED VALUES(1,1,'404040404',93,'N',);</v>
      </c>
    </row>
    <row r="15" spans="1:6" x14ac:dyDescent="0.25">
      <c r="A15" s="1" t="s">
        <v>2</v>
      </c>
      <c r="B15" s="1" t="s">
        <v>2</v>
      </c>
      <c r="C15" s="1" t="s">
        <v>121</v>
      </c>
      <c r="D15" s="1" t="s">
        <v>103</v>
      </c>
      <c r="E15" s="1" t="s">
        <v>116</v>
      </c>
      <c r="F15" t="str">
        <f t="shared" si="0"/>
        <v>INSERT INTO PREVIOUSLY_ELECTED VALUES(1,1,'666677777',94,'N',);</v>
      </c>
    </row>
    <row r="16" spans="1:6" x14ac:dyDescent="0.25">
      <c r="A16" s="1" t="s">
        <v>2</v>
      </c>
      <c r="B16" s="1" t="s">
        <v>2</v>
      </c>
      <c r="C16" s="1" t="s">
        <v>122</v>
      </c>
      <c r="D16" s="1" t="s">
        <v>105</v>
      </c>
      <c r="E16" s="1" t="s">
        <v>116</v>
      </c>
      <c r="F16" t="str">
        <f t="shared" si="0"/>
        <v>INSERT INTO PREVIOUSLY_ELECTED VALUES(1,1,'000111000',95,'N',);</v>
      </c>
    </row>
    <row r="17" spans="1:6" x14ac:dyDescent="0.25">
      <c r="A17" s="1" t="s">
        <v>2</v>
      </c>
      <c r="B17" s="1" t="s">
        <v>2</v>
      </c>
      <c r="C17" s="1" t="s">
        <v>123</v>
      </c>
      <c r="D17" s="1" t="s">
        <v>108</v>
      </c>
      <c r="E17" s="1" t="s">
        <v>116</v>
      </c>
      <c r="F17" t="str">
        <f t="shared" si="0"/>
        <v>INSERT INTO PREVIOUSLY_ELECTED VALUES(1,1,'024686420',96,'N',);</v>
      </c>
    </row>
    <row r="18" spans="1:6" x14ac:dyDescent="0.25">
      <c r="A18" s="1" t="s">
        <v>2</v>
      </c>
      <c r="B18" s="1" t="s">
        <v>2</v>
      </c>
      <c r="C18" s="1" t="s">
        <v>124</v>
      </c>
      <c r="D18" s="1" t="s">
        <v>109</v>
      </c>
      <c r="E18" s="1" t="s">
        <v>116</v>
      </c>
      <c r="F18" t="str">
        <f t="shared" si="0"/>
        <v>INSERT INTO PREVIOUSLY_ELECTED VALUES(1,1,'123454321',97,'N',);</v>
      </c>
    </row>
    <row r="19" spans="1:6" x14ac:dyDescent="0.25">
      <c r="A19" s="1" t="s">
        <v>2</v>
      </c>
      <c r="B19" s="1" t="s">
        <v>2</v>
      </c>
      <c r="C19" s="1" t="s">
        <v>125</v>
      </c>
      <c r="D19" s="1" t="s">
        <v>114</v>
      </c>
      <c r="E19" s="1" t="s">
        <v>116</v>
      </c>
      <c r="F19" t="str">
        <f t="shared" si="0"/>
        <v>INSERT INTO PREVIOUSLY_ELECTED VALUES(1,1,'315485998',98,'N',);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C024-4944-4D85-B9CF-79F96A62C199}">
  <dimension ref="A1:D17"/>
  <sheetViews>
    <sheetView workbookViewId="0">
      <selection activeCell="D26" sqref="D26"/>
    </sheetView>
  </sheetViews>
  <sheetFormatPr defaultRowHeight="15" x14ac:dyDescent="0.25"/>
  <cols>
    <col min="1" max="1" width="23.85546875" customWidth="1"/>
    <col min="3" max="3" width="16.28515625" customWidth="1"/>
    <col min="4" max="4" width="78.85546875" customWidth="1"/>
  </cols>
  <sheetData>
    <row r="1" spans="1:4" x14ac:dyDescent="0.25">
      <c r="A1" t="s">
        <v>34</v>
      </c>
      <c r="B1" t="s">
        <v>8</v>
      </c>
      <c r="C1" t="s">
        <v>0</v>
      </c>
    </row>
    <row r="2" spans="1:4" x14ac:dyDescent="0.25">
      <c r="A2" s="1" t="s">
        <v>179</v>
      </c>
      <c r="B2" s="1" t="s">
        <v>15</v>
      </c>
      <c r="C2" s="1" t="s">
        <v>2</v>
      </c>
      <c r="D2" t="str">
        <f>CONCATENATE("INSERT INTO PREVIOUSLY_ELECTED VALUES(", A2, ",", B2, ",", C2,",",");")</f>
        <v>INSERT INTO PREVIOUSLY_ELECTED VALUES('580735017',11,1,);</v>
      </c>
    </row>
    <row r="3" spans="1:4" x14ac:dyDescent="0.25">
      <c r="A3" s="1" t="s">
        <v>180</v>
      </c>
      <c r="B3" s="1" t="s">
        <v>16</v>
      </c>
      <c r="C3" s="1" t="s">
        <v>2</v>
      </c>
      <c r="D3" t="str">
        <f t="shared" ref="D3:D17" si="0">CONCATENATE("INSERT INTO PREVIOUSLY_ELECTED VALUES(", A3, ",", B3, ",", C3,",",");")</f>
        <v>INSERT INTO PREVIOUSLY_ELECTED VALUES('355345698',12,1,);</v>
      </c>
    </row>
    <row r="4" spans="1:4" x14ac:dyDescent="0.25">
      <c r="A4" s="1" t="s">
        <v>181</v>
      </c>
      <c r="B4" s="1" t="s">
        <v>17</v>
      </c>
      <c r="C4" s="1" t="s">
        <v>2</v>
      </c>
      <c r="D4" t="str">
        <f t="shared" si="0"/>
        <v>INSERT INTO PREVIOUSLY_ELECTED VALUES('888188570',13,1,);</v>
      </c>
    </row>
    <row r="5" spans="1:4" x14ac:dyDescent="0.25">
      <c r="A5" s="1" t="s">
        <v>182</v>
      </c>
      <c r="B5" s="1" t="s">
        <v>81</v>
      </c>
      <c r="C5" s="1" t="s">
        <v>2</v>
      </c>
      <c r="D5" t="str">
        <f t="shared" si="0"/>
        <v>INSERT INTO PREVIOUSLY_ELECTED VALUES('588398473',14,1,);</v>
      </c>
    </row>
    <row r="6" spans="1:4" x14ac:dyDescent="0.25">
      <c r="A6" s="1" t="s">
        <v>183</v>
      </c>
      <c r="B6" s="1" t="s">
        <v>15</v>
      </c>
      <c r="C6" s="1" t="s">
        <v>2</v>
      </c>
      <c r="D6" t="str">
        <f t="shared" si="0"/>
        <v>INSERT INTO PREVIOUSLY_ELECTED VALUES('303623075',11,1,);</v>
      </c>
    </row>
    <row r="7" spans="1:4" x14ac:dyDescent="0.25">
      <c r="A7" s="1" t="s">
        <v>184</v>
      </c>
      <c r="B7" s="1" t="s">
        <v>16</v>
      </c>
      <c r="C7" s="1" t="s">
        <v>2</v>
      </c>
      <c r="D7" t="str">
        <f t="shared" si="0"/>
        <v>INSERT INTO PREVIOUSLY_ELECTED VALUES('542353643',12,1,);</v>
      </c>
    </row>
    <row r="8" spans="1:4" x14ac:dyDescent="0.25">
      <c r="A8" s="1" t="s">
        <v>185</v>
      </c>
      <c r="B8" s="1" t="s">
        <v>17</v>
      </c>
      <c r="C8" s="1" t="s">
        <v>2</v>
      </c>
      <c r="D8" t="str">
        <f t="shared" si="0"/>
        <v>INSERT INTO PREVIOUSLY_ELECTED VALUES('662514504',13,1,);</v>
      </c>
    </row>
    <row r="9" spans="1:4" x14ac:dyDescent="0.25">
      <c r="A9" s="1" t="s">
        <v>186</v>
      </c>
      <c r="B9" s="1" t="s">
        <v>81</v>
      </c>
      <c r="C9" s="1" t="s">
        <v>2</v>
      </c>
      <c r="D9" t="str">
        <f t="shared" si="0"/>
        <v>INSERT INTO PREVIOUSLY_ELECTED VALUES('917815847',14,1,);</v>
      </c>
    </row>
    <row r="10" spans="1:4" x14ac:dyDescent="0.25">
      <c r="A10" s="1" t="s">
        <v>179</v>
      </c>
      <c r="B10" s="1" t="s">
        <v>81</v>
      </c>
      <c r="C10" s="1" t="s">
        <v>4</v>
      </c>
      <c r="D10" t="str">
        <f t="shared" si="0"/>
        <v>INSERT INTO PREVIOUSLY_ELECTED VALUES('580735017',14,2,);</v>
      </c>
    </row>
    <row r="11" spans="1:4" x14ac:dyDescent="0.25">
      <c r="A11" s="1" t="s">
        <v>180</v>
      </c>
      <c r="B11" s="1" t="s">
        <v>81</v>
      </c>
      <c r="C11" s="1" t="s">
        <v>5</v>
      </c>
      <c r="D11" t="str">
        <f t="shared" si="0"/>
        <v>INSERT INTO PREVIOUSLY_ELECTED VALUES('355345698',14,3,);</v>
      </c>
    </row>
    <row r="12" spans="1:4" x14ac:dyDescent="0.25">
      <c r="A12" s="1" t="s">
        <v>181</v>
      </c>
      <c r="B12" s="1" t="s">
        <v>17</v>
      </c>
      <c r="C12" s="1" t="s">
        <v>174</v>
      </c>
      <c r="D12" t="str">
        <f t="shared" si="0"/>
        <v>INSERT INTO PREVIOUSLY_ELECTED VALUES('888188570',13,4,);</v>
      </c>
    </row>
    <row r="13" spans="1:4" x14ac:dyDescent="0.25">
      <c r="A13" s="1" t="s">
        <v>182</v>
      </c>
      <c r="B13" s="1" t="s">
        <v>17</v>
      </c>
      <c r="C13" s="1" t="s">
        <v>175</v>
      </c>
      <c r="D13" t="str">
        <f t="shared" si="0"/>
        <v>INSERT INTO PREVIOUSLY_ELECTED VALUES('588398473',13,5,);</v>
      </c>
    </row>
    <row r="14" spans="1:4" x14ac:dyDescent="0.25">
      <c r="A14" s="1" t="s">
        <v>183</v>
      </c>
      <c r="B14" s="1" t="s">
        <v>16</v>
      </c>
      <c r="C14" s="1" t="s">
        <v>176</v>
      </c>
      <c r="D14" t="str">
        <f t="shared" si="0"/>
        <v>INSERT INTO PREVIOUSLY_ELECTED VALUES('303623075',12,6,);</v>
      </c>
    </row>
    <row r="15" spans="1:4" x14ac:dyDescent="0.25">
      <c r="A15" s="1" t="s">
        <v>184</v>
      </c>
      <c r="B15" s="1" t="s">
        <v>16</v>
      </c>
      <c r="C15" s="1" t="s">
        <v>177</v>
      </c>
      <c r="D15" t="str">
        <f t="shared" si="0"/>
        <v>INSERT INTO PREVIOUSLY_ELECTED VALUES('542353643',12,7,);</v>
      </c>
    </row>
    <row r="16" spans="1:4" x14ac:dyDescent="0.25">
      <c r="A16" s="1" t="s">
        <v>185</v>
      </c>
      <c r="B16" s="1" t="s">
        <v>15</v>
      </c>
      <c r="C16" s="1" t="s">
        <v>178</v>
      </c>
      <c r="D16" t="str">
        <f t="shared" si="0"/>
        <v>INSERT INTO PREVIOUSLY_ELECTED VALUES('662514504',11,8,);</v>
      </c>
    </row>
    <row r="17" spans="1:4" x14ac:dyDescent="0.25">
      <c r="A17" s="1" t="s">
        <v>186</v>
      </c>
      <c r="B17" s="1" t="s">
        <v>15</v>
      </c>
      <c r="C17" s="1" t="s">
        <v>211</v>
      </c>
      <c r="D17" t="str">
        <f t="shared" si="0"/>
        <v>INSERT INTO PREVIOUSLY_ELECTED VALUES('917815847',11,9,);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1AA-79D1-49EA-9623-2EC2D1DCB0BA}">
  <dimension ref="A1:D19"/>
  <sheetViews>
    <sheetView tabSelected="1" workbookViewId="0">
      <selection activeCell="C2" sqref="C2"/>
    </sheetView>
  </sheetViews>
  <sheetFormatPr defaultRowHeight="15" x14ac:dyDescent="0.25"/>
  <cols>
    <col min="1" max="1" width="16.28515625" customWidth="1"/>
    <col min="2" max="2" width="12.5703125" customWidth="1"/>
    <col min="3" max="3" width="23.7109375" customWidth="1"/>
    <col min="5" max="5" width="91.42578125" customWidth="1"/>
  </cols>
  <sheetData>
    <row r="1" spans="1:4" x14ac:dyDescent="0.25">
      <c r="A1" t="s">
        <v>212</v>
      </c>
      <c r="B1" t="s">
        <v>0</v>
      </c>
      <c r="C1" t="s">
        <v>34</v>
      </c>
      <c r="D1" t="s">
        <v>93</v>
      </c>
    </row>
    <row r="2" spans="1:4" x14ac:dyDescent="0.25">
      <c r="A2" s="1" t="s">
        <v>2</v>
      </c>
      <c r="B2" s="1" t="s">
        <v>5</v>
      </c>
      <c r="D2" s="1" t="s">
        <v>95</v>
      </c>
    </row>
    <row r="3" spans="1:4" x14ac:dyDescent="0.25">
      <c r="A3" s="1" t="s">
        <v>4</v>
      </c>
      <c r="B3" s="1" t="s">
        <v>5</v>
      </c>
      <c r="D3" s="1" t="s">
        <v>95</v>
      </c>
    </row>
    <row r="4" spans="1:4" x14ac:dyDescent="0.25">
      <c r="A4" s="1" t="s">
        <v>5</v>
      </c>
      <c r="B4" s="1" t="s">
        <v>5</v>
      </c>
      <c r="D4" s="1" t="s">
        <v>97</v>
      </c>
    </row>
    <row r="5" spans="1:4" x14ac:dyDescent="0.25">
      <c r="A5" s="1" t="s">
        <v>174</v>
      </c>
      <c r="B5" s="1" t="s">
        <v>5</v>
      </c>
      <c r="D5" s="1" t="s">
        <v>97</v>
      </c>
    </row>
    <row r="6" spans="1:4" x14ac:dyDescent="0.25">
      <c r="A6" s="1" t="s">
        <v>175</v>
      </c>
      <c r="B6" s="1" t="s">
        <v>5</v>
      </c>
      <c r="D6" s="1" t="s">
        <v>99</v>
      </c>
    </row>
    <row r="7" spans="1:4" x14ac:dyDescent="0.25">
      <c r="A7" s="1" t="s">
        <v>176</v>
      </c>
      <c r="B7" s="1" t="s">
        <v>5</v>
      </c>
      <c r="D7" s="1" t="s">
        <v>99</v>
      </c>
    </row>
    <row r="8" spans="1:4" x14ac:dyDescent="0.25">
      <c r="A8" s="1" t="s">
        <v>177</v>
      </c>
      <c r="B8" s="1" t="s">
        <v>5</v>
      </c>
      <c r="D8" s="1" t="s">
        <v>102</v>
      </c>
    </row>
    <row r="9" spans="1:4" x14ac:dyDescent="0.25">
      <c r="A9" s="1" t="s">
        <v>178</v>
      </c>
      <c r="B9" s="1" t="s">
        <v>5</v>
      </c>
      <c r="D9" s="1" t="s">
        <v>102</v>
      </c>
    </row>
    <row r="10" spans="1:4" x14ac:dyDescent="0.25">
      <c r="A10" s="1" t="s">
        <v>211</v>
      </c>
      <c r="B10" s="1" t="s">
        <v>5</v>
      </c>
      <c r="D10" s="1" t="s">
        <v>103</v>
      </c>
    </row>
    <row r="11" spans="1:4" x14ac:dyDescent="0.25">
      <c r="A11" s="1" t="s">
        <v>213</v>
      </c>
      <c r="B11" s="1" t="s">
        <v>5</v>
      </c>
      <c r="D11" s="1" t="s">
        <v>103</v>
      </c>
    </row>
    <row r="12" spans="1:4" x14ac:dyDescent="0.25">
      <c r="A12" s="1" t="s">
        <v>15</v>
      </c>
      <c r="B12" s="1" t="s">
        <v>5</v>
      </c>
      <c r="D12" s="1" t="s">
        <v>105</v>
      </c>
    </row>
    <row r="13" spans="1:4" x14ac:dyDescent="0.25">
      <c r="A13" s="1" t="s">
        <v>16</v>
      </c>
      <c r="B13" s="1" t="s">
        <v>5</v>
      </c>
      <c r="D13" s="1" t="s">
        <v>105</v>
      </c>
    </row>
    <row r="14" spans="1:4" x14ac:dyDescent="0.25">
      <c r="A14" s="1" t="s">
        <v>17</v>
      </c>
      <c r="B14" s="1" t="s">
        <v>5</v>
      </c>
      <c r="D14" s="1" t="s">
        <v>108</v>
      </c>
    </row>
    <row r="15" spans="1:4" x14ac:dyDescent="0.25">
      <c r="A15" s="1" t="s">
        <v>81</v>
      </c>
      <c r="B15" s="1" t="s">
        <v>5</v>
      </c>
      <c r="D15" s="1" t="s">
        <v>108</v>
      </c>
    </row>
    <row r="16" spans="1:4" x14ac:dyDescent="0.25">
      <c r="A16" s="1" t="s">
        <v>214</v>
      </c>
      <c r="B16" s="1" t="s">
        <v>5</v>
      </c>
      <c r="D16" s="1" t="s">
        <v>109</v>
      </c>
    </row>
    <row r="17" spans="1:4" x14ac:dyDescent="0.25">
      <c r="A17" s="1" t="s">
        <v>215</v>
      </c>
      <c r="B17" s="1" t="s">
        <v>5</v>
      </c>
      <c r="D17" s="1" t="s">
        <v>109</v>
      </c>
    </row>
    <row r="18" spans="1:4" x14ac:dyDescent="0.25">
      <c r="A18" s="1" t="s">
        <v>216</v>
      </c>
      <c r="B18" s="1" t="s">
        <v>5</v>
      </c>
      <c r="D18" s="1" t="s">
        <v>114</v>
      </c>
    </row>
    <row r="19" spans="1:4" x14ac:dyDescent="0.25">
      <c r="A19" s="1" t="s">
        <v>217</v>
      </c>
      <c r="B19" s="1" t="s">
        <v>5</v>
      </c>
      <c r="D19" s="1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ELECTION</vt:lpstr>
      <vt:lpstr>POLLING_LOCATION</vt:lpstr>
      <vt:lpstr>VOTER</vt:lpstr>
      <vt:lpstr>OFFICE</vt:lpstr>
      <vt:lpstr>PREVIOUSLY_ELECTED</vt:lpstr>
      <vt:lpstr>POLL_WORKERS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birn</dc:creator>
  <cp:lastModifiedBy>ian birn</cp:lastModifiedBy>
  <dcterms:created xsi:type="dcterms:W3CDTF">2023-04-13T23:20:36Z</dcterms:created>
  <dcterms:modified xsi:type="dcterms:W3CDTF">2023-04-24T17:38:07Z</dcterms:modified>
</cp:coreProperties>
</file>