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2 Papers\1. Age at death Hominins\jar\"/>
    </mc:Choice>
  </mc:AlternateContent>
  <bookViews>
    <workbookView xWindow="-120" yWindow="-120" windowWidth="29040" windowHeight="15840"/>
  </bookViews>
  <sheets>
    <sheet name="Data for PCA" sheetId="32" r:id="rId1"/>
    <sheet name="C mitis" sheetId="25" r:id="rId2"/>
    <sheet name="P cynocephalus" sheetId="24" r:id="rId3"/>
    <sheet name="P troglodytes" sheetId="23" r:id="rId4"/>
    <sheet name="P abelii" sheetId="22" r:id="rId5"/>
    <sheet name="G beringei" sheetId="21" r:id="rId6"/>
    <sheet name="H neanderthalensis" sheetId="28" r:id="rId7"/>
    <sheet name="A africanus" sheetId="29" r:id="rId8"/>
    <sheet name="P robustus" sheetId="30" r:id="rId9"/>
    <sheet name="Sima de los Huesos" sheetId="31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32" l="1"/>
  <c r="S11" i="32"/>
  <c r="S10" i="32"/>
  <c r="S9" i="32"/>
  <c r="S8" i="32"/>
  <c r="S7" i="32"/>
  <c r="S6" i="32"/>
  <c r="S5" i="32"/>
  <c r="S4" i="32"/>
  <c r="S3" i="32"/>
  <c r="S2" i="32"/>
  <c r="Q12" i="32"/>
  <c r="Q11" i="32"/>
  <c r="Q10" i="32"/>
  <c r="Q9" i="32"/>
  <c r="Q8" i="32"/>
  <c r="Q7" i="32"/>
  <c r="Q6" i="32"/>
  <c r="Q5" i="32"/>
  <c r="Q4" i="32"/>
  <c r="Q3" i="32"/>
  <c r="Q2" i="32"/>
  <c r="O12" i="32"/>
  <c r="O11" i="32"/>
  <c r="O10" i="32"/>
  <c r="O9" i="32"/>
  <c r="O8" i="32"/>
  <c r="O7" i="32"/>
  <c r="O6" i="32"/>
  <c r="O5" i="32"/>
  <c r="O4" i="32"/>
  <c r="O3" i="32"/>
  <c r="O2" i="32"/>
  <c r="M12" i="32"/>
  <c r="M11" i="32"/>
  <c r="M10" i="32"/>
  <c r="M9" i="32"/>
  <c r="M8" i="32"/>
  <c r="M7" i="32"/>
  <c r="M6" i="32"/>
  <c r="M5" i="32"/>
  <c r="M4" i="32"/>
  <c r="M3" i="32"/>
  <c r="M2" i="32"/>
  <c r="K12" i="32"/>
  <c r="K11" i="32"/>
  <c r="K10" i="32"/>
  <c r="K9" i="32"/>
  <c r="K8" i="32"/>
  <c r="K7" i="32"/>
  <c r="K6" i="32"/>
  <c r="K5" i="32"/>
  <c r="K4" i="32"/>
  <c r="K3" i="32"/>
  <c r="K2" i="32"/>
  <c r="I12" i="32"/>
  <c r="I11" i="32"/>
  <c r="I10" i="32"/>
  <c r="I9" i="32"/>
  <c r="I8" i="32"/>
  <c r="I7" i="32"/>
  <c r="I6" i="32"/>
  <c r="I5" i="32"/>
  <c r="I4" i="32"/>
  <c r="I3" i="32"/>
  <c r="I2" i="32"/>
  <c r="G12" i="32"/>
  <c r="G11" i="32"/>
  <c r="G10" i="32"/>
  <c r="G9" i="32"/>
  <c r="G8" i="32"/>
  <c r="G7" i="32"/>
  <c r="G6" i="32"/>
  <c r="G5" i="32"/>
  <c r="G4" i="32"/>
  <c r="G3" i="32"/>
  <c r="G2" i="32"/>
  <c r="E12" i="32"/>
  <c r="E11" i="32"/>
  <c r="E10" i="32"/>
  <c r="E9" i="32"/>
  <c r="E8" i="32"/>
  <c r="E7" i="32"/>
  <c r="E6" i="32"/>
  <c r="E5" i="32"/>
  <c r="E4" i="32"/>
  <c r="E3" i="32"/>
  <c r="E2" i="32"/>
  <c r="C4" i="32"/>
  <c r="C5" i="32"/>
  <c r="C6" i="32"/>
  <c r="C7" i="32"/>
  <c r="C8" i="32"/>
  <c r="C9" i="32"/>
  <c r="C10" i="32"/>
  <c r="C11" i="32"/>
  <c r="C12" i="32"/>
  <c r="C3" i="32"/>
  <c r="C2" i="32"/>
  <c r="C13" i="32" l="1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B13" i="32"/>
  <c r="C13" i="29" l="1"/>
  <c r="C13" i="28"/>
  <c r="B46" i="21"/>
  <c r="B61" i="22" l="1"/>
  <c r="B58" i="23"/>
  <c r="C52" i="24"/>
  <c r="C50" i="24"/>
  <c r="C49" i="24"/>
  <c r="B30" i="24"/>
  <c r="C53" i="24" l="1"/>
  <c r="C51" i="24"/>
</calcChain>
</file>

<file path=xl/sharedStrings.xml><?xml version="1.0" encoding="utf-8"?>
<sst xmlns="http://schemas.openxmlformats.org/spreadsheetml/2006/main" count="340" uniqueCount="43">
  <si>
    <t>Baboon</t>
  </si>
  <si>
    <t>Chimpanzee</t>
  </si>
  <si>
    <t>Gorilla</t>
  </si>
  <si>
    <t>Orangutan</t>
  </si>
  <si>
    <t>Subadult</t>
  </si>
  <si>
    <t>Number</t>
  </si>
  <si>
    <t>Actual</t>
  </si>
  <si>
    <t>Percentage</t>
  </si>
  <si>
    <t>Blue monkey</t>
  </si>
  <si>
    <t>Phase 1</t>
  </si>
  <si>
    <t>Phase 3</t>
  </si>
  <si>
    <t>Phase 4</t>
  </si>
  <si>
    <t>Phase 5</t>
  </si>
  <si>
    <t>Phase 6</t>
  </si>
  <si>
    <t>Phase 7</t>
  </si>
  <si>
    <t>Phase 2</t>
  </si>
  <si>
    <t>Phase 8</t>
  </si>
  <si>
    <t>Phase 9</t>
  </si>
  <si>
    <t>Phase 10</t>
  </si>
  <si>
    <t>Maturation Phase</t>
  </si>
  <si>
    <t>Year</t>
  </si>
  <si>
    <t>(based on dental maturity)</t>
  </si>
  <si>
    <t>*Estimated using McFadden et al. (2019) procedure</t>
  </si>
  <si>
    <t>estimated* hereafter</t>
  </si>
  <si>
    <t>C mitis %</t>
  </si>
  <si>
    <t>Totals</t>
  </si>
  <si>
    <t>P cynocephalus n</t>
  </si>
  <si>
    <t>C mitis n</t>
  </si>
  <si>
    <t>P cynocephalus %</t>
  </si>
  <si>
    <t>P troglodytes n</t>
  </si>
  <si>
    <t>P troglodytes %</t>
  </si>
  <si>
    <t>P abelii n</t>
  </si>
  <si>
    <t>P abelii %</t>
  </si>
  <si>
    <t>G beringei n</t>
  </si>
  <si>
    <t>G beringei %</t>
  </si>
  <si>
    <t>H neanderthalensis n</t>
  </si>
  <si>
    <t>H neanderthalensis %</t>
  </si>
  <si>
    <t>A africanus n</t>
  </si>
  <si>
    <t>A africanus %</t>
  </si>
  <si>
    <t>P robustus n</t>
  </si>
  <si>
    <t>P robustus %</t>
  </si>
  <si>
    <t>Sima de los Huesos n</t>
  </si>
  <si>
    <t>Sima de los Huesos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</si>
</sst>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9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9" fillId="0" borderId="0"/>
    <xf numFmtId="0" fontId="20" fillId="0" borderId="0" applyNumberFormat="0" applyFill="0" applyBorder="0" applyAlignment="0" applyProtection="0"/>
    <xf numFmtId="0" fontId="1" fillId="8" borderId="8" applyNumberFormat="0" applyFont="0" applyAlignment="0" applyProtection="0"/>
  </cellStyleXfs>
  <cellXfs count="10">
    <xf numFmtId="0" fontId="0" fillId="0" borderId="0" xfId="0"/>
    <xf numFmtId="0" fontId="15" fillId="0" borderId="0" xfId="0" applyFont="1"/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15" fillId="0" borderId="10" xfId="0" applyFont="1" applyBorder="1"/>
    <xf numFmtId="2" fontId="0" fillId="0" borderId="10" xfId="0" applyNumberFormat="1" applyBorder="1"/>
    <xf numFmtId="0" fontId="15" fillId="0" borderId="11" xfId="0" applyFont="1" applyBorder="1"/>
    <xf numFmtId="2" fontId="0" fillId="0" borderId="11" xfId="0" applyNumberFormat="1" applyBorder="1"/>
    <xf numFmtId="2" fontId="0" fillId="0" borderId="0" xfId="0" applyNumberFormat="1" applyBorder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45"/>
    <cellStyle name="Normal 3" xfId="46"/>
    <cellStyle name="Normal 4" xfId="43"/>
    <cellStyle name="Normal 5" xfId="44"/>
    <cellStyle name="Normal 5 2" xfId="36"/>
    <cellStyle name="Note" xfId="14" builtinId="10" customBuiltin="1"/>
    <cellStyle name="Note 2" xfId="48"/>
    <cellStyle name="Output" xfId="9" builtinId="21" customBuiltin="1"/>
    <cellStyle name="Title" xfId="1" builtinId="15" customBuiltin="1"/>
    <cellStyle name="Title 2" xfId="47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J18" sqref="J18"/>
    </sheetView>
  </sheetViews>
  <sheetFormatPr defaultRowHeight="15" x14ac:dyDescent="0.25"/>
  <cols>
    <col min="1" max="1" width="8.85546875" bestFit="1" customWidth="1"/>
    <col min="2" max="2" width="8.5703125" bestFit="1" customWidth="1"/>
    <col min="3" max="3" width="9" bestFit="1" customWidth="1"/>
    <col min="4" max="4" width="16.28515625" bestFit="1" customWidth="1"/>
    <col min="5" max="5" width="16.7109375" bestFit="1" customWidth="1"/>
    <col min="6" max="6" width="14.42578125" bestFit="1" customWidth="1"/>
    <col min="7" max="7" width="14.85546875" bestFit="1" customWidth="1"/>
    <col min="8" max="9" width="9.28515625" bestFit="1" customWidth="1"/>
    <col min="10" max="11" width="11.85546875" bestFit="1" customWidth="1"/>
    <col min="12" max="12" width="20" bestFit="1" customWidth="1"/>
    <col min="13" max="13" width="20.42578125" bestFit="1" customWidth="1"/>
    <col min="14" max="14" width="12.28515625" bestFit="1" customWidth="1"/>
    <col min="15" max="15" width="12.7109375" bestFit="1" customWidth="1"/>
    <col min="16" max="16" width="11.85546875" bestFit="1" customWidth="1"/>
    <col min="17" max="17" width="12.28515625" bestFit="1" customWidth="1"/>
    <col min="18" max="18" width="19.7109375" bestFit="1" customWidth="1"/>
    <col min="19" max="19" width="20.140625" bestFit="1" customWidth="1"/>
  </cols>
  <sheetData>
    <row r="1" spans="1:19" x14ac:dyDescent="0.25">
      <c r="A1" s="5" t="s">
        <v>6</v>
      </c>
      <c r="B1" s="5" t="s">
        <v>27</v>
      </c>
      <c r="C1" s="5" t="s">
        <v>24</v>
      </c>
      <c r="D1" s="5" t="s">
        <v>26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</row>
    <row r="2" spans="1:19" x14ac:dyDescent="0.25">
      <c r="A2" s="7" t="s">
        <v>4</v>
      </c>
      <c r="B2" s="8">
        <v>106</v>
      </c>
      <c r="C2" s="8">
        <f>B2/B$13</f>
        <v>0.58888888888888891</v>
      </c>
      <c r="D2" s="8">
        <v>452</v>
      </c>
      <c r="E2" s="8">
        <f>D2/D$13</f>
        <v>0.7471074380165289</v>
      </c>
      <c r="F2" s="8">
        <v>84</v>
      </c>
      <c r="G2" s="8">
        <f>F2/F$13</f>
        <v>0.48275862068965519</v>
      </c>
      <c r="H2" s="8">
        <v>7</v>
      </c>
      <c r="I2" s="8">
        <f>H2/H$13</f>
        <v>0.30434782608695654</v>
      </c>
      <c r="J2" s="8">
        <v>84</v>
      </c>
      <c r="K2" s="8">
        <f>J2/J$13</f>
        <v>0.67200000000000004</v>
      </c>
      <c r="L2" s="8">
        <v>69</v>
      </c>
      <c r="M2" s="8">
        <f>L2/L$13</f>
        <v>0.33495145631067963</v>
      </c>
      <c r="N2" s="8">
        <v>16</v>
      </c>
      <c r="O2" s="8">
        <f>N2/N$13</f>
        <v>0.24615384615384617</v>
      </c>
      <c r="P2" s="8">
        <v>67</v>
      </c>
      <c r="Q2" s="8">
        <f>P2/P$13</f>
        <v>0.46853146853146854</v>
      </c>
      <c r="R2" s="8">
        <v>13</v>
      </c>
      <c r="S2" s="8">
        <f>R2/R$13</f>
        <v>0.44827586206896552</v>
      </c>
    </row>
    <row r="3" spans="1:19" x14ac:dyDescent="0.25">
      <c r="A3" s="1" t="s">
        <v>9</v>
      </c>
      <c r="B3" s="3">
        <v>25</v>
      </c>
      <c r="C3" s="9">
        <f>B3/B$13</f>
        <v>0.1388888888888889</v>
      </c>
      <c r="D3" s="3">
        <v>43</v>
      </c>
      <c r="E3" s="9">
        <f>D3/D$13</f>
        <v>7.1074380165289261E-2</v>
      </c>
      <c r="F3" s="3">
        <v>25</v>
      </c>
      <c r="G3" s="9">
        <f>F3/F$13</f>
        <v>0.14367816091954022</v>
      </c>
      <c r="H3" s="3">
        <v>2</v>
      </c>
      <c r="I3" s="9">
        <f>H3/H$13</f>
        <v>8.6956521739130432E-2</v>
      </c>
      <c r="J3" s="3">
        <v>5</v>
      </c>
      <c r="K3" s="9">
        <f>J3/J$13</f>
        <v>0.04</v>
      </c>
      <c r="L3" s="3">
        <v>25</v>
      </c>
      <c r="M3" s="9">
        <f>L3/L$13</f>
        <v>0.12135922330097088</v>
      </c>
      <c r="N3" s="3">
        <v>8</v>
      </c>
      <c r="O3" s="9">
        <f>N3/N$13</f>
        <v>0.12307692307692308</v>
      </c>
      <c r="P3" s="3">
        <v>15</v>
      </c>
      <c r="Q3" s="9">
        <f>P3/P$13</f>
        <v>0.1048951048951049</v>
      </c>
      <c r="R3" s="3">
        <v>3</v>
      </c>
      <c r="S3" s="9">
        <f>R3/R$13</f>
        <v>0.10344827586206896</v>
      </c>
    </row>
    <row r="4" spans="1:19" x14ac:dyDescent="0.25">
      <c r="A4" s="1" t="s">
        <v>15</v>
      </c>
      <c r="B4" s="3">
        <v>11</v>
      </c>
      <c r="C4" s="9">
        <f t="shared" ref="C4:E12" si="0">B4/B$13</f>
        <v>6.1111111111111109E-2</v>
      </c>
      <c r="D4" s="3">
        <v>24</v>
      </c>
      <c r="E4" s="9">
        <f t="shared" ref="E4" si="1">D4/D$13</f>
        <v>3.9669421487603308E-2</v>
      </c>
      <c r="F4" s="3">
        <v>15</v>
      </c>
      <c r="G4" s="9">
        <f t="shared" ref="G4" si="2">F4/F$13</f>
        <v>8.6206896551724144E-2</v>
      </c>
      <c r="H4" s="3">
        <v>3</v>
      </c>
      <c r="I4" s="9">
        <f t="shared" ref="I4" si="3">H4/H$13</f>
        <v>0.13043478260869565</v>
      </c>
      <c r="J4" s="3">
        <v>4</v>
      </c>
      <c r="K4" s="9">
        <f t="shared" ref="K4" si="4">J4/J$13</f>
        <v>3.2000000000000001E-2</v>
      </c>
      <c r="L4" s="3">
        <v>6</v>
      </c>
      <c r="M4" s="9">
        <f t="shared" ref="M4" si="5">L4/L$13</f>
        <v>2.9126213592233011E-2</v>
      </c>
      <c r="N4" s="3">
        <v>2</v>
      </c>
      <c r="O4" s="9">
        <f t="shared" ref="O4" si="6">N4/N$13</f>
        <v>3.0769230769230771E-2</v>
      </c>
      <c r="P4" s="3">
        <v>4</v>
      </c>
      <c r="Q4" s="9">
        <f t="shared" ref="Q4" si="7">P4/P$13</f>
        <v>2.7972027972027972E-2</v>
      </c>
      <c r="R4" s="3">
        <v>1</v>
      </c>
      <c r="S4" s="9">
        <f t="shared" ref="S4" si="8">R4/R$13</f>
        <v>3.4482758620689655E-2</v>
      </c>
    </row>
    <row r="5" spans="1:19" x14ac:dyDescent="0.25">
      <c r="A5" s="1" t="s">
        <v>10</v>
      </c>
      <c r="B5" s="3">
        <v>4</v>
      </c>
      <c r="C5" s="9">
        <f t="shared" si="0"/>
        <v>2.2222222222222223E-2</v>
      </c>
      <c r="D5" s="3">
        <v>22</v>
      </c>
      <c r="E5" s="9">
        <f t="shared" ref="E5" si="9">D5/D$13</f>
        <v>3.6363636363636362E-2</v>
      </c>
      <c r="F5" s="3">
        <v>14</v>
      </c>
      <c r="G5" s="9">
        <f t="shared" ref="G5" si="10">F5/F$13</f>
        <v>8.0459770114942528E-2</v>
      </c>
      <c r="H5" s="3">
        <v>1</v>
      </c>
      <c r="I5" s="9">
        <f t="shared" ref="I5" si="11">H5/H$13</f>
        <v>4.3478260869565216E-2</v>
      </c>
      <c r="J5" s="3">
        <v>3</v>
      </c>
      <c r="K5" s="9">
        <f t="shared" ref="K5" si="12">J5/J$13</f>
        <v>2.4E-2</v>
      </c>
      <c r="L5" s="3">
        <v>11</v>
      </c>
      <c r="M5" s="9">
        <f t="shared" ref="M5" si="13">L5/L$13</f>
        <v>5.3398058252427182E-2</v>
      </c>
      <c r="N5" s="3">
        <v>3</v>
      </c>
      <c r="O5" s="9">
        <f t="shared" ref="O5" si="14">N5/N$13</f>
        <v>4.6153846153846156E-2</v>
      </c>
      <c r="P5" s="3">
        <v>8</v>
      </c>
      <c r="Q5" s="9">
        <f t="shared" ref="Q5" si="15">P5/P$13</f>
        <v>5.5944055944055944E-2</v>
      </c>
      <c r="R5" s="3">
        <v>2</v>
      </c>
      <c r="S5" s="9">
        <f t="shared" ref="S5" si="16">R5/R$13</f>
        <v>6.8965517241379309E-2</v>
      </c>
    </row>
    <row r="6" spans="1:19" x14ac:dyDescent="0.25">
      <c r="A6" s="1" t="s">
        <v>11</v>
      </c>
      <c r="B6" s="3">
        <v>7</v>
      </c>
      <c r="C6" s="9">
        <f t="shared" si="0"/>
        <v>3.888888888888889E-2</v>
      </c>
      <c r="D6" s="3">
        <v>21</v>
      </c>
      <c r="E6" s="9">
        <f t="shared" ref="E6" si="17">D6/D$13</f>
        <v>3.4710743801652892E-2</v>
      </c>
      <c r="F6" s="3">
        <v>13</v>
      </c>
      <c r="G6" s="9">
        <f t="shared" ref="G6" si="18">F6/F$13</f>
        <v>7.4712643678160925E-2</v>
      </c>
      <c r="H6" s="3">
        <v>2</v>
      </c>
      <c r="I6" s="9">
        <f t="shared" ref="I6" si="19">H6/H$13</f>
        <v>8.6956521739130432E-2</v>
      </c>
      <c r="J6" s="3">
        <v>2</v>
      </c>
      <c r="K6" s="9">
        <f t="shared" ref="K6" si="20">J6/J$13</f>
        <v>1.6E-2</v>
      </c>
      <c r="L6" s="3">
        <v>7</v>
      </c>
      <c r="M6" s="9">
        <f t="shared" ref="M6" si="21">L6/L$13</f>
        <v>3.3980582524271843E-2</v>
      </c>
      <c r="N6" s="3">
        <v>2</v>
      </c>
      <c r="O6" s="9">
        <f t="shared" ref="O6" si="22">N6/N$13</f>
        <v>3.0769230769230771E-2</v>
      </c>
      <c r="P6" s="3">
        <v>4</v>
      </c>
      <c r="Q6" s="9">
        <f t="shared" ref="Q6" si="23">P6/P$13</f>
        <v>2.7972027972027972E-2</v>
      </c>
      <c r="R6" s="3">
        <v>1</v>
      </c>
      <c r="S6" s="9">
        <f t="shared" ref="S6" si="24">R6/R$13</f>
        <v>3.4482758620689655E-2</v>
      </c>
    </row>
    <row r="7" spans="1:19" x14ac:dyDescent="0.25">
      <c r="A7" s="1" t="s">
        <v>12</v>
      </c>
      <c r="B7" s="3">
        <v>8</v>
      </c>
      <c r="C7" s="9">
        <f t="shared" si="0"/>
        <v>4.4444444444444446E-2</v>
      </c>
      <c r="D7" s="3">
        <v>20</v>
      </c>
      <c r="E7" s="9">
        <f t="shared" ref="E7" si="25">D7/D$13</f>
        <v>3.3057851239669422E-2</v>
      </c>
      <c r="F7" s="3">
        <v>13</v>
      </c>
      <c r="G7" s="9">
        <f t="shared" ref="G7" si="26">F7/F$13</f>
        <v>7.4712643678160925E-2</v>
      </c>
      <c r="H7" s="3">
        <v>2</v>
      </c>
      <c r="I7" s="9">
        <f t="shared" ref="I7" si="27">H7/H$13</f>
        <v>8.6956521739130432E-2</v>
      </c>
      <c r="J7" s="3">
        <v>6</v>
      </c>
      <c r="K7" s="9">
        <f t="shared" ref="K7" si="28">J7/J$13</f>
        <v>4.8000000000000001E-2</v>
      </c>
      <c r="L7" s="3">
        <v>8</v>
      </c>
      <c r="M7" s="9">
        <f t="shared" ref="M7" si="29">L7/L$13</f>
        <v>3.8834951456310676E-2</v>
      </c>
      <c r="N7" s="3">
        <v>3</v>
      </c>
      <c r="O7" s="9">
        <f t="shared" ref="O7" si="30">N7/N$13</f>
        <v>4.6153846153846156E-2</v>
      </c>
      <c r="P7" s="3">
        <v>5</v>
      </c>
      <c r="Q7" s="9">
        <f t="shared" ref="Q7" si="31">P7/P$13</f>
        <v>3.4965034965034968E-2</v>
      </c>
      <c r="R7" s="3">
        <v>1</v>
      </c>
      <c r="S7" s="9">
        <f t="shared" ref="S7" si="32">R7/R$13</f>
        <v>3.4482758620689655E-2</v>
      </c>
    </row>
    <row r="8" spans="1:19" x14ac:dyDescent="0.25">
      <c r="A8" s="1" t="s">
        <v>13</v>
      </c>
      <c r="B8" s="3">
        <v>10</v>
      </c>
      <c r="C8" s="9">
        <f t="shared" si="0"/>
        <v>5.5555555555555552E-2</v>
      </c>
      <c r="D8" s="3">
        <v>12</v>
      </c>
      <c r="E8" s="9">
        <f t="shared" ref="E8" si="33">D8/D$13</f>
        <v>1.9834710743801654E-2</v>
      </c>
      <c r="F8" s="3">
        <v>4</v>
      </c>
      <c r="G8" s="9">
        <f t="shared" ref="G8" si="34">F8/F$13</f>
        <v>2.2988505747126436E-2</v>
      </c>
      <c r="H8" s="3">
        <v>0</v>
      </c>
      <c r="I8" s="9">
        <f t="shared" ref="I8" si="35">H8/H$13</f>
        <v>0</v>
      </c>
      <c r="J8" s="3">
        <v>7</v>
      </c>
      <c r="K8" s="9">
        <f t="shared" ref="K8" si="36">J8/J$13</f>
        <v>5.6000000000000001E-2</v>
      </c>
      <c r="L8" s="3">
        <v>8</v>
      </c>
      <c r="M8" s="9">
        <f t="shared" ref="M8" si="37">L8/L$13</f>
        <v>3.8834951456310676E-2</v>
      </c>
      <c r="N8" s="3">
        <v>3</v>
      </c>
      <c r="O8" s="9">
        <f t="shared" ref="O8" si="38">N8/N$13</f>
        <v>4.6153846153846156E-2</v>
      </c>
      <c r="P8" s="3">
        <v>5</v>
      </c>
      <c r="Q8" s="9">
        <f t="shared" ref="Q8" si="39">P8/P$13</f>
        <v>3.4965034965034968E-2</v>
      </c>
      <c r="R8" s="3">
        <v>1</v>
      </c>
      <c r="S8" s="9">
        <f t="shared" ref="S8" si="40">R8/R$13</f>
        <v>3.4482758620689655E-2</v>
      </c>
    </row>
    <row r="9" spans="1:19" x14ac:dyDescent="0.25">
      <c r="A9" s="1" t="s">
        <v>14</v>
      </c>
      <c r="B9" s="3">
        <v>7</v>
      </c>
      <c r="C9" s="9">
        <f t="shared" si="0"/>
        <v>3.888888888888889E-2</v>
      </c>
      <c r="D9" s="3">
        <v>3</v>
      </c>
      <c r="E9" s="9">
        <f t="shared" ref="E9" si="41">D9/D$13</f>
        <v>4.9586776859504135E-3</v>
      </c>
      <c r="F9" s="3">
        <v>5</v>
      </c>
      <c r="G9" s="9">
        <f t="shared" ref="G9" si="42">F9/F$13</f>
        <v>2.8735632183908046E-2</v>
      </c>
      <c r="H9" s="3">
        <v>1</v>
      </c>
      <c r="I9" s="9">
        <f t="shared" ref="I9" si="43">H9/H$13</f>
        <v>4.3478260869565216E-2</v>
      </c>
      <c r="J9" s="3">
        <v>4</v>
      </c>
      <c r="K9" s="9">
        <f t="shared" ref="K9" si="44">J9/J$13</f>
        <v>3.2000000000000001E-2</v>
      </c>
      <c r="L9" s="3">
        <v>19</v>
      </c>
      <c r="M9" s="9">
        <f t="shared" ref="M9" si="45">L9/L$13</f>
        <v>9.2233009708737865E-2</v>
      </c>
      <c r="N9" s="3">
        <v>7</v>
      </c>
      <c r="O9" s="9">
        <f t="shared" ref="O9" si="46">N9/N$13</f>
        <v>0.1076923076923077</v>
      </c>
      <c r="P9" s="3">
        <v>9</v>
      </c>
      <c r="Q9" s="9">
        <f t="shared" ref="Q9" si="47">P9/P$13</f>
        <v>6.2937062937062943E-2</v>
      </c>
      <c r="R9" s="3">
        <v>2</v>
      </c>
      <c r="S9" s="9">
        <f t="shared" ref="S9" si="48">R9/R$13</f>
        <v>6.8965517241379309E-2</v>
      </c>
    </row>
    <row r="10" spans="1:19" x14ac:dyDescent="0.25">
      <c r="A10" s="1" t="s">
        <v>16</v>
      </c>
      <c r="B10" s="3">
        <v>0</v>
      </c>
      <c r="C10" s="9">
        <f t="shared" si="0"/>
        <v>0</v>
      </c>
      <c r="D10" s="3">
        <v>6</v>
      </c>
      <c r="E10" s="9">
        <f t="shared" ref="E10" si="49">D10/D$13</f>
        <v>9.9173553719008271E-3</v>
      </c>
      <c r="F10" s="3">
        <v>0</v>
      </c>
      <c r="G10" s="9">
        <f t="shared" ref="G10" si="50">F10/F$13</f>
        <v>0</v>
      </c>
      <c r="H10" s="3">
        <v>3</v>
      </c>
      <c r="I10" s="9">
        <f t="shared" ref="I10" si="51">H10/H$13</f>
        <v>0.13043478260869565</v>
      </c>
      <c r="J10" s="3">
        <v>4</v>
      </c>
      <c r="K10" s="9">
        <f t="shared" ref="K10" si="52">J10/J$13</f>
        <v>3.2000000000000001E-2</v>
      </c>
      <c r="L10" s="3">
        <v>12</v>
      </c>
      <c r="M10" s="9">
        <f t="shared" ref="M10" si="53">L10/L$13</f>
        <v>5.8252427184466021E-2</v>
      </c>
      <c r="N10" s="3">
        <v>4</v>
      </c>
      <c r="O10" s="9">
        <f t="shared" ref="O10" si="54">N10/N$13</f>
        <v>6.1538461538461542E-2</v>
      </c>
      <c r="P10" s="3">
        <v>6</v>
      </c>
      <c r="Q10" s="9">
        <f t="shared" ref="Q10" si="55">P10/P$13</f>
        <v>4.195804195804196E-2</v>
      </c>
      <c r="R10" s="3">
        <v>1</v>
      </c>
      <c r="S10" s="9">
        <f t="shared" ref="S10" si="56">R10/R$13</f>
        <v>3.4482758620689655E-2</v>
      </c>
    </row>
    <row r="11" spans="1:19" x14ac:dyDescent="0.25">
      <c r="A11" s="1" t="s">
        <v>17</v>
      </c>
      <c r="B11" s="3">
        <v>1</v>
      </c>
      <c r="C11" s="9">
        <f t="shared" si="0"/>
        <v>5.5555555555555558E-3</v>
      </c>
      <c r="D11" s="3">
        <v>1</v>
      </c>
      <c r="E11" s="9">
        <f t="shared" ref="E11" si="57">D11/D$13</f>
        <v>1.652892561983471E-3</v>
      </c>
      <c r="F11" s="3">
        <v>1</v>
      </c>
      <c r="G11" s="9">
        <f t="shared" ref="G11" si="58">F11/F$13</f>
        <v>5.7471264367816091E-3</v>
      </c>
      <c r="H11" s="3">
        <v>1</v>
      </c>
      <c r="I11" s="9">
        <f t="shared" ref="I11" si="59">H11/H$13</f>
        <v>4.3478260869565216E-2</v>
      </c>
      <c r="J11" s="3">
        <v>0</v>
      </c>
      <c r="K11" s="9">
        <f t="shared" ref="K11" si="60">J11/J$13</f>
        <v>0</v>
      </c>
      <c r="L11" s="3">
        <v>19</v>
      </c>
      <c r="M11" s="9">
        <f t="shared" ref="M11" si="61">L11/L$13</f>
        <v>9.2233009708737865E-2</v>
      </c>
      <c r="N11" s="3">
        <v>7</v>
      </c>
      <c r="O11" s="9">
        <f t="shared" ref="O11" si="62">N11/N$13</f>
        <v>0.1076923076923077</v>
      </c>
      <c r="P11" s="3">
        <v>9</v>
      </c>
      <c r="Q11" s="9">
        <f t="shared" ref="Q11" si="63">P11/P$13</f>
        <v>6.2937062937062943E-2</v>
      </c>
      <c r="R11" s="3">
        <v>2</v>
      </c>
      <c r="S11" s="9">
        <f t="shared" ref="S11" si="64">R11/R$13</f>
        <v>6.8965517241379309E-2</v>
      </c>
    </row>
    <row r="12" spans="1:19" x14ac:dyDescent="0.25">
      <c r="A12" s="5" t="s">
        <v>18</v>
      </c>
      <c r="B12" s="6">
        <v>1</v>
      </c>
      <c r="C12" s="6">
        <f t="shared" si="0"/>
        <v>5.5555555555555558E-3</v>
      </c>
      <c r="D12" s="6">
        <v>1</v>
      </c>
      <c r="E12" s="6">
        <f t="shared" ref="E12" si="65">D12/D$13</f>
        <v>1.652892561983471E-3</v>
      </c>
      <c r="F12" s="6">
        <v>0</v>
      </c>
      <c r="G12" s="6">
        <f t="shared" ref="G12" si="66">F12/F$13</f>
        <v>0</v>
      </c>
      <c r="H12" s="6">
        <v>1</v>
      </c>
      <c r="I12" s="6">
        <f t="shared" ref="I12" si="67">H12/H$13</f>
        <v>4.3478260869565216E-2</v>
      </c>
      <c r="J12" s="6">
        <v>6</v>
      </c>
      <c r="K12" s="6">
        <f t="shared" ref="K12" si="68">J12/J$13</f>
        <v>4.8000000000000001E-2</v>
      </c>
      <c r="L12" s="6">
        <v>22</v>
      </c>
      <c r="M12" s="6">
        <f t="shared" ref="M12" si="69">L12/L$13</f>
        <v>0.10679611650485436</v>
      </c>
      <c r="N12" s="6">
        <v>10</v>
      </c>
      <c r="O12" s="6">
        <f t="shared" ref="O12" si="70">N12/N$13</f>
        <v>0.15384615384615385</v>
      </c>
      <c r="P12" s="6">
        <v>11</v>
      </c>
      <c r="Q12" s="6">
        <f t="shared" ref="Q12" si="71">P12/P$13</f>
        <v>7.6923076923076927E-2</v>
      </c>
      <c r="R12" s="6">
        <v>2</v>
      </c>
      <c r="S12" s="6">
        <f t="shared" ref="S12" si="72">R12/R$13</f>
        <v>6.8965517241379309E-2</v>
      </c>
    </row>
    <row r="13" spans="1:19" x14ac:dyDescent="0.25">
      <c r="A13" s="7" t="s">
        <v>25</v>
      </c>
      <c r="B13" s="8">
        <f>SUM(B2:B12)</f>
        <v>180</v>
      </c>
      <c r="C13" s="6">
        <f t="shared" ref="C13:S13" si="73">SUM(C2:C12)</f>
        <v>1</v>
      </c>
      <c r="D13" s="8">
        <f t="shared" si="73"/>
        <v>605</v>
      </c>
      <c r="E13" s="8">
        <f t="shared" si="73"/>
        <v>0.99999999999999978</v>
      </c>
      <c r="F13" s="8">
        <f t="shared" si="73"/>
        <v>174</v>
      </c>
      <c r="G13" s="8">
        <f t="shared" si="73"/>
        <v>1</v>
      </c>
      <c r="H13" s="8">
        <f t="shared" si="73"/>
        <v>23</v>
      </c>
      <c r="I13" s="8">
        <f t="shared" si="73"/>
        <v>0.99999999999999989</v>
      </c>
      <c r="J13" s="8">
        <f t="shared" si="73"/>
        <v>125</v>
      </c>
      <c r="K13" s="8">
        <f t="shared" si="73"/>
        <v>1.0000000000000002</v>
      </c>
      <c r="L13" s="8">
        <f t="shared" si="73"/>
        <v>206</v>
      </c>
      <c r="M13" s="8">
        <f t="shared" si="73"/>
        <v>0.99999999999999978</v>
      </c>
      <c r="N13" s="8">
        <f t="shared" si="73"/>
        <v>65</v>
      </c>
      <c r="O13" s="8">
        <f t="shared" si="73"/>
        <v>1</v>
      </c>
      <c r="P13" s="8">
        <f t="shared" si="73"/>
        <v>143</v>
      </c>
      <c r="Q13" s="8">
        <f t="shared" si="73"/>
        <v>1.0000000000000002</v>
      </c>
      <c r="R13" s="8">
        <f t="shared" si="73"/>
        <v>29</v>
      </c>
      <c r="S13" s="8">
        <f t="shared" si="73"/>
        <v>0.99999999999999989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H28" sqref="H28"/>
    </sheetView>
  </sheetViews>
  <sheetFormatPr defaultRowHeight="15" x14ac:dyDescent="0.25"/>
  <cols>
    <col min="1" max="1" width="9.140625" style="2"/>
    <col min="3" max="3" width="16.7109375" bestFit="1" customWidth="1"/>
  </cols>
  <sheetData>
    <row r="1" spans="1:3" x14ac:dyDescent="0.25">
      <c r="A1" s="2" t="s">
        <v>20</v>
      </c>
      <c r="B1" t="s">
        <v>5</v>
      </c>
      <c r="C1" t="s">
        <v>19</v>
      </c>
    </row>
    <row r="2" spans="1:3" x14ac:dyDescent="0.25">
      <c r="A2" s="2">
        <v>0</v>
      </c>
      <c r="B2">
        <v>68</v>
      </c>
      <c r="C2" t="s">
        <v>4</v>
      </c>
    </row>
    <row r="3" spans="1:3" x14ac:dyDescent="0.25">
      <c r="A3" s="2">
        <v>1</v>
      </c>
      <c r="B3">
        <v>21</v>
      </c>
      <c r="C3" t="s">
        <v>4</v>
      </c>
    </row>
    <row r="4" spans="1:3" x14ac:dyDescent="0.25">
      <c r="A4" s="2">
        <v>2</v>
      </c>
      <c r="B4">
        <v>2</v>
      </c>
      <c r="C4" t="s">
        <v>4</v>
      </c>
    </row>
    <row r="5" spans="1:3" x14ac:dyDescent="0.25">
      <c r="A5" s="2">
        <v>3</v>
      </c>
      <c r="B5">
        <v>13</v>
      </c>
      <c r="C5" t="s">
        <v>4</v>
      </c>
    </row>
    <row r="6" spans="1:3" x14ac:dyDescent="0.25">
      <c r="A6" s="2">
        <v>4</v>
      </c>
      <c r="B6">
        <v>2</v>
      </c>
      <c r="C6" t="s">
        <v>4</v>
      </c>
    </row>
    <row r="7" spans="1:3" x14ac:dyDescent="0.25">
      <c r="A7" s="2">
        <v>5</v>
      </c>
      <c r="B7">
        <v>5</v>
      </c>
      <c r="C7" s="2" t="s">
        <v>9</v>
      </c>
    </row>
    <row r="8" spans="1:3" x14ac:dyDescent="0.25">
      <c r="A8" s="2">
        <v>6</v>
      </c>
      <c r="B8">
        <v>3</v>
      </c>
      <c r="C8" s="2" t="s">
        <v>9</v>
      </c>
    </row>
    <row r="9" spans="1:3" x14ac:dyDescent="0.25">
      <c r="A9" s="2">
        <v>7</v>
      </c>
      <c r="B9">
        <v>1</v>
      </c>
      <c r="C9" s="2" t="s">
        <v>9</v>
      </c>
    </row>
    <row r="10" spans="1:3" x14ac:dyDescent="0.25">
      <c r="A10" s="2">
        <v>8</v>
      </c>
      <c r="B10">
        <v>3</v>
      </c>
      <c r="C10" s="2" t="s">
        <v>9</v>
      </c>
    </row>
    <row r="11" spans="1:3" x14ac:dyDescent="0.25">
      <c r="A11" s="2">
        <v>9</v>
      </c>
      <c r="B11">
        <v>2</v>
      </c>
      <c r="C11" s="2" t="s">
        <v>9</v>
      </c>
    </row>
    <row r="12" spans="1:3" x14ac:dyDescent="0.25">
      <c r="A12" s="2">
        <v>10</v>
      </c>
      <c r="B12">
        <v>1</v>
      </c>
      <c r="C12" s="2" t="s">
        <v>9</v>
      </c>
    </row>
    <row r="13" spans="1:3" x14ac:dyDescent="0.25">
      <c r="A13" s="2">
        <v>11</v>
      </c>
      <c r="B13">
        <v>2</v>
      </c>
      <c r="C13" s="2" t="s">
        <v>9</v>
      </c>
    </row>
    <row r="14" spans="1:3" x14ac:dyDescent="0.25">
      <c r="A14" s="2">
        <v>12</v>
      </c>
      <c r="B14">
        <v>3</v>
      </c>
      <c r="C14" s="2" t="s">
        <v>9</v>
      </c>
    </row>
    <row r="15" spans="1:3" x14ac:dyDescent="0.25">
      <c r="A15" s="2">
        <v>13</v>
      </c>
      <c r="B15">
        <v>1</v>
      </c>
      <c r="C15" s="2" t="s">
        <v>9</v>
      </c>
    </row>
    <row r="16" spans="1:3" x14ac:dyDescent="0.25">
      <c r="A16" s="2">
        <v>14</v>
      </c>
      <c r="B16">
        <v>4</v>
      </c>
      <c r="C16" s="2" t="s">
        <v>9</v>
      </c>
    </row>
    <row r="17" spans="1:3" x14ac:dyDescent="0.25">
      <c r="A17" s="2">
        <v>15</v>
      </c>
      <c r="B17">
        <v>3</v>
      </c>
      <c r="C17" t="s">
        <v>15</v>
      </c>
    </row>
    <row r="18" spans="1:3" x14ac:dyDescent="0.25">
      <c r="A18" s="2">
        <v>16</v>
      </c>
      <c r="B18">
        <v>4</v>
      </c>
      <c r="C18" s="2" t="s">
        <v>15</v>
      </c>
    </row>
    <row r="19" spans="1:3" x14ac:dyDescent="0.25">
      <c r="A19" s="2">
        <v>17</v>
      </c>
      <c r="B19">
        <v>4</v>
      </c>
      <c r="C19" s="2" t="s">
        <v>15</v>
      </c>
    </row>
    <row r="20" spans="1:3" x14ac:dyDescent="0.25">
      <c r="A20" s="2">
        <v>18</v>
      </c>
      <c r="B20">
        <v>2</v>
      </c>
      <c r="C20" t="s">
        <v>10</v>
      </c>
    </row>
    <row r="21" spans="1:3" x14ac:dyDescent="0.25">
      <c r="A21" s="2">
        <v>19</v>
      </c>
      <c r="B21">
        <v>2</v>
      </c>
      <c r="C21" t="s">
        <v>10</v>
      </c>
    </row>
    <row r="22" spans="1:3" x14ac:dyDescent="0.25">
      <c r="A22" s="2">
        <v>20</v>
      </c>
      <c r="B22">
        <v>2</v>
      </c>
      <c r="C22" t="s">
        <v>11</v>
      </c>
    </row>
    <row r="23" spans="1:3" x14ac:dyDescent="0.25">
      <c r="A23" s="2">
        <v>21</v>
      </c>
      <c r="B23">
        <v>5</v>
      </c>
      <c r="C23" s="2" t="s">
        <v>11</v>
      </c>
    </row>
    <row r="24" spans="1:3" x14ac:dyDescent="0.25">
      <c r="A24" s="2">
        <v>22</v>
      </c>
      <c r="B24">
        <v>5</v>
      </c>
      <c r="C24" t="s">
        <v>12</v>
      </c>
    </row>
    <row r="25" spans="1:3" x14ac:dyDescent="0.25">
      <c r="A25" s="2">
        <v>23</v>
      </c>
      <c r="B25">
        <v>3</v>
      </c>
      <c r="C25" s="2" t="s">
        <v>12</v>
      </c>
    </row>
    <row r="26" spans="1:3" x14ac:dyDescent="0.25">
      <c r="A26" s="2">
        <v>24</v>
      </c>
      <c r="B26">
        <v>4</v>
      </c>
      <c r="C26" t="s">
        <v>13</v>
      </c>
    </row>
    <row r="27" spans="1:3" x14ac:dyDescent="0.25">
      <c r="A27" s="2">
        <v>25</v>
      </c>
      <c r="B27">
        <v>6</v>
      </c>
      <c r="C27" s="2" t="s">
        <v>13</v>
      </c>
    </row>
    <row r="28" spans="1:3" x14ac:dyDescent="0.25">
      <c r="A28" s="2">
        <v>26</v>
      </c>
      <c r="B28">
        <v>2</v>
      </c>
      <c r="C28" t="s">
        <v>14</v>
      </c>
    </row>
    <row r="29" spans="1:3" x14ac:dyDescent="0.25">
      <c r="A29" s="2">
        <v>27</v>
      </c>
      <c r="B29">
        <v>4</v>
      </c>
      <c r="C29" s="2" t="s">
        <v>14</v>
      </c>
    </row>
    <row r="30" spans="1:3" x14ac:dyDescent="0.25">
      <c r="A30" s="2">
        <v>28</v>
      </c>
      <c r="B30">
        <v>1</v>
      </c>
      <c r="C30" s="2" t="s">
        <v>14</v>
      </c>
    </row>
    <row r="31" spans="1:3" x14ac:dyDescent="0.25">
      <c r="A31" s="2">
        <v>29</v>
      </c>
      <c r="B31">
        <v>0</v>
      </c>
      <c r="C31" t="s">
        <v>16</v>
      </c>
    </row>
    <row r="32" spans="1:3" x14ac:dyDescent="0.25">
      <c r="A32" s="2">
        <v>30</v>
      </c>
      <c r="B32">
        <v>0</v>
      </c>
      <c r="C32" s="2" t="s">
        <v>16</v>
      </c>
    </row>
    <row r="33" spans="1:3" x14ac:dyDescent="0.25">
      <c r="A33" s="2">
        <v>31</v>
      </c>
      <c r="B33">
        <v>0</v>
      </c>
      <c r="C33" t="s">
        <v>17</v>
      </c>
    </row>
    <row r="34" spans="1:3" x14ac:dyDescent="0.25">
      <c r="A34" s="2">
        <v>32</v>
      </c>
      <c r="B34">
        <v>1</v>
      </c>
      <c r="C34" s="2" t="s">
        <v>17</v>
      </c>
    </row>
    <row r="35" spans="1:3" x14ac:dyDescent="0.25">
      <c r="A35" s="2">
        <v>33</v>
      </c>
      <c r="B35">
        <v>1</v>
      </c>
      <c r="C35" t="s">
        <v>18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C1"/>
    </sheetView>
  </sheetViews>
  <sheetFormatPr defaultRowHeight="15" x14ac:dyDescent="0.25"/>
  <cols>
    <col min="2" max="3" width="9.140625" style="2"/>
  </cols>
  <sheetData>
    <row r="1" spans="1:3" x14ac:dyDescent="0.25">
      <c r="A1" s="2" t="s">
        <v>20</v>
      </c>
      <c r="B1" s="2" t="s">
        <v>5</v>
      </c>
      <c r="C1" s="2" t="s">
        <v>19</v>
      </c>
    </row>
    <row r="2" spans="1:3" x14ac:dyDescent="0.25">
      <c r="A2" s="2">
        <v>0</v>
      </c>
      <c r="B2" s="2">
        <v>232</v>
      </c>
      <c r="C2" s="2" t="s">
        <v>4</v>
      </c>
    </row>
    <row r="3" spans="1:3" x14ac:dyDescent="0.25">
      <c r="A3" s="2">
        <v>1</v>
      </c>
      <c r="B3" s="2">
        <v>92</v>
      </c>
      <c r="C3" s="2" t="s">
        <v>4</v>
      </c>
    </row>
    <row r="4" spans="1:3" x14ac:dyDescent="0.25">
      <c r="A4" s="2">
        <v>2</v>
      </c>
      <c r="B4" s="2">
        <v>38</v>
      </c>
      <c r="C4" s="2" t="s">
        <v>4</v>
      </c>
    </row>
    <row r="5" spans="1:3" x14ac:dyDescent="0.25">
      <c r="A5" s="2">
        <v>3</v>
      </c>
      <c r="B5" s="2">
        <v>34</v>
      </c>
      <c r="C5" s="2" t="s">
        <v>4</v>
      </c>
    </row>
    <row r="6" spans="1:3" x14ac:dyDescent="0.25">
      <c r="A6" s="2">
        <v>4</v>
      </c>
      <c r="B6" s="2">
        <v>18</v>
      </c>
      <c r="C6" s="2" t="s">
        <v>4</v>
      </c>
    </row>
    <row r="7" spans="1:3" x14ac:dyDescent="0.25">
      <c r="A7" s="2">
        <v>5</v>
      </c>
      <c r="B7" s="2">
        <v>14</v>
      </c>
      <c r="C7" s="2" t="s">
        <v>4</v>
      </c>
    </row>
    <row r="8" spans="1:3" x14ac:dyDescent="0.25">
      <c r="A8" s="2">
        <v>6</v>
      </c>
      <c r="B8" s="2">
        <v>13</v>
      </c>
      <c r="C8" s="2" t="s">
        <v>4</v>
      </c>
    </row>
    <row r="9" spans="1:3" x14ac:dyDescent="0.25">
      <c r="A9" s="2">
        <v>7</v>
      </c>
      <c r="B9" s="2">
        <v>11</v>
      </c>
      <c r="C9" s="2" t="s">
        <v>4</v>
      </c>
    </row>
    <row r="10" spans="1:3" x14ac:dyDescent="0.25">
      <c r="A10" s="2">
        <v>8</v>
      </c>
      <c r="B10" s="2">
        <v>14</v>
      </c>
      <c r="C10" s="2" t="s">
        <v>9</v>
      </c>
    </row>
    <row r="11" spans="1:3" x14ac:dyDescent="0.25">
      <c r="A11" s="2">
        <v>9</v>
      </c>
      <c r="B11" s="2">
        <v>9</v>
      </c>
      <c r="C11" s="2" t="s">
        <v>9</v>
      </c>
    </row>
    <row r="12" spans="1:3" x14ac:dyDescent="0.25">
      <c r="A12" s="2">
        <v>10</v>
      </c>
      <c r="B12" s="2">
        <v>9</v>
      </c>
      <c r="C12" s="2" t="s">
        <v>9</v>
      </c>
    </row>
    <row r="13" spans="1:3" x14ac:dyDescent="0.25">
      <c r="A13" s="2">
        <v>11</v>
      </c>
      <c r="B13" s="2">
        <v>11</v>
      </c>
      <c r="C13" s="2" t="s">
        <v>9</v>
      </c>
    </row>
    <row r="14" spans="1:3" x14ac:dyDescent="0.25">
      <c r="A14" s="2">
        <v>12</v>
      </c>
      <c r="B14" s="2">
        <v>14</v>
      </c>
      <c r="C14" s="2" t="s">
        <v>15</v>
      </c>
    </row>
    <row r="15" spans="1:3" x14ac:dyDescent="0.25">
      <c r="A15" s="2">
        <v>13</v>
      </c>
      <c r="B15" s="2">
        <v>10</v>
      </c>
      <c r="C15" s="2" t="s">
        <v>15</v>
      </c>
    </row>
    <row r="16" spans="1:3" x14ac:dyDescent="0.25">
      <c r="A16" s="2">
        <v>14</v>
      </c>
      <c r="B16" s="2">
        <v>12</v>
      </c>
      <c r="C16" s="2" t="s">
        <v>10</v>
      </c>
    </row>
    <row r="17" spans="1:3" ht="14.25" customHeight="1" x14ac:dyDescent="0.25">
      <c r="A17" s="2">
        <v>15</v>
      </c>
      <c r="B17" s="2">
        <v>10</v>
      </c>
      <c r="C17" s="2" t="s">
        <v>10</v>
      </c>
    </row>
    <row r="18" spans="1:3" x14ac:dyDescent="0.25">
      <c r="A18" s="2">
        <v>16</v>
      </c>
      <c r="B18" s="2">
        <v>10</v>
      </c>
      <c r="C18" s="2" t="s">
        <v>11</v>
      </c>
    </row>
    <row r="19" spans="1:3" x14ac:dyDescent="0.25">
      <c r="A19" s="2">
        <v>17</v>
      </c>
      <c r="B19" s="2">
        <v>11</v>
      </c>
      <c r="C19" s="2" t="s">
        <v>11</v>
      </c>
    </row>
    <row r="20" spans="1:3" x14ac:dyDescent="0.25">
      <c r="A20" s="2">
        <v>18</v>
      </c>
      <c r="B20" s="2">
        <v>12</v>
      </c>
      <c r="C20" s="2" t="s">
        <v>12</v>
      </c>
    </row>
    <row r="21" spans="1:3" x14ac:dyDescent="0.25">
      <c r="A21" s="2">
        <v>19</v>
      </c>
      <c r="B21" s="2">
        <v>8</v>
      </c>
      <c r="C21" s="2" t="s">
        <v>12</v>
      </c>
    </row>
    <row r="22" spans="1:3" x14ac:dyDescent="0.25">
      <c r="A22" s="2">
        <v>20</v>
      </c>
      <c r="B22" s="2">
        <v>5</v>
      </c>
      <c r="C22" s="2" t="s">
        <v>13</v>
      </c>
    </row>
    <row r="23" spans="1:3" x14ac:dyDescent="0.25">
      <c r="A23" s="2">
        <v>21</v>
      </c>
      <c r="B23" s="2">
        <v>7</v>
      </c>
      <c r="C23" s="2" t="s">
        <v>13</v>
      </c>
    </row>
    <row r="24" spans="1:3" x14ac:dyDescent="0.25">
      <c r="A24" s="2">
        <v>22</v>
      </c>
      <c r="B24" s="2">
        <v>2</v>
      </c>
      <c r="C24" s="2" t="s">
        <v>14</v>
      </c>
    </row>
    <row r="25" spans="1:3" x14ac:dyDescent="0.25">
      <c r="A25" s="2">
        <v>23</v>
      </c>
      <c r="B25" s="2">
        <v>1</v>
      </c>
      <c r="C25" s="2" t="s">
        <v>14</v>
      </c>
    </row>
    <row r="26" spans="1:3" x14ac:dyDescent="0.25">
      <c r="A26" s="2">
        <v>24</v>
      </c>
      <c r="B26" s="2">
        <v>4</v>
      </c>
      <c r="C26" s="2" t="s">
        <v>16</v>
      </c>
    </row>
    <row r="27" spans="1:3" x14ac:dyDescent="0.25">
      <c r="A27" s="2">
        <v>25</v>
      </c>
      <c r="B27" s="2">
        <v>2</v>
      </c>
      <c r="C27" s="2" t="s">
        <v>16</v>
      </c>
    </row>
    <row r="28" spans="1:3" x14ac:dyDescent="0.25">
      <c r="A28" s="2">
        <v>26</v>
      </c>
      <c r="B28" s="2">
        <v>1</v>
      </c>
      <c r="C28" s="2" t="s">
        <v>17</v>
      </c>
    </row>
    <row r="29" spans="1:3" x14ac:dyDescent="0.25">
      <c r="A29" s="2">
        <v>27</v>
      </c>
      <c r="B29" s="2">
        <v>1</v>
      </c>
      <c r="C29" s="2" t="s">
        <v>18</v>
      </c>
    </row>
    <row r="30" spans="1:3" x14ac:dyDescent="0.25">
      <c r="A30" s="2"/>
      <c r="B30" s="2">
        <f>SUM(B2:B29)</f>
        <v>605</v>
      </c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49" spans="2:3" x14ac:dyDescent="0.25">
      <c r="B49" s="2" t="s">
        <v>2</v>
      </c>
      <c r="C49" s="2" t="e">
        <f>(#REF!+#REF!+#REF!+#REF!+#REF!+#REF!+#REF!+#REF!+#REF!+#REF!+#REF!+#REF!)</f>
        <v>#REF!</v>
      </c>
    </row>
    <row r="50" spans="2:3" x14ac:dyDescent="0.25">
      <c r="B50" s="2" t="s">
        <v>3</v>
      </c>
      <c r="C50" s="2">
        <f>SUM(O2:O14)</f>
        <v>0</v>
      </c>
    </row>
    <row r="51" spans="2:3" x14ac:dyDescent="0.25">
      <c r="B51" s="2" t="s">
        <v>1</v>
      </c>
      <c r="C51" s="2" t="e">
        <f>SUM(#REF!)</f>
        <v>#REF!</v>
      </c>
    </row>
    <row r="52" spans="2:3" x14ac:dyDescent="0.25">
      <c r="B52" s="2" t="s">
        <v>0</v>
      </c>
      <c r="C52" s="2">
        <f>SUM(B2:B9)</f>
        <v>452</v>
      </c>
    </row>
    <row r="53" spans="2:3" x14ac:dyDescent="0.25">
      <c r="B53" s="2" t="s">
        <v>8</v>
      </c>
      <c r="C53" s="2" t="e">
        <f>SUM(#REF!)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39" sqref="C39"/>
    </sheetView>
  </sheetViews>
  <sheetFormatPr defaultRowHeight="15" x14ac:dyDescent="0.25"/>
  <cols>
    <col min="1" max="3" width="9.140625" style="2"/>
  </cols>
  <sheetData>
    <row r="1" spans="1:3" x14ac:dyDescent="0.25">
      <c r="A1" s="2" t="s">
        <v>20</v>
      </c>
      <c r="B1" s="2" t="s">
        <v>5</v>
      </c>
      <c r="C1" s="2" t="s">
        <v>19</v>
      </c>
    </row>
    <row r="2" spans="1:3" x14ac:dyDescent="0.25">
      <c r="A2" s="2">
        <v>0</v>
      </c>
      <c r="B2" s="2">
        <v>31</v>
      </c>
      <c r="C2" s="2" t="s">
        <v>4</v>
      </c>
    </row>
    <row r="3" spans="1:3" x14ac:dyDescent="0.25">
      <c r="A3" s="2">
        <v>1</v>
      </c>
      <c r="B3" s="2">
        <v>14</v>
      </c>
      <c r="C3" s="2" t="s">
        <v>4</v>
      </c>
    </row>
    <row r="4" spans="1:3" x14ac:dyDescent="0.25">
      <c r="A4" s="2">
        <v>2</v>
      </c>
      <c r="B4" s="2">
        <v>9</v>
      </c>
      <c r="C4" s="2" t="s">
        <v>4</v>
      </c>
    </row>
    <row r="5" spans="1:3" x14ac:dyDescent="0.25">
      <c r="A5" s="2">
        <v>3</v>
      </c>
      <c r="B5" s="2">
        <v>5</v>
      </c>
      <c r="C5" s="2" t="s">
        <v>4</v>
      </c>
    </row>
    <row r="6" spans="1:3" x14ac:dyDescent="0.25">
      <c r="A6" s="2">
        <v>4</v>
      </c>
      <c r="B6" s="2">
        <v>4</v>
      </c>
      <c r="C6" s="2" t="s">
        <v>4</v>
      </c>
    </row>
    <row r="7" spans="1:3" x14ac:dyDescent="0.25">
      <c r="A7" s="2">
        <v>5</v>
      </c>
      <c r="B7" s="2">
        <v>4</v>
      </c>
      <c r="C7" s="2" t="s">
        <v>4</v>
      </c>
    </row>
    <row r="8" spans="1:3" x14ac:dyDescent="0.25">
      <c r="A8" s="2">
        <v>6</v>
      </c>
      <c r="B8" s="2">
        <v>3</v>
      </c>
      <c r="C8" s="2" t="s">
        <v>4</v>
      </c>
    </row>
    <row r="9" spans="1:3" x14ac:dyDescent="0.25">
      <c r="A9" s="2">
        <v>7</v>
      </c>
      <c r="B9" s="2">
        <v>3</v>
      </c>
      <c r="C9" s="2" t="s">
        <v>4</v>
      </c>
    </row>
    <row r="10" spans="1:3" x14ac:dyDescent="0.25">
      <c r="A10" s="2">
        <v>8</v>
      </c>
      <c r="B10" s="2">
        <v>4</v>
      </c>
      <c r="C10" s="2" t="s">
        <v>4</v>
      </c>
    </row>
    <row r="11" spans="1:3" x14ac:dyDescent="0.25">
      <c r="A11" s="2">
        <v>9</v>
      </c>
      <c r="B11" s="2">
        <v>1</v>
      </c>
      <c r="C11" s="2" t="s">
        <v>4</v>
      </c>
    </row>
    <row r="12" spans="1:3" x14ac:dyDescent="0.25">
      <c r="A12" s="2">
        <v>10</v>
      </c>
      <c r="B12" s="2">
        <v>4</v>
      </c>
      <c r="C12" s="2" t="s">
        <v>4</v>
      </c>
    </row>
    <row r="13" spans="1:3" x14ac:dyDescent="0.25">
      <c r="A13" s="2">
        <v>11</v>
      </c>
      <c r="B13" s="2">
        <v>2</v>
      </c>
      <c r="C13" s="2" t="s">
        <v>4</v>
      </c>
    </row>
    <row r="14" spans="1:3" x14ac:dyDescent="0.25">
      <c r="A14" s="2">
        <v>12</v>
      </c>
      <c r="B14" s="2">
        <v>3</v>
      </c>
      <c r="C14" s="2" t="s">
        <v>9</v>
      </c>
    </row>
    <row r="15" spans="1:3" x14ac:dyDescent="0.25">
      <c r="A15" s="2">
        <v>13</v>
      </c>
      <c r="B15" s="2">
        <v>2</v>
      </c>
      <c r="C15" s="2" t="s">
        <v>9</v>
      </c>
    </row>
    <row r="16" spans="1:3" x14ac:dyDescent="0.25">
      <c r="A16" s="2">
        <v>14</v>
      </c>
      <c r="B16" s="2">
        <v>2</v>
      </c>
      <c r="C16" s="2" t="s">
        <v>9</v>
      </c>
    </row>
    <row r="17" spans="1:3" x14ac:dyDescent="0.25">
      <c r="A17" s="2">
        <v>15</v>
      </c>
      <c r="B17" s="2">
        <v>2</v>
      </c>
      <c r="C17" s="2" t="s">
        <v>9</v>
      </c>
    </row>
    <row r="18" spans="1:3" x14ac:dyDescent="0.25">
      <c r="A18" s="2">
        <v>16</v>
      </c>
      <c r="B18" s="2">
        <v>0</v>
      </c>
      <c r="C18" s="2" t="s">
        <v>9</v>
      </c>
    </row>
    <row r="19" spans="1:3" x14ac:dyDescent="0.25">
      <c r="A19" s="2">
        <v>17</v>
      </c>
      <c r="B19" s="2">
        <v>2</v>
      </c>
      <c r="C19" s="2" t="s">
        <v>9</v>
      </c>
    </row>
    <row r="20" spans="1:3" x14ac:dyDescent="0.25">
      <c r="A20" s="2">
        <v>18</v>
      </c>
      <c r="B20" s="2">
        <v>3</v>
      </c>
      <c r="C20" s="2" t="s">
        <v>9</v>
      </c>
    </row>
    <row r="21" spans="1:3" x14ac:dyDescent="0.25">
      <c r="A21" s="2">
        <v>19</v>
      </c>
      <c r="B21" s="2">
        <v>1</v>
      </c>
      <c r="C21" s="2" t="s">
        <v>9</v>
      </c>
    </row>
    <row r="22" spans="1:3" x14ac:dyDescent="0.25">
      <c r="A22" s="2">
        <v>20</v>
      </c>
      <c r="B22" s="2">
        <v>2</v>
      </c>
      <c r="C22" s="2" t="s">
        <v>9</v>
      </c>
    </row>
    <row r="23" spans="1:3" x14ac:dyDescent="0.25">
      <c r="A23" s="2">
        <v>21</v>
      </c>
      <c r="B23" s="2">
        <v>2</v>
      </c>
      <c r="C23" s="2" t="s">
        <v>9</v>
      </c>
    </row>
    <row r="24" spans="1:3" x14ac:dyDescent="0.25">
      <c r="A24" s="2">
        <v>22</v>
      </c>
      <c r="B24" s="2">
        <v>1</v>
      </c>
      <c r="C24" s="2" t="s">
        <v>9</v>
      </c>
    </row>
    <row r="25" spans="1:3" x14ac:dyDescent="0.25">
      <c r="A25" s="2">
        <v>23</v>
      </c>
      <c r="B25" s="2">
        <v>0</v>
      </c>
      <c r="C25" s="2" t="s">
        <v>9</v>
      </c>
    </row>
    <row r="26" spans="1:3" x14ac:dyDescent="0.25">
      <c r="A26" s="2">
        <v>24</v>
      </c>
      <c r="B26" s="2">
        <v>5</v>
      </c>
      <c r="C26" s="2" t="s">
        <v>9</v>
      </c>
    </row>
    <row r="27" spans="1:3" x14ac:dyDescent="0.25">
      <c r="A27" s="2">
        <v>25</v>
      </c>
      <c r="B27" s="2">
        <v>2</v>
      </c>
      <c r="C27" s="2" t="s">
        <v>15</v>
      </c>
    </row>
    <row r="28" spans="1:3" x14ac:dyDescent="0.25">
      <c r="A28" s="2">
        <v>26</v>
      </c>
      <c r="B28" s="2">
        <v>3</v>
      </c>
      <c r="C28" s="2" t="s">
        <v>15</v>
      </c>
    </row>
    <row r="29" spans="1:3" x14ac:dyDescent="0.25">
      <c r="A29" s="2">
        <v>27</v>
      </c>
      <c r="B29" s="2">
        <v>5</v>
      </c>
      <c r="C29" s="2" t="s">
        <v>15</v>
      </c>
    </row>
    <row r="30" spans="1:3" x14ac:dyDescent="0.25">
      <c r="A30" s="2">
        <v>28</v>
      </c>
      <c r="B30" s="2">
        <v>5</v>
      </c>
      <c r="C30" s="2" t="s">
        <v>15</v>
      </c>
    </row>
    <row r="31" spans="1:3" x14ac:dyDescent="0.25">
      <c r="A31" s="2">
        <v>29</v>
      </c>
      <c r="B31" s="2">
        <v>4</v>
      </c>
      <c r="C31" s="2" t="s">
        <v>10</v>
      </c>
    </row>
    <row r="32" spans="1:3" x14ac:dyDescent="0.25">
      <c r="A32" s="2">
        <v>30</v>
      </c>
      <c r="B32" s="2">
        <v>5</v>
      </c>
      <c r="C32" s="2" t="s">
        <v>10</v>
      </c>
    </row>
    <row r="33" spans="1:3" x14ac:dyDescent="0.25">
      <c r="A33" s="2">
        <v>31</v>
      </c>
      <c r="B33" s="2">
        <v>5</v>
      </c>
      <c r="C33" s="2" t="s">
        <v>10</v>
      </c>
    </row>
    <row r="34" spans="1:3" x14ac:dyDescent="0.25">
      <c r="A34" s="2">
        <v>32</v>
      </c>
      <c r="B34" s="2">
        <v>3</v>
      </c>
      <c r="C34" s="2" t="s">
        <v>11</v>
      </c>
    </row>
    <row r="35" spans="1:3" x14ac:dyDescent="0.25">
      <c r="A35" s="2">
        <v>33</v>
      </c>
      <c r="B35" s="2">
        <v>3</v>
      </c>
      <c r="C35" s="2" t="s">
        <v>11</v>
      </c>
    </row>
    <row r="36" spans="1:3" x14ac:dyDescent="0.25">
      <c r="A36" s="2">
        <v>34</v>
      </c>
      <c r="B36" s="2">
        <v>6</v>
      </c>
      <c r="C36" s="2" t="s">
        <v>11</v>
      </c>
    </row>
    <row r="37" spans="1:3" x14ac:dyDescent="0.25">
      <c r="A37" s="2">
        <v>35</v>
      </c>
      <c r="B37" s="2">
        <v>1</v>
      </c>
      <c r="C37" s="2" t="s">
        <v>11</v>
      </c>
    </row>
    <row r="38" spans="1:3" x14ac:dyDescent="0.25">
      <c r="A38" s="2">
        <v>36</v>
      </c>
      <c r="B38" s="2">
        <v>2</v>
      </c>
      <c r="C38" s="2" t="s">
        <v>12</v>
      </c>
    </row>
    <row r="39" spans="1:3" x14ac:dyDescent="0.25">
      <c r="A39" s="2">
        <v>37</v>
      </c>
      <c r="B39" s="2">
        <v>2</v>
      </c>
      <c r="C39" s="2" t="s">
        <v>12</v>
      </c>
    </row>
    <row r="40" spans="1:3" x14ac:dyDescent="0.25">
      <c r="A40" s="2">
        <v>38</v>
      </c>
      <c r="B40" s="2">
        <v>4</v>
      </c>
      <c r="C40" s="2" t="s">
        <v>12</v>
      </c>
    </row>
    <row r="41" spans="1:3" x14ac:dyDescent="0.25">
      <c r="A41" s="2">
        <v>39</v>
      </c>
      <c r="B41" s="2">
        <v>5</v>
      </c>
      <c r="C41" s="2" t="s">
        <v>12</v>
      </c>
    </row>
    <row r="42" spans="1:3" x14ac:dyDescent="0.25">
      <c r="A42" s="2">
        <v>40</v>
      </c>
      <c r="B42" s="2">
        <v>3</v>
      </c>
      <c r="C42" s="2" t="s">
        <v>13</v>
      </c>
    </row>
    <row r="43" spans="1:3" x14ac:dyDescent="0.25">
      <c r="A43" s="2">
        <v>41</v>
      </c>
      <c r="B43" s="2">
        <v>1</v>
      </c>
      <c r="C43" s="2" t="s">
        <v>13</v>
      </c>
    </row>
    <row r="44" spans="1:3" x14ac:dyDescent="0.25">
      <c r="A44" s="2">
        <v>42</v>
      </c>
      <c r="B44" s="2">
        <v>0</v>
      </c>
      <c r="C44" s="2" t="s">
        <v>13</v>
      </c>
    </row>
    <row r="45" spans="1:3" x14ac:dyDescent="0.25">
      <c r="A45" s="2">
        <v>43</v>
      </c>
      <c r="B45" s="2">
        <v>1</v>
      </c>
      <c r="C45" s="2" t="s">
        <v>14</v>
      </c>
    </row>
    <row r="46" spans="1:3" x14ac:dyDescent="0.25">
      <c r="A46" s="2">
        <v>44</v>
      </c>
      <c r="B46" s="2">
        <v>2</v>
      </c>
      <c r="C46" s="2" t="s">
        <v>14</v>
      </c>
    </row>
    <row r="47" spans="1:3" x14ac:dyDescent="0.25">
      <c r="A47" s="2">
        <v>45</v>
      </c>
      <c r="B47" s="2">
        <v>1</v>
      </c>
      <c r="C47" s="2" t="s">
        <v>14</v>
      </c>
    </row>
    <row r="48" spans="1:3" x14ac:dyDescent="0.25">
      <c r="A48" s="2">
        <v>46</v>
      </c>
      <c r="B48" s="2">
        <v>1</v>
      </c>
      <c r="C48" s="2" t="s">
        <v>14</v>
      </c>
    </row>
    <row r="49" spans="1:3" x14ac:dyDescent="0.25">
      <c r="A49" s="2">
        <v>47</v>
      </c>
      <c r="B49" s="2">
        <v>0</v>
      </c>
      <c r="C49" s="2" t="s">
        <v>16</v>
      </c>
    </row>
    <row r="50" spans="1:3" x14ac:dyDescent="0.25">
      <c r="A50" s="2">
        <v>48</v>
      </c>
      <c r="B50" s="2">
        <v>0</v>
      </c>
      <c r="C50" s="2" t="s">
        <v>16</v>
      </c>
    </row>
    <row r="51" spans="1:3" x14ac:dyDescent="0.25">
      <c r="A51" s="2">
        <v>49</v>
      </c>
      <c r="B51" s="2">
        <v>0</v>
      </c>
      <c r="C51" s="2" t="s">
        <v>16</v>
      </c>
    </row>
    <row r="52" spans="1:3" x14ac:dyDescent="0.25">
      <c r="A52" s="2">
        <v>50</v>
      </c>
      <c r="B52" s="2">
        <v>0</v>
      </c>
      <c r="C52" s="2" t="s">
        <v>17</v>
      </c>
    </row>
    <row r="53" spans="1:3" x14ac:dyDescent="0.25">
      <c r="A53" s="2">
        <v>51</v>
      </c>
      <c r="B53" s="2">
        <v>0</v>
      </c>
      <c r="C53" s="2" t="s">
        <v>17</v>
      </c>
    </row>
    <row r="54" spans="1:3" x14ac:dyDescent="0.25">
      <c r="A54" s="2">
        <v>52</v>
      </c>
      <c r="B54" s="2">
        <v>0</v>
      </c>
      <c r="C54" s="2" t="s">
        <v>17</v>
      </c>
    </row>
    <row r="55" spans="1:3" x14ac:dyDescent="0.25">
      <c r="A55" s="2">
        <v>53</v>
      </c>
      <c r="B55" s="2">
        <v>1</v>
      </c>
      <c r="C55" s="2" t="s">
        <v>17</v>
      </c>
    </row>
    <row r="56" spans="1:3" x14ac:dyDescent="0.25">
      <c r="A56" s="2">
        <v>54</v>
      </c>
      <c r="B56" s="2">
        <v>0</v>
      </c>
      <c r="C56" s="2" t="s">
        <v>18</v>
      </c>
    </row>
    <row r="57" spans="1:3" x14ac:dyDescent="0.25">
      <c r="A57" s="2">
        <v>55</v>
      </c>
      <c r="B57" s="2">
        <v>0</v>
      </c>
      <c r="C57" s="2" t="s">
        <v>18</v>
      </c>
    </row>
    <row r="58" spans="1:3" x14ac:dyDescent="0.25">
      <c r="B58" s="2">
        <f>SUM(B2:B57)</f>
        <v>174</v>
      </c>
      <c r="C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5" x14ac:dyDescent="0.25"/>
  <cols>
    <col min="1" max="3" width="9.140625" style="2"/>
  </cols>
  <sheetData>
    <row r="1" spans="1:3" x14ac:dyDescent="0.25">
      <c r="A1" s="2" t="s">
        <v>20</v>
      </c>
      <c r="B1" s="2" t="s">
        <v>5</v>
      </c>
      <c r="C1" s="2" t="s">
        <v>19</v>
      </c>
    </row>
    <row r="2" spans="1:3" x14ac:dyDescent="0.25">
      <c r="A2" s="2">
        <v>0</v>
      </c>
      <c r="B2" s="2">
        <v>2</v>
      </c>
      <c r="C2" s="2" t="s">
        <v>4</v>
      </c>
    </row>
    <row r="3" spans="1:3" x14ac:dyDescent="0.25">
      <c r="A3" s="2">
        <v>1</v>
      </c>
      <c r="B3" s="2">
        <v>0</v>
      </c>
      <c r="C3" s="2" t="s">
        <v>4</v>
      </c>
    </row>
    <row r="4" spans="1:3" x14ac:dyDescent="0.25">
      <c r="A4" s="2">
        <v>2</v>
      </c>
      <c r="B4" s="2">
        <v>0</v>
      </c>
      <c r="C4" s="2" t="s">
        <v>4</v>
      </c>
    </row>
    <row r="5" spans="1:3" x14ac:dyDescent="0.25">
      <c r="A5" s="2">
        <v>3</v>
      </c>
      <c r="B5" s="2">
        <v>0</v>
      </c>
      <c r="C5" s="2" t="s">
        <v>4</v>
      </c>
    </row>
    <row r="6" spans="1:3" x14ac:dyDescent="0.25">
      <c r="A6" s="2">
        <v>4</v>
      </c>
      <c r="B6" s="2">
        <v>1</v>
      </c>
      <c r="C6" s="2" t="s">
        <v>4</v>
      </c>
    </row>
    <row r="7" spans="1:3" x14ac:dyDescent="0.25">
      <c r="A7" s="2">
        <v>5</v>
      </c>
      <c r="B7" s="2">
        <v>0</v>
      </c>
      <c r="C7" s="2" t="s">
        <v>4</v>
      </c>
    </row>
    <row r="8" spans="1:3" x14ac:dyDescent="0.25">
      <c r="A8" s="2">
        <v>6</v>
      </c>
      <c r="B8" s="2">
        <v>0</v>
      </c>
      <c r="C8" s="2" t="s">
        <v>4</v>
      </c>
    </row>
    <row r="9" spans="1:3" x14ac:dyDescent="0.25">
      <c r="A9" s="2">
        <v>7</v>
      </c>
      <c r="B9" s="2">
        <v>1</v>
      </c>
      <c r="C9" s="2" t="s">
        <v>4</v>
      </c>
    </row>
    <row r="10" spans="1:3" x14ac:dyDescent="0.25">
      <c r="A10" s="2">
        <v>8</v>
      </c>
      <c r="B10" s="2">
        <v>0</v>
      </c>
      <c r="C10" s="2" t="s">
        <v>4</v>
      </c>
    </row>
    <row r="11" spans="1:3" x14ac:dyDescent="0.25">
      <c r="A11" s="2">
        <v>9</v>
      </c>
      <c r="B11" s="2">
        <v>0</v>
      </c>
      <c r="C11" s="2" t="s">
        <v>4</v>
      </c>
    </row>
    <row r="12" spans="1:3" x14ac:dyDescent="0.25">
      <c r="A12" s="2">
        <v>10</v>
      </c>
      <c r="B12" s="2">
        <v>3</v>
      </c>
      <c r="C12" s="2" t="s">
        <v>4</v>
      </c>
    </row>
    <row r="13" spans="1:3" x14ac:dyDescent="0.25">
      <c r="A13" s="2">
        <v>11</v>
      </c>
      <c r="B13" s="2">
        <v>0</v>
      </c>
      <c r="C13" s="2" t="s">
        <v>4</v>
      </c>
    </row>
    <row r="14" spans="1:3" x14ac:dyDescent="0.25">
      <c r="A14" s="2">
        <v>12</v>
      </c>
      <c r="B14" s="2">
        <v>0</v>
      </c>
      <c r="C14" s="2" t="s">
        <v>4</v>
      </c>
    </row>
    <row r="15" spans="1:3" x14ac:dyDescent="0.25">
      <c r="A15" s="2">
        <v>13</v>
      </c>
      <c r="B15" s="2">
        <v>0</v>
      </c>
      <c r="C15" s="2" t="s">
        <v>9</v>
      </c>
    </row>
    <row r="16" spans="1:3" x14ac:dyDescent="0.25">
      <c r="A16" s="2">
        <v>14</v>
      </c>
      <c r="B16" s="2">
        <v>0</v>
      </c>
      <c r="C16" s="2" t="s">
        <v>9</v>
      </c>
    </row>
    <row r="17" spans="1:3" x14ac:dyDescent="0.25">
      <c r="A17" s="2">
        <v>15</v>
      </c>
      <c r="B17" s="2">
        <v>0</v>
      </c>
      <c r="C17" s="2" t="s">
        <v>9</v>
      </c>
    </row>
    <row r="18" spans="1:3" x14ac:dyDescent="0.25">
      <c r="A18" s="2">
        <v>16</v>
      </c>
      <c r="B18" s="2">
        <v>0</v>
      </c>
      <c r="C18" s="2" t="s">
        <v>9</v>
      </c>
    </row>
    <row r="19" spans="1:3" x14ac:dyDescent="0.25">
      <c r="A19" s="2">
        <v>17</v>
      </c>
      <c r="B19" s="2">
        <v>0</v>
      </c>
      <c r="C19" s="2" t="s">
        <v>9</v>
      </c>
    </row>
    <row r="20" spans="1:3" x14ac:dyDescent="0.25">
      <c r="A20" s="2">
        <v>18</v>
      </c>
      <c r="B20" s="2">
        <v>0</v>
      </c>
      <c r="C20" s="2" t="s">
        <v>9</v>
      </c>
    </row>
    <row r="21" spans="1:3" x14ac:dyDescent="0.25">
      <c r="A21" s="2">
        <v>19</v>
      </c>
      <c r="B21" s="2">
        <v>0</v>
      </c>
      <c r="C21" s="2" t="s">
        <v>9</v>
      </c>
    </row>
    <row r="22" spans="1:3" x14ac:dyDescent="0.25">
      <c r="A22" s="2">
        <v>20</v>
      </c>
      <c r="B22" s="2">
        <v>0</v>
      </c>
      <c r="C22" s="2" t="s">
        <v>9</v>
      </c>
    </row>
    <row r="23" spans="1:3" x14ac:dyDescent="0.25">
      <c r="A23" s="2">
        <v>21</v>
      </c>
      <c r="B23" s="2">
        <v>0</v>
      </c>
      <c r="C23" s="2" t="s">
        <v>9</v>
      </c>
    </row>
    <row r="24" spans="1:3" x14ac:dyDescent="0.25">
      <c r="A24" s="2">
        <v>22</v>
      </c>
      <c r="B24" s="2">
        <v>0</v>
      </c>
      <c r="C24" s="2" t="s">
        <v>9</v>
      </c>
    </row>
    <row r="25" spans="1:3" x14ac:dyDescent="0.25">
      <c r="A25" s="2">
        <v>23</v>
      </c>
      <c r="B25" s="2">
        <v>0</v>
      </c>
      <c r="C25" s="2" t="s">
        <v>9</v>
      </c>
    </row>
    <row r="26" spans="1:3" x14ac:dyDescent="0.25">
      <c r="A26" s="2">
        <v>24</v>
      </c>
      <c r="B26" s="2">
        <v>1</v>
      </c>
      <c r="C26" s="2" t="s">
        <v>9</v>
      </c>
    </row>
    <row r="27" spans="1:3" x14ac:dyDescent="0.25">
      <c r="A27" s="2">
        <v>25</v>
      </c>
      <c r="B27" s="2">
        <v>1</v>
      </c>
      <c r="C27" s="2" t="s">
        <v>9</v>
      </c>
    </row>
    <row r="28" spans="1:3" x14ac:dyDescent="0.25">
      <c r="A28" s="2">
        <v>26</v>
      </c>
      <c r="B28" s="2">
        <v>1</v>
      </c>
      <c r="C28" s="2" t="s">
        <v>15</v>
      </c>
    </row>
    <row r="29" spans="1:3" x14ac:dyDescent="0.25">
      <c r="A29" s="2">
        <v>27</v>
      </c>
      <c r="B29" s="2">
        <v>1</v>
      </c>
      <c r="C29" s="2" t="s">
        <v>15</v>
      </c>
    </row>
    <row r="30" spans="1:3" x14ac:dyDescent="0.25">
      <c r="A30" s="2">
        <v>28</v>
      </c>
      <c r="B30" s="2">
        <v>0</v>
      </c>
      <c r="C30" s="2" t="s">
        <v>15</v>
      </c>
    </row>
    <row r="31" spans="1:3" x14ac:dyDescent="0.25">
      <c r="A31" s="2">
        <v>29</v>
      </c>
      <c r="B31" s="2">
        <v>1</v>
      </c>
      <c r="C31" s="2" t="s">
        <v>15</v>
      </c>
    </row>
    <row r="32" spans="1:3" x14ac:dyDescent="0.25">
      <c r="A32" s="2">
        <v>30</v>
      </c>
      <c r="B32" s="2">
        <v>1</v>
      </c>
      <c r="C32" s="2" t="s">
        <v>10</v>
      </c>
    </row>
    <row r="33" spans="1:3" x14ac:dyDescent="0.25">
      <c r="A33" s="2">
        <v>31</v>
      </c>
      <c r="B33" s="2">
        <v>0</v>
      </c>
      <c r="C33" s="2" t="s">
        <v>10</v>
      </c>
    </row>
    <row r="34" spans="1:3" x14ac:dyDescent="0.25">
      <c r="A34" s="2">
        <v>32</v>
      </c>
      <c r="B34" s="2">
        <v>0</v>
      </c>
      <c r="C34" s="2" t="s">
        <v>10</v>
      </c>
    </row>
    <row r="35" spans="1:3" x14ac:dyDescent="0.25">
      <c r="A35" s="2">
        <v>33</v>
      </c>
      <c r="B35" s="2">
        <v>0</v>
      </c>
      <c r="C35" s="2" t="s">
        <v>10</v>
      </c>
    </row>
    <row r="36" spans="1:3" x14ac:dyDescent="0.25">
      <c r="A36" s="2">
        <v>34</v>
      </c>
      <c r="B36" s="2">
        <v>0</v>
      </c>
      <c r="C36" s="2" t="s">
        <v>11</v>
      </c>
    </row>
    <row r="37" spans="1:3" x14ac:dyDescent="0.25">
      <c r="A37" s="2">
        <v>35</v>
      </c>
      <c r="B37" s="2">
        <v>1</v>
      </c>
      <c r="C37" s="2" t="s">
        <v>11</v>
      </c>
    </row>
    <row r="38" spans="1:3" x14ac:dyDescent="0.25">
      <c r="A38" s="2">
        <v>36</v>
      </c>
      <c r="B38" s="2">
        <v>1</v>
      </c>
      <c r="C38" s="2" t="s">
        <v>11</v>
      </c>
    </row>
    <row r="39" spans="1:3" x14ac:dyDescent="0.25">
      <c r="A39" s="2">
        <v>37</v>
      </c>
      <c r="B39" s="2">
        <v>0</v>
      </c>
      <c r="C39" s="2" t="s">
        <v>11</v>
      </c>
    </row>
    <row r="40" spans="1:3" x14ac:dyDescent="0.25">
      <c r="A40" s="2">
        <v>38</v>
      </c>
      <c r="B40" s="2">
        <v>0</v>
      </c>
      <c r="C40" s="2" t="s">
        <v>12</v>
      </c>
    </row>
    <row r="41" spans="1:3" x14ac:dyDescent="0.25">
      <c r="A41" s="2">
        <v>39</v>
      </c>
      <c r="B41" s="2">
        <v>0</v>
      </c>
      <c r="C41" s="2" t="s">
        <v>12</v>
      </c>
    </row>
    <row r="42" spans="1:3" x14ac:dyDescent="0.25">
      <c r="A42" s="2">
        <v>40</v>
      </c>
      <c r="B42" s="2">
        <v>0</v>
      </c>
      <c r="C42" s="2" t="s">
        <v>12</v>
      </c>
    </row>
    <row r="43" spans="1:3" x14ac:dyDescent="0.25">
      <c r="A43" s="2">
        <v>41</v>
      </c>
      <c r="B43" s="2">
        <v>2</v>
      </c>
      <c r="C43" s="2" t="s">
        <v>12</v>
      </c>
    </row>
    <row r="44" spans="1:3" x14ac:dyDescent="0.25">
      <c r="A44" s="2">
        <v>42</v>
      </c>
      <c r="B44" s="2">
        <v>0</v>
      </c>
      <c r="C44" s="2" t="s">
        <v>13</v>
      </c>
    </row>
    <row r="45" spans="1:3" x14ac:dyDescent="0.25">
      <c r="A45" s="2">
        <v>43</v>
      </c>
      <c r="B45" s="2">
        <v>0</v>
      </c>
      <c r="C45" s="2" t="s">
        <v>13</v>
      </c>
    </row>
    <row r="46" spans="1:3" x14ac:dyDescent="0.25">
      <c r="A46" s="2">
        <v>44</v>
      </c>
      <c r="B46" s="2">
        <v>0</v>
      </c>
      <c r="C46" s="2" t="s">
        <v>13</v>
      </c>
    </row>
    <row r="47" spans="1:3" x14ac:dyDescent="0.25">
      <c r="A47" s="2">
        <v>45</v>
      </c>
      <c r="B47" s="2">
        <v>0</v>
      </c>
      <c r="C47" s="2" t="s">
        <v>13</v>
      </c>
    </row>
    <row r="48" spans="1:3" x14ac:dyDescent="0.25">
      <c r="A48" s="2">
        <v>46</v>
      </c>
      <c r="B48" s="2">
        <v>0</v>
      </c>
      <c r="C48" s="2" t="s">
        <v>14</v>
      </c>
    </row>
    <row r="49" spans="1:3" x14ac:dyDescent="0.25">
      <c r="A49" s="2">
        <v>47</v>
      </c>
      <c r="B49" s="2">
        <v>1</v>
      </c>
      <c r="C49" s="2" t="s">
        <v>14</v>
      </c>
    </row>
    <row r="50" spans="1:3" x14ac:dyDescent="0.25">
      <c r="A50" s="2">
        <v>48</v>
      </c>
      <c r="B50" s="2">
        <v>0</v>
      </c>
      <c r="C50" s="2" t="s">
        <v>14</v>
      </c>
    </row>
    <row r="51" spans="1:3" x14ac:dyDescent="0.25">
      <c r="A51" s="2">
        <v>49</v>
      </c>
      <c r="B51" s="2">
        <v>0</v>
      </c>
      <c r="C51" s="2" t="s">
        <v>16</v>
      </c>
    </row>
    <row r="52" spans="1:3" x14ac:dyDescent="0.25">
      <c r="A52" s="2">
        <v>50</v>
      </c>
      <c r="B52" s="2">
        <v>2</v>
      </c>
      <c r="C52" s="2" t="s">
        <v>16</v>
      </c>
    </row>
    <row r="53" spans="1:3" x14ac:dyDescent="0.25">
      <c r="A53" s="2">
        <v>51</v>
      </c>
      <c r="B53" s="2">
        <v>1</v>
      </c>
      <c r="C53" s="2" t="s">
        <v>16</v>
      </c>
    </row>
    <row r="54" spans="1:3" x14ac:dyDescent="0.25">
      <c r="A54" s="2">
        <v>52</v>
      </c>
      <c r="B54" s="2">
        <v>0</v>
      </c>
      <c r="C54" s="2" t="s">
        <v>16</v>
      </c>
    </row>
    <row r="55" spans="1:3" x14ac:dyDescent="0.25">
      <c r="A55" s="2">
        <v>53</v>
      </c>
      <c r="B55" s="2">
        <v>1</v>
      </c>
      <c r="C55" s="2" t="s">
        <v>17</v>
      </c>
    </row>
    <row r="56" spans="1:3" x14ac:dyDescent="0.25">
      <c r="A56" s="2">
        <v>54</v>
      </c>
      <c r="B56" s="2">
        <v>0</v>
      </c>
      <c r="C56" s="2" t="s">
        <v>17</v>
      </c>
    </row>
    <row r="57" spans="1:3" x14ac:dyDescent="0.25">
      <c r="A57" s="2">
        <v>55</v>
      </c>
      <c r="B57" s="2">
        <v>0</v>
      </c>
      <c r="C57" s="2" t="s">
        <v>17</v>
      </c>
    </row>
    <row r="58" spans="1:3" x14ac:dyDescent="0.25">
      <c r="A58" s="2">
        <v>56</v>
      </c>
      <c r="B58" s="2">
        <v>0</v>
      </c>
      <c r="C58" s="2" t="s">
        <v>17</v>
      </c>
    </row>
    <row r="59" spans="1:3" x14ac:dyDescent="0.25">
      <c r="A59" s="2">
        <v>57</v>
      </c>
      <c r="B59" s="2">
        <v>0</v>
      </c>
      <c r="C59" s="2" t="s">
        <v>18</v>
      </c>
    </row>
    <row r="60" spans="1:3" x14ac:dyDescent="0.25">
      <c r="A60" s="2">
        <v>58</v>
      </c>
      <c r="B60" s="2">
        <v>1</v>
      </c>
      <c r="C60" s="2" t="s">
        <v>18</v>
      </c>
    </row>
    <row r="61" spans="1:3" x14ac:dyDescent="0.25">
      <c r="B61" s="2">
        <f>SUM(B2:B60)</f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K37" sqref="K37"/>
    </sheetView>
  </sheetViews>
  <sheetFormatPr defaultRowHeight="15" x14ac:dyDescent="0.25"/>
  <cols>
    <col min="1" max="2" width="9.140625" style="2"/>
    <col min="3" max="3" width="12.7109375" style="2" customWidth="1"/>
  </cols>
  <sheetData>
    <row r="1" spans="1:3" x14ac:dyDescent="0.25">
      <c r="A1" s="2" t="s">
        <v>20</v>
      </c>
      <c r="B1" s="2" t="s">
        <v>5</v>
      </c>
      <c r="C1" s="2" t="s">
        <v>19</v>
      </c>
    </row>
    <row r="2" spans="1:3" x14ac:dyDescent="0.25">
      <c r="A2" s="2">
        <v>0</v>
      </c>
      <c r="B2" s="2">
        <v>49</v>
      </c>
      <c r="C2" s="2" t="s">
        <v>4</v>
      </c>
    </row>
    <row r="3" spans="1:3" x14ac:dyDescent="0.25">
      <c r="A3" s="2">
        <v>1</v>
      </c>
      <c r="B3" s="2">
        <v>16</v>
      </c>
      <c r="C3" s="2" t="s">
        <v>4</v>
      </c>
    </row>
    <row r="4" spans="1:3" x14ac:dyDescent="0.25">
      <c r="A4" s="2">
        <v>2</v>
      </c>
      <c r="B4" s="2">
        <v>7</v>
      </c>
      <c r="C4" s="2" t="s">
        <v>4</v>
      </c>
    </row>
    <row r="5" spans="1:3" x14ac:dyDescent="0.25">
      <c r="A5" s="2">
        <v>3</v>
      </c>
      <c r="B5" s="2">
        <v>7</v>
      </c>
      <c r="C5" s="2" t="s">
        <v>4</v>
      </c>
    </row>
    <row r="6" spans="1:3" x14ac:dyDescent="0.25">
      <c r="A6" s="2">
        <v>4</v>
      </c>
      <c r="B6" s="2">
        <v>0</v>
      </c>
      <c r="C6" s="2" t="s">
        <v>4</v>
      </c>
    </row>
    <row r="7" spans="1:3" x14ac:dyDescent="0.25">
      <c r="A7" s="2">
        <v>5</v>
      </c>
      <c r="B7" s="2">
        <v>1</v>
      </c>
      <c r="C7" s="2" t="s">
        <v>4</v>
      </c>
    </row>
    <row r="8" spans="1:3" x14ac:dyDescent="0.25">
      <c r="A8" s="2">
        <v>6</v>
      </c>
      <c r="B8" s="2">
        <v>1</v>
      </c>
      <c r="C8" s="2" t="s">
        <v>4</v>
      </c>
    </row>
    <row r="9" spans="1:3" x14ac:dyDescent="0.25">
      <c r="A9" s="2">
        <v>7</v>
      </c>
      <c r="B9" s="2">
        <v>1</v>
      </c>
      <c r="C9" s="2" t="s">
        <v>4</v>
      </c>
    </row>
    <row r="10" spans="1:3" x14ac:dyDescent="0.25">
      <c r="A10" s="2">
        <v>8</v>
      </c>
      <c r="B10" s="2">
        <v>2</v>
      </c>
      <c r="C10" s="2" t="s">
        <v>4</v>
      </c>
    </row>
    <row r="11" spans="1:3" x14ac:dyDescent="0.25">
      <c r="A11" s="2">
        <v>9</v>
      </c>
      <c r="B11" s="2">
        <v>0</v>
      </c>
      <c r="C11" s="2" t="s">
        <v>4</v>
      </c>
    </row>
    <row r="12" spans="1:3" x14ac:dyDescent="0.25">
      <c r="A12" s="2">
        <v>10</v>
      </c>
      <c r="B12" s="2">
        <v>0</v>
      </c>
      <c r="C12" s="2" t="s">
        <v>4</v>
      </c>
    </row>
    <row r="13" spans="1:3" x14ac:dyDescent="0.25">
      <c r="A13" s="2">
        <v>11</v>
      </c>
      <c r="B13" s="2">
        <v>0</v>
      </c>
      <c r="C13" s="2" t="s">
        <v>4</v>
      </c>
    </row>
    <row r="14" spans="1:3" x14ac:dyDescent="0.25">
      <c r="A14" s="2">
        <v>12</v>
      </c>
      <c r="B14" s="2">
        <v>1</v>
      </c>
      <c r="C14" s="2" t="s">
        <v>9</v>
      </c>
    </row>
    <row r="15" spans="1:3" x14ac:dyDescent="0.25">
      <c r="A15" s="2">
        <v>13</v>
      </c>
      <c r="B15" s="2">
        <v>0</v>
      </c>
      <c r="C15" s="2" t="s">
        <v>9</v>
      </c>
    </row>
    <row r="16" spans="1:3" x14ac:dyDescent="0.25">
      <c r="A16" s="2">
        <v>14</v>
      </c>
      <c r="B16" s="2">
        <v>1</v>
      </c>
      <c r="C16" s="2" t="s">
        <v>9</v>
      </c>
    </row>
    <row r="17" spans="1:3" x14ac:dyDescent="0.25">
      <c r="A17" s="2">
        <v>15</v>
      </c>
      <c r="B17" s="2">
        <v>1</v>
      </c>
      <c r="C17" s="2" t="s">
        <v>9</v>
      </c>
    </row>
    <row r="18" spans="1:3" x14ac:dyDescent="0.25">
      <c r="A18" s="2">
        <v>16</v>
      </c>
      <c r="B18" s="2">
        <v>1</v>
      </c>
      <c r="C18" s="2" t="s">
        <v>9</v>
      </c>
    </row>
    <row r="19" spans="1:3" x14ac:dyDescent="0.25">
      <c r="A19" s="2">
        <v>17</v>
      </c>
      <c r="B19" s="2">
        <v>0</v>
      </c>
      <c r="C19" s="2" t="s">
        <v>9</v>
      </c>
    </row>
    <row r="20" spans="1:3" x14ac:dyDescent="0.25">
      <c r="A20" s="2">
        <v>18</v>
      </c>
      <c r="B20" s="2">
        <v>1</v>
      </c>
      <c r="C20" s="2" t="s">
        <v>9</v>
      </c>
    </row>
    <row r="21" spans="1:3" x14ac:dyDescent="0.25">
      <c r="A21" s="2">
        <v>19</v>
      </c>
      <c r="B21" s="2">
        <v>2</v>
      </c>
      <c r="C21" s="2" t="s">
        <v>15</v>
      </c>
    </row>
    <row r="22" spans="1:3" x14ac:dyDescent="0.25">
      <c r="A22" s="2">
        <v>20</v>
      </c>
      <c r="B22" s="2">
        <v>0</v>
      </c>
      <c r="C22" s="2" t="s">
        <v>15</v>
      </c>
    </row>
    <row r="23" spans="1:3" x14ac:dyDescent="0.25">
      <c r="A23" s="2">
        <v>21</v>
      </c>
      <c r="B23" s="2">
        <v>2</v>
      </c>
      <c r="C23" s="2" t="s">
        <v>15</v>
      </c>
    </row>
    <row r="24" spans="1:3" x14ac:dyDescent="0.25">
      <c r="A24" s="2">
        <v>22</v>
      </c>
      <c r="B24" s="2">
        <v>1</v>
      </c>
      <c r="C24" s="2" t="s">
        <v>10</v>
      </c>
    </row>
    <row r="25" spans="1:3" x14ac:dyDescent="0.25">
      <c r="A25" s="2">
        <v>23</v>
      </c>
      <c r="B25" s="2">
        <v>0</v>
      </c>
      <c r="C25" s="2" t="s">
        <v>10</v>
      </c>
    </row>
    <row r="26" spans="1:3" x14ac:dyDescent="0.25">
      <c r="A26" s="2">
        <v>24</v>
      </c>
      <c r="B26" s="2">
        <v>2</v>
      </c>
      <c r="C26" s="2" t="s">
        <v>10</v>
      </c>
    </row>
    <row r="27" spans="1:3" x14ac:dyDescent="0.25">
      <c r="A27" s="2">
        <v>25</v>
      </c>
      <c r="B27" s="2">
        <v>1</v>
      </c>
      <c r="C27" s="2" t="s">
        <v>11</v>
      </c>
    </row>
    <row r="28" spans="1:3" x14ac:dyDescent="0.25">
      <c r="A28" s="2">
        <v>26</v>
      </c>
      <c r="B28" s="2">
        <v>0</v>
      </c>
      <c r="C28" s="2" t="s">
        <v>11</v>
      </c>
    </row>
    <row r="29" spans="1:3" x14ac:dyDescent="0.25">
      <c r="A29" s="2">
        <v>27</v>
      </c>
      <c r="B29" s="2">
        <v>1</v>
      </c>
      <c r="C29" s="2" t="s">
        <v>11</v>
      </c>
    </row>
    <row r="30" spans="1:3" x14ac:dyDescent="0.25">
      <c r="A30" s="2">
        <v>28</v>
      </c>
      <c r="B30" s="2">
        <v>2</v>
      </c>
      <c r="C30" s="2" t="s">
        <v>12</v>
      </c>
    </row>
    <row r="31" spans="1:3" x14ac:dyDescent="0.25">
      <c r="A31" s="2">
        <v>29</v>
      </c>
      <c r="B31" s="2">
        <v>2</v>
      </c>
      <c r="C31" s="2" t="s">
        <v>12</v>
      </c>
    </row>
    <row r="32" spans="1:3" x14ac:dyDescent="0.25">
      <c r="A32" s="2">
        <v>30</v>
      </c>
      <c r="B32" s="2">
        <v>2</v>
      </c>
      <c r="C32" s="2" t="s">
        <v>12</v>
      </c>
    </row>
    <row r="33" spans="1:3" x14ac:dyDescent="0.25">
      <c r="A33" s="2">
        <v>31</v>
      </c>
      <c r="B33" s="2">
        <v>3</v>
      </c>
      <c r="C33" s="2" t="s">
        <v>13</v>
      </c>
    </row>
    <row r="34" spans="1:3" x14ac:dyDescent="0.25">
      <c r="A34" s="2">
        <v>32</v>
      </c>
      <c r="B34" s="2">
        <v>1</v>
      </c>
      <c r="C34" s="2" t="s">
        <v>13</v>
      </c>
    </row>
    <row r="35" spans="1:3" x14ac:dyDescent="0.25">
      <c r="A35" s="2">
        <v>33</v>
      </c>
      <c r="B35" s="2">
        <v>3</v>
      </c>
      <c r="C35" s="2" t="s">
        <v>13</v>
      </c>
    </row>
    <row r="36" spans="1:3" x14ac:dyDescent="0.25">
      <c r="A36" s="2">
        <v>34</v>
      </c>
      <c r="B36" s="2">
        <v>1</v>
      </c>
      <c r="C36" s="2" t="s">
        <v>14</v>
      </c>
    </row>
    <row r="37" spans="1:3" x14ac:dyDescent="0.25">
      <c r="A37" s="2">
        <v>35</v>
      </c>
      <c r="B37" s="2">
        <v>2</v>
      </c>
      <c r="C37" s="2" t="s">
        <v>14</v>
      </c>
    </row>
    <row r="38" spans="1:3" x14ac:dyDescent="0.25">
      <c r="A38" s="2">
        <v>36</v>
      </c>
      <c r="B38" s="2">
        <v>1</v>
      </c>
      <c r="C38" s="2" t="s">
        <v>14</v>
      </c>
    </row>
    <row r="39" spans="1:3" x14ac:dyDescent="0.25">
      <c r="A39" s="2">
        <v>37</v>
      </c>
      <c r="B39" s="2">
        <v>2</v>
      </c>
      <c r="C39" s="2" t="s">
        <v>16</v>
      </c>
    </row>
    <row r="40" spans="1:3" x14ac:dyDescent="0.25">
      <c r="A40" s="2">
        <v>38</v>
      </c>
      <c r="B40" s="2">
        <v>2</v>
      </c>
      <c r="C40" s="2" t="s">
        <v>16</v>
      </c>
    </row>
    <row r="41" spans="1:3" x14ac:dyDescent="0.25">
      <c r="A41" s="2">
        <v>39</v>
      </c>
      <c r="B41" s="2">
        <v>0</v>
      </c>
      <c r="C41" s="2" t="s">
        <v>16</v>
      </c>
    </row>
    <row r="42" spans="1:3" x14ac:dyDescent="0.25">
      <c r="A42" s="2">
        <v>40</v>
      </c>
      <c r="B42" s="2">
        <v>0</v>
      </c>
      <c r="C42" s="2" t="s">
        <v>17</v>
      </c>
    </row>
    <row r="43" spans="1:3" x14ac:dyDescent="0.25">
      <c r="A43" s="2">
        <v>41</v>
      </c>
      <c r="B43" s="2">
        <v>0</v>
      </c>
      <c r="C43" s="2" t="s">
        <v>17</v>
      </c>
    </row>
    <row r="44" spans="1:3" x14ac:dyDescent="0.25">
      <c r="A44" s="2">
        <v>42</v>
      </c>
      <c r="B44" s="2">
        <v>4</v>
      </c>
      <c r="C44" s="2" t="s">
        <v>18</v>
      </c>
    </row>
    <row r="45" spans="1:3" x14ac:dyDescent="0.25">
      <c r="A45" s="2">
        <v>43</v>
      </c>
      <c r="B45" s="2">
        <v>2</v>
      </c>
      <c r="C45" s="2" t="s">
        <v>18</v>
      </c>
    </row>
    <row r="46" spans="1:3" x14ac:dyDescent="0.25">
      <c r="B46" s="2">
        <f>SUM(B2:B45)</f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cols>
    <col min="1" max="1" width="16.7109375" bestFit="1" customWidth="1"/>
    <col min="2" max="2" width="12" bestFit="1" customWidth="1"/>
  </cols>
  <sheetData>
    <row r="1" spans="1:4" x14ac:dyDescent="0.25">
      <c r="A1" t="s">
        <v>19</v>
      </c>
      <c r="B1" t="s">
        <v>7</v>
      </c>
      <c r="C1" s="4" t="s">
        <v>5</v>
      </c>
    </row>
    <row r="2" spans="1:4" x14ac:dyDescent="0.25">
      <c r="A2" t="s">
        <v>4</v>
      </c>
      <c r="B2" s="3">
        <v>0.33495145631067963</v>
      </c>
      <c r="C2">
        <v>69</v>
      </c>
      <c r="D2" t="s">
        <v>21</v>
      </c>
    </row>
    <row r="3" spans="1:4" x14ac:dyDescent="0.25">
      <c r="A3" t="s">
        <v>9</v>
      </c>
      <c r="B3">
        <v>0.12</v>
      </c>
      <c r="C3">
        <v>25</v>
      </c>
      <c r="D3" t="s">
        <v>23</v>
      </c>
    </row>
    <row r="4" spans="1:4" x14ac:dyDescent="0.25">
      <c r="A4" t="s">
        <v>15</v>
      </c>
      <c r="B4">
        <v>0.03</v>
      </c>
      <c r="C4">
        <v>6</v>
      </c>
    </row>
    <row r="5" spans="1:4" x14ac:dyDescent="0.25">
      <c r="A5" t="s">
        <v>10</v>
      </c>
      <c r="B5">
        <v>0.05</v>
      </c>
      <c r="C5">
        <v>11</v>
      </c>
    </row>
    <row r="6" spans="1:4" x14ac:dyDescent="0.25">
      <c r="A6" s="2" t="s">
        <v>11</v>
      </c>
      <c r="B6">
        <v>0.03</v>
      </c>
      <c r="C6">
        <v>7</v>
      </c>
    </row>
    <row r="7" spans="1:4" x14ac:dyDescent="0.25">
      <c r="A7" s="2" t="s">
        <v>12</v>
      </c>
      <c r="B7">
        <v>0.04</v>
      </c>
      <c r="C7">
        <v>8</v>
      </c>
    </row>
    <row r="8" spans="1:4" x14ac:dyDescent="0.25">
      <c r="A8" s="2" t="s">
        <v>13</v>
      </c>
      <c r="B8">
        <v>0.04</v>
      </c>
      <c r="C8">
        <v>8</v>
      </c>
    </row>
    <row r="9" spans="1:4" x14ac:dyDescent="0.25">
      <c r="A9" s="2" t="s">
        <v>14</v>
      </c>
      <c r="B9">
        <v>0.09</v>
      </c>
      <c r="C9">
        <v>19</v>
      </c>
    </row>
    <row r="10" spans="1:4" x14ac:dyDescent="0.25">
      <c r="A10" s="2" t="s">
        <v>16</v>
      </c>
      <c r="B10">
        <v>0.06</v>
      </c>
      <c r="C10">
        <v>12</v>
      </c>
    </row>
    <row r="11" spans="1:4" x14ac:dyDescent="0.25">
      <c r="A11" s="2" t="s">
        <v>17</v>
      </c>
      <c r="B11">
        <v>0.09</v>
      </c>
      <c r="C11">
        <v>19</v>
      </c>
    </row>
    <row r="12" spans="1:4" x14ac:dyDescent="0.25">
      <c r="A12" s="2" t="s">
        <v>18</v>
      </c>
      <c r="B12">
        <v>0.11</v>
      </c>
      <c r="C12">
        <v>22</v>
      </c>
    </row>
    <row r="13" spans="1:4" x14ac:dyDescent="0.25">
      <c r="C13">
        <f>SUM(C2:C12)</f>
        <v>206</v>
      </c>
    </row>
    <row r="14" spans="1:4" s="2" customFormat="1" x14ac:dyDescent="0.25"/>
    <row r="15" spans="1:4" x14ac:dyDescent="0.25">
      <c r="A15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:D3"/>
    </sheetView>
  </sheetViews>
  <sheetFormatPr defaultRowHeight="15" x14ac:dyDescent="0.25"/>
  <cols>
    <col min="1" max="1" width="17.7109375" customWidth="1"/>
    <col min="2" max="2" width="11" bestFit="1" customWidth="1"/>
  </cols>
  <sheetData>
    <row r="1" spans="1:4" x14ac:dyDescent="0.25">
      <c r="A1" s="2" t="s">
        <v>19</v>
      </c>
      <c r="B1" s="2" t="s">
        <v>7</v>
      </c>
      <c r="C1" s="4" t="s">
        <v>5</v>
      </c>
      <c r="D1" s="2"/>
    </row>
    <row r="2" spans="1:4" x14ac:dyDescent="0.25">
      <c r="A2" s="2" t="s">
        <v>4</v>
      </c>
      <c r="B2" s="3">
        <v>0.24615384615384617</v>
      </c>
      <c r="C2" s="2">
        <v>16</v>
      </c>
      <c r="D2" s="2" t="s">
        <v>21</v>
      </c>
    </row>
    <row r="3" spans="1:4" x14ac:dyDescent="0.25">
      <c r="A3" s="2" t="s">
        <v>9</v>
      </c>
      <c r="B3" s="3">
        <v>0.12307692307692308</v>
      </c>
      <c r="C3" s="2">
        <v>8</v>
      </c>
      <c r="D3" s="2" t="s">
        <v>23</v>
      </c>
    </row>
    <row r="4" spans="1:4" x14ac:dyDescent="0.25">
      <c r="A4" s="2" t="s">
        <v>15</v>
      </c>
      <c r="B4" s="3">
        <v>3.0769230769230771E-2</v>
      </c>
      <c r="C4" s="2">
        <v>2</v>
      </c>
      <c r="D4" s="2"/>
    </row>
    <row r="5" spans="1:4" x14ac:dyDescent="0.25">
      <c r="A5" s="2" t="s">
        <v>10</v>
      </c>
      <c r="B5" s="3">
        <v>4.6153846153846156E-2</v>
      </c>
      <c r="C5" s="2">
        <v>3</v>
      </c>
      <c r="D5" s="2"/>
    </row>
    <row r="6" spans="1:4" x14ac:dyDescent="0.25">
      <c r="A6" s="2" t="s">
        <v>11</v>
      </c>
      <c r="B6" s="3">
        <v>3.0769230769230771E-2</v>
      </c>
      <c r="C6" s="2">
        <v>2</v>
      </c>
      <c r="D6" s="2"/>
    </row>
    <row r="7" spans="1:4" x14ac:dyDescent="0.25">
      <c r="A7" s="2" t="s">
        <v>12</v>
      </c>
      <c r="B7" s="3">
        <v>4.6153846153846156E-2</v>
      </c>
      <c r="C7" s="2">
        <v>3</v>
      </c>
      <c r="D7" s="2"/>
    </row>
    <row r="8" spans="1:4" x14ac:dyDescent="0.25">
      <c r="A8" s="2" t="s">
        <v>13</v>
      </c>
      <c r="B8" s="3">
        <v>4.6153846153846156E-2</v>
      </c>
      <c r="C8" s="2">
        <v>3</v>
      </c>
      <c r="D8" s="2"/>
    </row>
    <row r="9" spans="1:4" x14ac:dyDescent="0.25">
      <c r="A9" s="2" t="s">
        <v>14</v>
      </c>
      <c r="B9" s="3">
        <v>0.1076923076923077</v>
      </c>
      <c r="C9" s="2">
        <v>7</v>
      </c>
      <c r="D9" s="2"/>
    </row>
    <row r="10" spans="1:4" x14ac:dyDescent="0.25">
      <c r="A10" s="2" t="s">
        <v>16</v>
      </c>
      <c r="B10" s="3">
        <v>6.1538461538461542E-2</v>
      </c>
      <c r="C10" s="2">
        <v>4</v>
      </c>
      <c r="D10" s="2"/>
    </row>
    <row r="11" spans="1:4" x14ac:dyDescent="0.25">
      <c r="A11" s="2" t="s">
        <v>17</v>
      </c>
      <c r="B11" s="3">
        <v>0.1076923076923077</v>
      </c>
      <c r="C11" s="2">
        <v>7</v>
      </c>
      <c r="D11" s="2"/>
    </row>
    <row r="12" spans="1:4" x14ac:dyDescent="0.25">
      <c r="A12" s="2" t="s">
        <v>18</v>
      </c>
      <c r="B12" s="3">
        <v>0.15384615384615385</v>
      </c>
      <c r="C12" s="2">
        <v>10</v>
      </c>
      <c r="D12" s="2"/>
    </row>
    <row r="13" spans="1:4" x14ac:dyDescent="0.25">
      <c r="A13" s="2"/>
      <c r="B13" s="2"/>
      <c r="C13" s="2">
        <f>SUM(C2:C12)</f>
        <v>65</v>
      </c>
      <c r="D13" s="2"/>
    </row>
    <row r="14" spans="1:4" x14ac:dyDescent="0.25">
      <c r="A14" s="2"/>
      <c r="B14" s="2"/>
      <c r="C14" s="2"/>
      <c r="D14" s="2"/>
    </row>
    <row r="15" spans="1:4" x14ac:dyDescent="0.25">
      <c r="A15" s="2" t="s">
        <v>22</v>
      </c>
      <c r="B15" s="2"/>
      <c r="C15" s="2"/>
      <c r="D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:D3"/>
    </sheetView>
  </sheetViews>
  <sheetFormatPr defaultRowHeight="15" x14ac:dyDescent="0.25"/>
  <cols>
    <col min="1" max="1" width="18.42578125" customWidth="1"/>
    <col min="2" max="2" width="12" bestFit="1" customWidth="1"/>
  </cols>
  <sheetData>
    <row r="1" spans="1:4" x14ac:dyDescent="0.25">
      <c r="A1" s="2" t="s">
        <v>19</v>
      </c>
      <c r="B1" s="2" t="s">
        <v>7</v>
      </c>
      <c r="C1" t="s">
        <v>5</v>
      </c>
    </row>
    <row r="2" spans="1:4" x14ac:dyDescent="0.25">
      <c r="A2" s="2" t="s">
        <v>4</v>
      </c>
      <c r="B2" s="3">
        <v>0.46853146853146854</v>
      </c>
      <c r="C2">
        <v>67</v>
      </c>
      <c r="D2" s="2" t="s">
        <v>21</v>
      </c>
    </row>
    <row r="3" spans="1:4" x14ac:dyDescent="0.25">
      <c r="A3" s="2" t="s">
        <v>9</v>
      </c>
      <c r="B3" s="3">
        <v>0.1048951048951049</v>
      </c>
      <c r="C3">
        <v>15</v>
      </c>
      <c r="D3" s="2" t="s">
        <v>23</v>
      </c>
    </row>
    <row r="4" spans="1:4" x14ac:dyDescent="0.25">
      <c r="A4" s="2" t="s">
        <v>15</v>
      </c>
      <c r="B4" s="3">
        <v>2.7972027972027972E-2</v>
      </c>
      <c r="C4">
        <v>4</v>
      </c>
    </row>
    <row r="5" spans="1:4" x14ac:dyDescent="0.25">
      <c r="A5" s="2" t="s">
        <v>10</v>
      </c>
      <c r="B5" s="3">
        <v>5.5944055944055944E-2</v>
      </c>
      <c r="C5">
        <v>8</v>
      </c>
    </row>
    <row r="6" spans="1:4" x14ac:dyDescent="0.25">
      <c r="A6" s="2" t="s">
        <v>11</v>
      </c>
      <c r="B6" s="3">
        <v>2.7972027972027972E-2</v>
      </c>
      <c r="C6">
        <v>4</v>
      </c>
    </row>
    <row r="7" spans="1:4" x14ac:dyDescent="0.25">
      <c r="A7" s="2" t="s">
        <v>12</v>
      </c>
      <c r="B7" s="3">
        <v>3.4965034965034968E-2</v>
      </c>
      <c r="C7">
        <v>5</v>
      </c>
    </row>
    <row r="8" spans="1:4" x14ac:dyDescent="0.25">
      <c r="A8" s="2" t="s">
        <v>13</v>
      </c>
      <c r="B8" s="3">
        <v>3.4965034965034968E-2</v>
      </c>
      <c r="C8">
        <v>5</v>
      </c>
    </row>
    <row r="9" spans="1:4" x14ac:dyDescent="0.25">
      <c r="A9" s="2" t="s">
        <v>14</v>
      </c>
      <c r="B9" s="3">
        <v>6.2937062937062943E-2</v>
      </c>
      <c r="C9">
        <v>9</v>
      </c>
    </row>
    <row r="10" spans="1:4" x14ac:dyDescent="0.25">
      <c r="A10" s="2" t="s">
        <v>16</v>
      </c>
      <c r="B10" s="3">
        <v>4.195804195804196E-2</v>
      </c>
      <c r="C10">
        <v>6</v>
      </c>
    </row>
    <row r="11" spans="1:4" x14ac:dyDescent="0.25">
      <c r="A11" s="2" t="s">
        <v>17</v>
      </c>
      <c r="B11" s="3">
        <v>6.2937062937062943E-2</v>
      </c>
      <c r="C11">
        <v>9</v>
      </c>
    </row>
    <row r="12" spans="1:4" x14ac:dyDescent="0.25">
      <c r="A12" s="2" t="s">
        <v>18</v>
      </c>
      <c r="B12" s="3">
        <v>7.6923076923076927E-2</v>
      </c>
      <c r="C12">
        <v>11</v>
      </c>
    </row>
    <row r="13" spans="1:4" x14ac:dyDescent="0.25">
      <c r="A13" s="2"/>
    </row>
    <row r="14" spans="1:4" x14ac:dyDescent="0.25">
      <c r="A14" s="2"/>
    </row>
    <row r="15" spans="1:4" x14ac:dyDescent="0.25">
      <c r="A15" s="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J16" sqref="J16"/>
    </sheetView>
  </sheetViews>
  <sheetFormatPr defaultRowHeight="15" x14ac:dyDescent="0.25"/>
  <cols>
    <col min="1" max="1" width="17.42578125" customWidth="1"/>
    <col min="2" max="2" width="11" bestFit="1" customWidth="1"/>
  </cols>
  <sheetData>
    <row r="1" spans="1:4" x14ac:dyDescent="0.25">
      <c r="A1" s="2" t="s">
        <v>19</v>
      </c>
      <c r="B1" s="2" t="s">
        <v>7</v>
      </c>
      <c r="C1" s="2" t="s">
        <v>5</v>
      </c>
    </row>
    <row r="2" spans="1:4" x14ac:dyDescent="0.25">
      <c r="A2" s="2" t="s">
        <v>4</v>
      </c>
      <c r="B2" s="3">
        <v>0.44827586206896552</v>
      </c>
      <c r="C2">
        <v>13</v>
      </c>
      <c r="D2" s="2" t="s">
        <v>21</v>
      </c>
    </row>
    <row r="3" spans="1:4" x14ac:dyDescent="0.25">
      <c r="A3" s="2" t="s">
        <v>9</v>
      </c>
      <c r="B3" s="3">
        <v>0.10344827586206896</v>
      </c>
      <c r="C3">
        <v>3</v>
      </c>
      <c r="D3" s="2" t="s">
        <v>23</v>
      </c>
    </row>
    <row r="4" spans="1:4" x14ac:dyDescent="0.25">
      <c r="A4" s="2" t="s">
        <v>15</v>
      </c>
      <c r="B4" s="3">
        <v>3.4482758620689655E-2</v>
      </c>
      <c r="C4">
        <v>1</v>
      </c>
    </row>
    <row r="5" spans="1:4" x14ac:dyDescent="0.25">
      <c r="A5" s="2" t="s">
        <v>10</v>
      </c>
      <c r="B5" s="3">
        <v>6.8965517241379309E-2</v>
      </c>
      <c r="C5">
        <v>2</v>
      </c>
    </row>
    <row r="6" spans="1:4" x14ac:dyDescent="0.25">
      <c r="A6" s="2" t="s">
        <v>11</v>
      </c>
      <c r="B6" s="3">
        <v>3.4482758620689655E-2</v>
      </c>
      <c r="C6">
        <v>1</v>
      </c>
    </row>
    <row r="7" spans="1:4" x14ac:dyDescent="0.25">
      <c r="A7" s="2" t="s">
        <v>12</v>
      </c>
      <c r="B7" s="3">
        <v>3.4482758620689655E-2</v>
      </c>
      <c r="C7">
        <v>1</v>
      </c>
    </row>
    <row r="8" spans="1:4" x14ac:dyDescent="0.25">
      <c r="A8" s="2" t="s">
        <v>13</v>
      </c>
      <c r="B8" s="3">
        <v>3.4482758620689655E-2</v>
      </c>
      <c r="C8">
        <v>1</v>
      </c>
    </row>
    <row r="9" spans="1:4" x14ac:dyDescent="0.25">
      <c r="A9" s="2" t="s">
        <v>14</v>
      </c>
      <c r="B9" s="3">
        <v>6.8965517241379309E-2</v>
      </c>
      <c r="C9">
        <v>2</v>
      </c>
    </row>
    <row r="10" spans="1:4" x14ac:dyDescent="0.25">
      <c r="A10" s="2" t="s">
        <v>16</v>
      </c>
      <c r="B10" s="3">
        <v>3.4482758620689655E-2</v>
      </c>
      <c r="C10">
        <v>1</v>
      </c>
    </row>
    <row r="11" spans="1:4" x14ac:dyDescent="0.25">
      <c r="A11" s="2" t="s">
        <v>17</v>
      </c>
      <c r="B11" s="3">
        <v>6.8965517241379309E-2</v>
      </c>
      <c r="C11">
        <v>2</v>
      </c>
    </row>
    <row r="12" spans="1:4" x14ac:dyDescent="0.25">
      <c r="A12" s="2" t="s">
        <v>18</v>
      </c>
      <c r="B12" s="3">
        <v>6.8965517241379309E-2</v>
      </c>
      <c r="C12">
        <v>2</v>
      </c>
    </row>
    <row r="13" spans="1:4" x14ac:dyDescent="0.25">
      <c r="A13" s="2"/>
      <c r="C13">
        <v>29</v>
      </c>
    </row>
    <row r="14" spans="1:4" x14ac:dyDescent="0.25">
      <c r="A14" s="2"/>
    </row>
    <row r="15" spans="1:4" x14ac:dyDescent="0.25">
      <c r="A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for PCA</vt:lpstr>
      <vt:lpstr>C mitis</vt:lpstr>
      <vt:lpstr>P cynocephalus</vt:lpstr>
      <vt:lpstr>P troglodytes</vt:lpstr>
      <vt:lpstr>P abelii</vt:lpstr>
      <vt:lpstr>G beringei</vt:lpstr>
      <vt:lpstr>H neanderthalensis</vt:lpstr>
      <vt:lpstr>A africanus</vt:lpstr>
      <vt:lpstr>P robustus</vt:lpstr>
      <vt:lpstr>Sima de los Huesos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Shortland</dc:creator>
  <cp:lastModifiedBy>Clare McFadden</cp:lastModifiedBy>
  <dcterms:created xsi:type="dcterms:W3CDTF">2019-10-09T22:18:58Z</dcterms:created>
  <dcterms:modified xsi:type="dcterms:W3CDTF">2022-02-07T05:04:11Z</dcterms:modified>
</cp:coreProperties>
</file>