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0806303B-20CF-4CA7-ABBA-C96F5137683D}" xr6:coauthVersionLast="45" xr6:coauthVersionMax="45" xr10:uidLastSave="{00000000-0000-0000-0000-000000000000}"/>
  <bookViews>
    <workbookView xWindow="825" yWindow="105" windowWidth="22905" windowHeight="12285" firstSheet="3" activeTab="10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2" i="13"/>
  <c r="B3" i="13"/>
  <c r="B4" i="13"/>
  <c r="B16" i="4"/>
  <c r="B15" i="4"/>
  <c r="B14" i="4"/>
  <c r="B19" i="4"/>
  <c r="B20" i="4"/>
  <c r="B18" i="4"/>
  <c r="B10" i="4"/>
  <c r="B11" i="4"/>
  <c r="B9" i="4"/>
  <c r="C6" i="4"/>
  <c r="C21" i="4"/>
  <c r="C27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<sst xmlns="http://schemas.openxmlformats.org/spreadsheetml/2006/main" count="252" uniqueCount="123">
  <si>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</si>
  <si>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</si>
  <si>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</si>
  <si>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</si>
  <si>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</si>
  <si>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</si>
  <si>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</si>
  <si>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</si>
  <si>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</si>
  <si>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</si>
  <si>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</si>
  <si>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</si>
  <si>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</si>
  <si>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</si>
  <si>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</si>
  <si>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</si>
  <si>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</si>
  <si>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</si>
  <si>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</si>
  <si>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</si>
  <si>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</si>
  <si>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</si>
  <si>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</si>
  <si>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</si>
  <si>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</si>
  <si>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</si>
  <si>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</si>
  <si>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</si>
  <si>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</si>
  <si>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</si>
  <si>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</si>
  <si>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</si>
  <si>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</si>
  <si>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</si>
  <si>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</si>
  <si>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</si>
  <si>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</si>
  <si>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</si>
  <si>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</si>
  <si>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</si>
  <si>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</si>
  <si>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</si>
  <si>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</si>
  <si>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</si>
  <si>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</si>
  <si>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</si>
  <si>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</si>
  <si>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</si>
  <si>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</si>
  <si>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</si>
  <si>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</si>
  <si>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</si>
  <si>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</si>
  <si>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</si>
  <si>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</si>
  <si>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</si>
  <si>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</si>
  <si>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</si>
  <si>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</si>
  <si>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</si>
  <si>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</si>
  <si>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</si>
  <si>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</si>
  <si>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</si>
  <si>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</si>
  <si>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</si>
  <si>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</si>
  <si>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</si>
  <si>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</si>
  <si>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</si>
  <si>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</si>
  <si>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</si>
  <si>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</si>
  <si>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</si>
  <si>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</si>
  <si>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</si>
  <si>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</si>
  <si>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</si>
  <si>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</si>
  <si>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</si>
  <si>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</si>
  <si>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</si>
  <si>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</si>
  <si>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</si>
  <si>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</si>
  <si>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</si>
  <si>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</si>
  <si>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</si>
  <si>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</si>
  <si>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</si>
  <si>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</si>
  <si>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</si>
  <si>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</si>
  <si>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</si>
  <si>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</si>
  <si>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</si>
  <si>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</si>
  <si>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</si>
  <si>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</si>
  <si>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</si>
  <si>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</si>
  <si>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</si>
  <si>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</si>
  <si>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</si>
  <si>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</si>
  <si>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</si>
  <si>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</si>
  <si>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</si>
  <si>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</si>
  <si>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01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</si>
  <si>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</si>
  <si>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</si>
  <si>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</si>
  <si>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</si>
  <si>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</si>
  <si>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CredCard2 bal recorded from statement dated April 2019</t>
  </si>
  <si>
    <t>!! CredCard1 bal recorded from statement dated April 2019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</si>
  <si>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</si>
  <si>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</si>
  <si>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</si>
  <si>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</si>
  <si>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</si>
  <si>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"Mortgage description"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</si>
</sst>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0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8" fontId="5" fillId="0" borderId="0" xfId="0" applyNumberFormat="1" applyFont="1"/>
    <xf numFmtId="8" fontId="2" fillId="0" borderId="0" xfId="0" applyNumberFormat="1" applyFont="1"/>
    <xf numFmtId="8" fontId="0" fillId="0" borderId="0" xfId="0" applyNumberFormat="1"/>
    <xf numFmtId="166" fontId="5" fillId="0" borderId="0" xfId="0" applyNumberFormat="1" applyFont="1"/>
    <xf numFmtId="0" fontId="2" fillId="0" borderId="0" xfId="3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/>
    <xf numFmtId="8" fontId="1" fillId="0" borderId="0" xfId="0" applyNumberFormat="1" applyFont="1"/>
    <xf numFmtId="8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6"/>
  <sheetViews>
    <sheetView workbookViewId="0">
      <pane ySplit="1" topLeftCell="A2" activePane="bottomLeft" state="frozen"/>
      <selection pane="bottomLeft" activeCell="L2" sqref="L2:L4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6"/>
      <c r="C4" s="29" t="s">
        <v>44</v>
      </c>
      <c r="D4" s="7" t="s">
        <v>43</v>
      </c>
      <c r="E4" s="8" t="s">
        <v>49</v>
      </c>
      <c r="F4" s="10">
        <v>12345</v>
      </c>
      <c r="G4" s="6">
        <v>15</v>
      </c>
      <c r="H4" s="7"/>
      <c r="I4" s="7"/>
      <c r="J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B5" s="12" t="s">
        <v>9</v>
      </c>
      <c r="G5" s="12"/>
    </row>
    <row r="6" spans="1:15" x14ac:dyDescent="0.25">
      <c r="A6" s="5">
        <v>43982</v>
      </c>
      <c r="B6" s="13">
        <v>5.05</v>
      </c>
      <c r="C6" s="13"/>
      <c r="D6" s="7" t="s">
        <v>43</v>
      </c>
      <c r="E6" s="8" t="s">
        <v>45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2" sqref="F2:F4"/>
    </sheetView>
  </sheetViews>
  <sheetFormatPr defaultColWidth="8.85546875"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5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21.762</v>
      </c>
      <c r="D2" s="17"/>
      <c r="E2" s="19" t="s">
        <v>19</v>
      </c>
      <c r="F2" s="14" t="s">
        <v>109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110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111</v>
      </c>
      <c r="K4" s="14">
        <v>3</v>
      </c>
    </row>
    <row r="5" spans="1:11" x14ac:dyDescent="0.25">
      <c r="B5" s="49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7"/>
  <sheetViews>
    <sheetView tabSelected="1" workbookViewId="0">
      <pane ySplit="1" topLeftCell="A6" activePane="bottomLeft" state="frozen"/>
      <selection pane="bottomLeft" activeCell="G18" sqref="G18"/>
    </sheetView>
  </sheetViews>
  <sheetFormatPr defaultColWidth="8.85546875" defaultRowHeight="15" x14ac:dyDescent="0.25"/>
  <cols>
    <col min="1" max="1" width="9.710937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8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112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2" si="0">$K$9+L10</f>
        <v>43618</v>
      </c>
      <c r="C10" s="17">
        <v>45</v>
      </c>
      <c r="E10" s="19" t="s">
        <v>20</v>
      </c>
      <c r="F10" s="14" t="s">
        <v>113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114</v>
      </c>
      <c r="L11" s="14">
        <v>3</v>
      </c>
    </row>
    <row r="12" spans="1:12" s="14" customFormat="1" ht="12" customHeight="1" x14ac:dyDescent="0.2">
      <c r="A12" s="14" t="s">
        <v>120</v>
      </c>
      <c r="B12" s="18">
        <f t="shared" si="0"/>
        <v>43620</v>
      </c>
      <c r="C12" s="17">
        <v>1000</v>
      </c>
      <c r="E12" s="19" t="s">
        <v>19</v>
      </c>
      <c r="F12" s="14" t="s">
        <v>121</v>
      </c>
      <c r="L12" s="14">
        <v>4</v>
      </c>
    </row>
    <row r="13" spans="1:12" s="14" customFormat="1" ht="12.75" x14ac:dyDescent="0.2">
      <c r="B13" s="46" t="s">
        <v>75</v>
      </c>
      <c r="C13" s="18"/>
      <c r="D13" s="17"/>
      <c r="E13" s="17"/>
      <c r="F13" s="19"/>
    </row>
    <row r="14" spans="1:12" s="14" customFormat="1" ht="12.75" x14ac:dyDescent="0.2">
      <c r="A14" s="14" t="s">
        <v>90</v>
      </c>
      <c r="B14" s="18">
        <f>$K$9+L14</f>
        <v>43617</v>
      </c>
      <c r="C14" s="17">
        <v>65</v>
      </c>
      <c r="E14" s="14" t="s">
        <v>83</v>
      </c>
      <c r="L14" s="14">
        <v>1</v>
      </c>
    </row>
    <row r="15" spans="1:12" s="14" customFormat="1" ht="12.75" x14ac:dyDescent="0.2">
      <c r="A15" s="14" t="s">
        <v>91</v>
      </c>
      <c r="B15" s="18">
        <f t="shared" ref="B15:B16" si="1">$K$9+L15</f>
        <v>43618</v>
      </c>
      <c r="C15" s="17">
        <v>75</v>
      </c>
      <c r="E15" s="14" t="s">
        <v>84</v>
      </c>
      <c r="L15" s="14">
        <v>2</v>
      </c>
    </row>
    <row r="16" spans="1:12" s="14" customFormat="1" ht="12.75" x14ac:dyDescent="0.2">
      <c r="A16" s="14" t="s">
        <v>92</v>
      </c>
      <c r="B16" s="18">
        <f t="shared" si="1"/>
        <v>43619</v>
      </c>
      <c r="C16" s="17">
        <v>85</v>
      </c>
      <c r="E16" s="14" t="s">
        <v>85</v>
      </c>
      <c r="L16" s="14">
        <v>3</v>
      </c>
    </row>
    <row r="17" spans="1:12" x14ac:dyDescent="0.25">
      <c r="B17" s="46" t="s">
        <v>76</v>
      </c>
      <c r="G17" s="14"/>
    </row>
    <row r="18" spans="1:12" x14ac:dyDescent="0.25">
      <c r="A18" s="14" t="s">
        <v>93</v>
      </c>
      <c r="B18" s="18">
        <f>$K$9+L18</f>
        <v>43617</v>
      </c>
      <c r="C18" s="17">
        <v>95</v>
      </c>
      <c r="D18" s="14"/>
      <c r="E18" s="14" t="s">
        <v>80</v>
      </c>
      <c r="F18" s="14"/>
      <c r="G18" s="14"/>
      <c r="H18" s="14"/>
      <c r="I18" s="14"/>
      <c r="J18" s="14"/>
      <c r="K18" s="20"/>
      <c r="L18" s="14">
        <v>1</v>
      </c>
    </row>
    <row r="19" spans="1:12" x14ac:dyDescent="0.25">
      <c r="A19" s="14" t="s">
        <v>94</v>
      </c>
      <c r="B19" s="18">
        <f t="shared" ref="B19:B20" si="2">$K$9+L19</f>
        <v>43618</v>
      </c>
      <c r="C19" s="17">
        <v>105</v>
      </c>
      <c r="D19" s="14"/>
      <c r="E19" s="14" t="s">
        <v>81</v>
      </c>
      <c r="F19" s="14"/>
      <c r="G19" s="14"/>
      <c r="H19" s="14"/>
      <c r="I19" s="14"/>
      <c r="J19" s="14"/>
      <c r="K19" s="20"/>
      <c r="L19" s="14">
        <v>2</v>
      </c>
    </row>
    <row r="20" spans="1:12" x14ac:dyDescent="0.25">
      <c r="A20" s="14" t="s">
        <v>95</v>
      </c>
      <c r="B20" s="18">
        <f t="shared" si="2"/>
        <v>43619</v>
      </c>
      <c r="C20" s="17">
        <v>115</v>
      </c>
      <c r="D20" s="14"/>
      <c r="E20" s="14" t="s">
        <v>82</v>
      </c>
      <c r="F20" s="14"/>
      <c r="G20" s="14"/>
      <c r="H20" s="14"/>
      <c r="I20" s="14"/>
      <c r="J20" s="14"/>
      <c r="K20" s="14"/>
      <c r="L20" s="14">
        <v>3</v>
      </c>
    </row>
    <row r="21" spans="1:12" x14ac:dyDescent="0.25">
      <c r="B21" s="45" t="s">
        <v>77</v>
      </c>
      <c r="C21" s="12">
        <f>SUM(C9:C20)</f>
        <v>1675</v>
      </c>
    </row>
    <row r="22" spans="1:12" x14ac:dyDescent="0.25">
      <c r="B22" s="7"/>
    </row>
    <row r="23" spans="1:12" x14ac:dyDescent="0.25">
      <c r="B23" s="34" t="s">
        <v>78</v>
      </c>
    </row>
    <row r="24" spans="1:12" x14ac:dyDescent="0.25">
      <c r="A24" s="14" t="s">
        <v>96</v>
      </c>
      <c r="B24" s="18">
        <v>43466</v>
      </c>
      <c r="C24" s="17">
        <v>125</v>
      </c>
      <c r="D24" s="14"/>
      <c r="E24" s="19" t="s">
        <v>19</v>
      </c>
      <c r="F24" s="14" t="s">
        <v>99</v>
      </c>
      <c r="G24" s="14"/>
      <c r="H24" s="14"/>
      <c r="I24" s="14"/>
      <c r="J24" s="14"/>
      <c r="K24" s="20"/>
      <c r="L24" s="14"/>
    </row>
    <row r="25" spans="1:12" x14ac:dyDescent="0.25">
      <c r="A25" s="14" t="s">
        <v>97</v>
      </c>
      <c r="B25" s="18">
        <v>43647</v>
      </c>
      <c r="C25" s="17">
        <v>135</v>
      </c>
      <c r="D25" s="14"/>
      <c r="E25" s="19" t="s">
        <v>20</v>
      </c>
      <c r="F25" s="14" t="s">
        <v>100</v>
      </c>
      <c r="G25" s="14"/>
      <c r="H25" s="14"/>
      <c r="I25" s="14"/>
      <c r="J25" s="14"/>
      <c r="K25" s="20"/>
      <c r="L25" s="14"/>
    </row>
    <row r="26" spans="1:12" x14ac:dyDescent="0.25">
      <c r="A26" s="14" t="s">
        <v>98</v>
      </c>
      <c r="B26" s="18">
        <v>43770</v>
      </c>
      <c r="C26" s="17">
        <v>145</v>
      </c>
      <c r="D26" s="14"/>
      <c r="E26" s="19" t="s">
        <v>19</v>
      </c>
      <c r="F26" s="14" t="s">
        <v>101</v>
      </c>
      <c r="G26" s="14"/>
      <c r="H26" s="14"/>
      <c r="I26" s="14"/>
      <c r="J26" s="14"/>
      <c r="K26" s="14"/>
      <c r="L26" s="14"/>
    </row>
    <row r="27" spans="1:12" x14ac:dyDescent="0.25">
      <c r="B27" s="47" t="s">
        <v>79</v>
      </c>
      <c r="C27" s="12">
        <f>SUM(C24:C26)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A2" sqref="A2:A9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A5" s="5">
        <v>43955</v>
      </c>
      <c r="B5" s="13"/>
      <c r="C5" s="29" t="s">
        <v>44</v>
      </c>
      <c r="D5" s="7" t="s">
        <v>43</v>
      </c>
      <c r="E5" s="14" t="s">
        <v>121</v>
      </c>
      <c r="F5" s="10"/>
      <c r="G5" s="13">
        <v>1000</v>
      </c>
      <c r="H5" s="7"/>
      <c r="I5" s="7"/>
      <c r="J5" s="7"/>
      <c r="K5" s="7"/>
      <c r="L5" s="5">
        <v>43955</v>
      </c>
      <c r="M5">
        <v>1000</v>
      </c>
      <c r="N5" t="s">
        <v>46</v>
      </c>
      <c r="O5" s="8" t="s">
        <v>122</v>
      </c>
    </row>
    <row r="6" spans="1:15" x14ac:dyDescent="0.25">
      <c r="A6" s="5">
        <v>43963</v>
      </c>
      <c r="B6" s="13"/>
      <c r="C6" s="29" t="s">
        <v>44</v>
      </c>
      <c r="D6" s="7" t="s">
        <v>43</v>
      </c>
      <c r="E6" s="8" t="s">
        <v>118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46</v>
      </c>
      <c r="O6" s="8" t="s">
        <v>107</v>
      </c>
    </row>
    <row r="7" spans="1:15" x14ac:dyDescent="0.25">
      <c r="A7" s="5">
        <v>43964</v>
      </c>
      <c r="B7" s="13"/>
      <c r="C7" s="29" t="s">
        <v>44</v>
      </c>
      <c r="D7" s="7" t="s">
        <v>43</v>
      </c>
      <c r="E7" s="8" t="s">
        <v>119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46</v>
      </c>
      <c r="O7" s="8" t="s">
        <v>106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43</v>
      </c>
      <c r="E9" s="8" t="s">
        <v>45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6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43982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6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43982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49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49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5">
        <v>43983</v>
      </c>
      <c r="B6" s="38">
        <v>20</v>
      </c>
      <c r="C6" s="40" t="s">
        <v>56</v>
      </c>
      <c r="G6" s="8" t="s">
        <v>57</v>
      </c>
    </row>
    <row r="7" spans="1:9" x14ac:dyDescent="0.25">
      <c r="A7" s="5">
        <v>43984</v>
      </c>
      <c r="B7" s="38">
        <v>25</v>
      </c>
      <c r="C7" s="40" t="s">
        <v>56</v>
      </c>
      <c r="G7" s="8" t="s">
        <v>58</v>
      </c>
    </row>
    <row r="8" spans="1:9" x14ac:dyDescent="0.25">
      <c r="A8" s="5">
        <v>43985</v>
      </c>
      <c r="B8" s="38">
        <v>30</v>
      </c>
      <c r="C8" s="40" t="s">
        <v>56</v>
      </c>
      <c r="G8" s="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9" activePane="bottomLeft" state="frozen"/>
      <selection pane="bottomLeft" activeCell="D20" sqref="D20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1"/>
      <c r="C1" s="7"/>
      <c r="D1" s="7"/>
      <c r="E1" s="13"/>
      <c r="F1" s="7" t="s">
        <v>0</v>
      </c>
    </row>
    <row r="2" spans="1:6" x14ac:dyDescent="0.25">
      <c r="A2" s="34" t="s">
        <v>60</v>
      </c>
      <c r="B2" s="41"/>
      <c r="C2" s="7"/>
      <c r="D2" s="34" t="s">
        <v>61</v>
      </c>
      <c r="E2" s="13"/>
      <c r="F2" s="7"/>
    </row>
    <row r="3" spans="1:6" x14ac:dyDescent="0.25">
      <c r="A3" s="34"/>
      <c r="B3" s="41"/>
      <c r="C3" s="7"/>
      <c r="D3" s="34"/>
      <c r="E3" s="13"/>
      <c r="F3" s="7"/>
    </row>
    <row r="4" spans="1:6" x14ac:dyDescent="0.25">
      <c r="A4" s="7" t="s">
        <v>62</v>
      </c>
      <c r="B4" s="41">
        <v>1000</v>
      </c>
      <c r="C4" s="42" t="s">
        <v>105</v>
      </c>
      <c r="D4" s="7" t="s">
        <v>63</v>
      </c>
      <c r="E4" s="13">
        <v>-1000</v>
      </c>
      <c r="F4" s="7" t="s">
        <v>117</v>
      </c>
    </row>
    <row r="5" spans="1:6" x14ac:dyDescent="0.25">
      <c r="D5" s="7" t="s">
        <v>64</v>
      </c>
      <c r="E5" s="13">
        <v>-1000</v>
      </c>
      <c r="F5" s="7" t="s">
        <v>116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-1000</v>
      </c>
      <c r="F7" s="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4" t="s">
        <v>68</v>
      </c>
      <c r="F1" s="34" t="s">
        <v>22</v>
      </c>
    </row>
    <row r="2" spans="1:6" x14ac:dyDescent="0.25">
      <c r="A2" s="5">
        <v>43952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43953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43954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3" t="s">
        <v>67</v>
      </c>
      <c r="C1" s="43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2020-06-01T12:45:43Z</dcterms:modified>
</cp:coreProperties>
</file>