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A81B3CFF-DC76-4A3A-83CE-32DC4DDCD0CB}" xr6:coauthVersionLast="45" xr6:coauthVersionMax="45" xr10:uidLastSave="{00000000-0000-0000-0000-000000000000}"/>
  <bookViews>
    <workbookView xWindow="-120" yWindow="-120" windowWidth="24240" windowHeight="13140" firstSheet="2" activeTab="5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B29" i="4" l="1"/>
  <c r="B2" i="13"/>
  <c r="B3" i="13"/>
  <c r="B4" i="13"/>
  <c r="B33" i="4"/>
  <c r="B32" i="4"/>
  <c r="B31" i="4"/>
  <c r="B36" i="4"/>
  <c r="B37" i="4"/>
  <c r="B35" i="4"/>
  <c r="B27" i="4"/>
  <c r="B28" i="4"/>
  <c r="B26" i="4"/>
  <c r="C38" i="4"/>
  <c r="C44" i="4"/>
  <c r="C26" i="10"/>
  <c r="B1" i="10"/>
  <c r="B4" i="4"/>
  <c r="B5" i="4"/>
  <c r="B3" i="4"/>
</calcChain>
</file>

<file path=xl/sharedStrings.xml><?xml version="1.0" encoding="utf-8"?>
<sst xmlns="http://schemas.openxmlformats.org/spreadsheetml/2006/main" count="308" uniqueCount="148">
  <si>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</si>
  <si>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</si>
  <si>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</si>
  <si>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</si>
  <si>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</si>
  <si>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</si>
  <si>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</si>
  <si>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</si>
  <si>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</si>
  <si>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</si>
  <si>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</si>
  <si>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</si>
  <si>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</si>
  <si>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</si>
  <si>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</si>
  <si>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</si>
  <si>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</si>
  <si>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</si>
  <si>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</si>
  <si>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</si>
  <si>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</si>
  <si>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</si>
  <si>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</si>
  <si>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</si>
  <si>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</si>
  <si>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</si>
  <si>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</si>
  <si>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</si>
  <si>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</si>
  <si>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</si>
  <si>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</si>
  <si>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</si>
  <si>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</si>
  <si>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</si>
  <si>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</si>
  <si>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011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</si>
  <si>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</si>
  <si>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</si>
  <si>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</si>
  <si>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</si>
  <si>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</si>
  <si>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</si>
  <si>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</si>
  <si>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</si>
  <si>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</si>
  <si>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</si>
  <si>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</si>
  <si>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</si>
  <si>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</si>
  <si>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</si>
  <si>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</si>
  <si>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</si>
  <si>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</si>
  <si>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</si>
  <si>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</si>
  <si>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</si>
  <si>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</si>
  <si>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</si>
  <si>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</si>
  <si>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</si>
  <si>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</si>
  <si>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</si>
  <si>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</si>
  <si>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</si>
  <si>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</si>
  <si>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</si>
  <si>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</si>
  <si>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</si>
  <si>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</si>
  <si>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</si>
  <si>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</si>
  <si>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</si>
  <si>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</si>
  <si>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</si>
  <si>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</si>
  <si>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</si>
  <si>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</si>
  <si>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</si>
  <si>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</si>
  <si>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</si>
  <si>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</si>
  <si>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</si>
  <si>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</si>
  <si>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</si>
  <si>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</si>
  <si>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</si>
  <si>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</si>
  <si>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</si>
  <si>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</si>
  <si>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</si>
  <si>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</si>
  <si>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</si>
  <si>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</si>
  <si>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</si>
  <si>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</si>
  <si>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</si>
  <si>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</si>
  <si>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</si>
  <si>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</si>
  <si>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</si>
  <si>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</si>
  <si>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</si>
  <si>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</si>
  <si>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</si>
  <si>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</si>
  <si>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</si>
  <si>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</si>
  <si>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</si>
  <si>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</si>
  <si>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</si>
  <si>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</si>
  <si>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</si>
  <si>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</si>
  <si>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</si>
  <si>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</si>
  <si>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!! CredCard1 bal recorded from statement dated May 2020</t>
  </si>
  <si>
    <t>Divider</t>
  </si>
  <si>
    <t>!! CredCard2 bal recorded from statement dated May 2020</t>
  </si>
  <si>
    <t>ACME LTD</t>
  </si>
  <si>
    <t>"'ACME LTD"</t>
  </si>
  <si>
    <t>"Bank monthly outgoing transaction 01"</t>
  </si>
  <si>
    <t>MBNA monthly transaction 01</t>
  </si>
  <si>
    <t>AmEx monthly transaction 01</t>
  </si>
  <si>
    <t>NOTES 015</t>
  </si>
  <si>
    <t>Code069</t>
  </si>
  <si>
    <t>NOTES 069</t>
  </si>
  <si>
    <t>Code078</t>
  </si>
  <si>
    <t>Code076</t>
  </si>
  <si>
    <t>Code079</t>
  </si>
  <si>
    <t>NOTES 078</t>
  </si>
  <si>
    <t>NOTES 076</t>
  </si>
  <si>
    <t>NOTES 079</t>
  </si>
  <si>
    <t>Expenses Weekly</t>
  </si>
  <si>
    <t>1st</t>
  </si>
  <si>
    <t>£25.95 on 14/7/14, then £50.99 for 3 months, then £60.99 (plus calls)</t>
  </si>
  <si>
    <t>Code074</t>
  </si>
  <si>
    <t>Code075</t>
  </si>
  <si>
    <t>Monthly expense 004</t>
  </si>
  <si>
    <t>Monthly expense 005</t>
  </si>
  <si>
    <t>Monthly expense 006</t>
  </si>
  <si>
    <t>Monthly expense 007</t>
  </si>
  <si>
    <t>Monthly expense 008</t>
  </si>
  <si>
    <t>Monthly expense 009</t>
  </si>
  <si>
    <t>Monthly expense 010</t>
  </si>
  <si>
    <t>Monthly expense 011</t>
  </si>
  <si>
    <t>Monthly expense 012</t>
  </si>
  <si>
    <t>Ad Hoc amounts</t>
  </si>
  <si>
    <t>CHB owed (Apr to Jun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</si>
</sst>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  <xf numFmtId="8" fontId="2" fillId="0" borderId="0" xfId="0" applyNumberFormat="1" applyFont="1"/>
    <xf numFmtId="0" fontId="2" fillId="0" borderId="0" xfId="3"/>
    <xf numFmtId="164" fontId="2" fillId="0" borderId="0" xfId="2" applyNumberFormat="1" applyFont="1" applyFill="1"/>
    <xf numFmtId="14" fontId="2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pane ySplit="1" topLeftCell="A2" activePane="bottomLeft" state="frozen"/>
      <selection pane="bottomLeft" activeCell="D20" sqref="D20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43922</v>
      </c>
      <c r="B2" s="37"/>
      <c r="C2" s="29" t="s">
        <v>40</v>
      </c>
      <c r="D2" s="7" t="s">
        <v>39</v>
      </c>
      <c r="E2" s="8" t="s">
        <v>118</v>
      </c>
      <c r="F2" s="10"/>
      <c r="G2" s="37">
        <v>1000</v>
      </c>
      <c r="H2" s="7"/>
      <c r="I2" s="7"/>
      <c r="J2" s="7"/>
      <c r="L2" s="5">
        <v>43922</v>
      </c>
      <c r="M2">
        <v>1000</v>
      </c>
      <c r="N2" t="s">
        <v>42</v>
      </c>
      <c r="O2" t="s">
        <v>119</v>
      </c>
    </row>
    <row r="3" spans="1:15" x14ac:dyDescent="0.25">
      <c r="A3" s="5">
        <v>43952</v>
      </c>
      <c r="B3" s="13"/>
      <c r="C3" s="29" t="s">
        <v>40</v>
      </c>
      <c r="D3" s="7" t="s">
        <v>39</v>
      </c>
      <c r="E3" s="8" t="s">
        <v>45</v>
      </c>
      <c r="F3" s="10"/>
      <c r="G3" s="13">
        <v>5</v>
      </c>
      <c r="H3" s="7"/>
      <c r="I3" s="7"/>
      <c r="J3" s="7"/>
      <c r="L3" s="5">
        <v>43952</v>
      </c>
      <c r="M3">
        <v>5</v>
      </c>
      <c r="N3" t="s">
        <v>42</v>
      </c>
      <c r="O3" t="s">
        <v>46</v>
      </c>
    </row>
    <row r="4" spans="1:15" x14ac:dyDescent="0.25">
      <c r="A4" s="5">
        <v>43953</v>
      </c>
      <c r="B4" s="13"/>
      <c r="C4" s="29" t="s">
        <v>40</v>
      </c>
      <c r="D4" s="7" t="s">
        <v>39</v>
      </c>
      <c r="E4" s="8" t="s">
        <v>45</v>
      </c>
      <c r="F4" s="10"/>
      <c r="G4" s="13">
        <v>10</v>
      </c>
      <c r="H4" s="7"/>
      <c r="I4" s="7"/>
      <c r="J4" s="7"/>
      <c r="L4" s="5">
        <v>43953</v>
      </c>
      <c r="M4">
        <v>10</v>
      </c>
      <c r="N4" t="s">
        <v>42</v>
      </c>
      <c r="O4" t="s">
        <v>46</v>
      </c>
    </row>
    <row r="5" spans="1:15" x14ac:dyDescent="0.25">
      <c r="A5" s="5">
        <v>43954</v>
      </c>
      <c r="B5" s="6"/>
      <c r="C5" s="29" t="s">
        <v>40</v>
      </c>
      <c r="D5" s="7" t="s">
        <v>39</v>
      </c>
      <c r="E5" s="8" t="s">
        <v>45</v>
      </c>
      <c r="F5" s="10">
        <v>12345</v>
      </c>
      <c r="G5" s="6">
        <v>15</v>
      </c>
      <c r="H5" s="7"/>
      <c r="I5" s="7"/>
      <c r="J5" s="7"/>
      <c r="L5" s="5">
        <v>43954</v>
      </c>
      <c r="M5">
        <v>15</v>
      </c>
      <c r="N5" t="s">
        <v>42</v>
      </c>
      <c r="O5" t="s">
        <v>46</v>
      </c>
    </row>
    <row r="6" spans="1:15" x14ac:dyDescent="0.25">
      <c r="B6" s="9" t="s">
        <v>116</v>
      </c>
    </row>
    <row r="7" spans="1:15" x14ac:dyDescent="0.25">
      <c r="A7" s="1">
        <v>43982</v>
      </c>
      <c r="B7" s="9">
        <v>5.05</v>
      </c>
      <c r="D7" t="s">
        <v>39</v>
      </c>
      <c r="E7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2" max="2" width="10.140625" bestFit="1" customWidth="1"/>
    <col min="3" max="3" width="9.710937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48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1000</v>
      </c>
      <c r="D2" s="17"/>
      <c r="E2" s="19" t="s">
        <v>19</v>
      </c>
      <c r="F2" s="14" t="s">
        <v>118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105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106</v>
      </c>
      <c r="K4" s="14">
        <v>3</v>
      </c>
    </row>
    <row r="5" spans="1:11" x14ac:dyDescent="0.25">
      <c r="B5" s="48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47"/>
  <sheetViews>
    <sheetView workbookViewId="0">
      <pane ySplit="1" topLeftCell="A35" activePane="bottomLeft" state="frozen"/>
      <selection pane="bottomLeft" activeCell="A47" sqref="A47"/>
    </sheetView>
  </sheetViews>
  <sheetFormatPr defaultColWidth="8.85546875" defaultRowHeight="15" x14ac:dyDescent="0.25"/>
  <cols>
    <col min="1" max="1" width="12.4257812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66</v>
      </c>
      <c r="H1" s="34"/>
      <c r="I1" s="34" t="s">
        <v>67</v>
      </c>
    </row>
    <row r="2" spans="1:12" s="14" customFormat="1" ht="14.25" customHeight="1" x14ac:dyDescent="0.2">
      <c r="B2" s="34" t="s">
        <v>68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98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99</v>
      </c>
      <c r="K4" s="20"/>
    </row>
    <row r="5" spans="1:12" s="14" customFormat="1" ht="12" customHeight="1" x14ac:dyDescent="0.2">
      <c r="A5" s="14" t="s">
        <v>82</v>
      </c>
      <c r="B5" s="18">
        <f>$K$3+L5</f>
        <v>0</v>
      </c>
      <c r="C5" s="17">
        <v>25</v>
      </c>
      <c r="E5" s="19" t="s">
        <v>19</v>
      </c>
      <c r="F5" s="14" t="s">
        <v>100</v>
      </c>
    </row>
    <row r="6" spans="1:12" s="14" customFormat="1" ht="12" customHeight="1" x14ac:dyDescent="0.2">
      <c r="A6" s="14" t="s">
        <v>135</v>
      </c>
      <c r="B6" s="53" t="s">
        <v>133</v>
      </c>
      <c r="C6" s="37">
        <v>10</v>
      </c>
      <c r="D6" s="37"/>
      <c r="E6" s="7"/>
      <c r="F6" s="14" t="s">
        <v>137</v>
      </c>
      <c r="G6" s="7"/>
      <c r="H6" s="7"/>
      <c r="I6" s="7"/>
      <c r="J6" s="7"/>
    </row>
    <row r="7" spans="1:12" s="14" customFormat="1" ht="12" customHeight="1" x14ac:dyDescent="0.2">
      <c r="A7" s="14" t="s">
        <v>136</v>
      </c>
      <c r="B7" s="53" t="s">
        <v>133</v>
      </c>
      <c r="C7" s="37">
        <v>10</v>
      </c>
      <c r="D7" s="37"/>
      <c r="E7" s="7"/>
      <c r="F7" s="14" t="s">
        <v>138</v>
      </c>
      <c r="G7" s="7"/>
      <c r="H7" s="7"/>
      <c r="I7" s="7"/>
      <c r="J7" s="7"/>
    </row>
    <row r="8" spans="1:12" s="14" customFormat="1" ht="12" customHeight="1" x14ac:dyDescent="0.2">
      <c r="A8" s="14" t="s">
        <v>15</v>
      </c>
      <c r="B8" s="53" t="s">
        <v>133</v>
      </c>
      <c r="C8" s="37">
        <v>10</v>
      </c>
      <c r="D8" s="37"/>
      <c r="E8" s="7"/>
      <c r="F8" s="14" t="s">
        <v>139</v>
      </c>
      <c r="G8" s="7"/>
      <c r="H8" s="7"/>
      <c r="I8" s="7"/>
      <c r="J8" s="7"/>
    </row>
    <row r="9" spans="1:12" s="14" customFormat="1" ht="12" customHeight="1" x14ac:dyDescent="0.2">
      <c r="A9" s="14" t="s">
        <v>16</v>
      </c>
      <c r="B9" s="53" t="s">
        <v>133</v>
      </c>
      <c r="C9" s="37">
        <v>10</v>
      </c>
      <c r="D9" s="37"/>
      <c r="E9" s="7"/>
      <c r="F9" s="14" t="s">
        <v>140</v>
      </c>
      <c r="G9" s="7"/>
      <c r="H9" s="7"/>
      <c r="I9" s="7"/>
      <c r="J9" s="7"/>
    </row>
    <row r="10" spans="1:12" s="14" customFormat="1" ht="12" customHeight="1" x14ac:dyDescent="0.2">
      <c r="A10" s="14" t="s">
        <v>127</v>
      </c>
      <c r="B10" s="53"/>
      <c r="C10" s="37">
        <v>10</v>
      </c>
      <c r="D10" s="37"/>
      <c r="E10" s="7"/>
      <c r="F10" s="14" t="s">
        <v>141</v>
      </c>
      <c r="G10" s="7"/>
      <c r="H10" s="7"/>
      <c r="I10" s="7"/>
      <c r="J10" s="7"/>
    </row>
    <row r="11" spans="1:12" s="14" customFormat="1" ht="12" customHeight="1" x14ac:dyDescent="0.2">
      <c r="A11" s="14" t="s">
        <v>126</v>
      </c>
      <c r="B11" s="53"/>
      <c r="C11" s="37">
        <v>10</v>
      </c>
      <c r="D11" s="37"/>
      <c r="E11" s="7"/>
      <c r="F11" s="14" t="s">
        <v>142</v>
      </c>
      <c r="G11" s="7"/>
      <c r="H11" s="7"/>
      <c r="I11" s="7"/>
      <c r="J11" s="7"/>
    </row>
    <row r="12" spans="1:12" s="14" customFormat="1" ht="12" customHeight="1" x14ac:dyDescent="0.2">
      <c r="A12" s="51" t="s">
        <v>27</v>
      </c>
      <c r="B12" s="53"/>
      <c r="C12" s="37">
        <v>10</v>
      </c>
      <c r="D12" s="37"/>
      <c r="E12" s="7"/>
      <c r="F12" s="14" t="s">
        <v>143</v>
      </c>
      <c r="G12" s="7"/>
      <c r="H12" s="7"/>
      <c r="I12" s="7"/>
      <c r="J12" s="7"/>
    </row>
    <row r="13" spans="1:12" s="14" customFormat="1" ht="12" customHeight="1" x14ac:dyDescent="0.2">
      <c r="A13" s="51" t="s">
        <v>128</v>
      </c>
      <c r="B13" s="53"/>
      <c r="C13" s="37">
        <v>10</v>
      </c>
      <c r="D13" s="37"/>
      <c r="E13" s="7"/>
      <c r="F13" s="14" t="s">
        <v>144</v>
      </c>
      <c r="G13" s="7"/>
      <c r="H13" s="7"/>
      <c r="I13" s="7"/>
      <c r="J13" s="7"/>
    </row>
    <row r="14" spans="1:12" s="14" customFormat="1" ht="12" customHeight="1" x14ac:dyDescent="0.2">
      <c r="A14" s="51" t="s">
        <v>85</v>
      </c>
      <c r="B14" s="53" t="s">
        <v>133</v>
      </c>
      <c r="C14" s="37">
        <v>10</v>
      </c>
      <c r="D14" s="37"/>
      <c r="E14" s="7"/>
      <c r="F14" s="14" t="s">
        <v>145</v>
      </c>
      <c r="G14" s="7"/>
      <c r="H14" s="7"/>
      <c r="I14" s="7" t="s">
        <v>134</v>
      </c>
      <c r="J14" s="7"/>
    </row>
    <row r="15" spans="1:12" s="14" customFormat="1" ht="12" customHeight="1" x14ac:dyDescent="0.2">
      <c r="B15" s="16" t="s">
        <v>69</v>
      </c>
      <c r="C15" s="47">
        <f>SUM(C3:C14)</f>
        <v>135</v>
      </c>
      <c r="D15" s="17"/>
      <c r="E15" s="17"/>
      <c r="F15" s="19"/>
    </row>
    <row r="16" spans="1:12" s="14" customFormat="1" ht="12" customHeight="1" x14ac:dyDescent="0.2">
      <c r="A16" s="51"/>
      <c r="B16" s="16"/>
      <c r="C16" s="37"/>
      <c r="D16" s="17"/>
      <c r="E16" s="17"/>
      <c r="F16" s="19"/>
      <c r="K16" s="20">
        <v>43616</v>
      </c>
      <c r="L16" s="14">
        <v>1</v>
      </c>
    </row>
    <row r="17" spans="1:12" s="14" customFormat="1" ht="12" customHeight="1" x14ac:dyDescent="0.2">
      <c r="A17" s="51"/>
      <c r="B17" s="16" t="s">
        <v>132</v>
      </c>
      <c r="C17" s="37"/>
      <c r="D17" s="17"/>
      <c r="E17" s="17"/>
      <c r="F17" s="19"/>
      <c r="K17" s="20"/>
      <c r="L17" s="14">
        <v>2</v>
      </c>
    </row>
    <row r="18" spans="1:12" s="14" customFormat="1" ht="12" customHeight="1" x14ac:dyDescent="0.2">
      <c r="A18" s="51" t="s">
        <v>82</v>
      </c>
      <c r="B18" s="16"/>
      <c r="C18" s="37">
        <v>10</v>
      </c>
      <c r="D18" s="17"/>
      <c r="E18" s="17"/>
      <c r="F18" s="19"/>
      <c r="L18" s="14">
        <v>3</v>
      </c>
    </row>
    <row r="19" spans="1:12" s="14" customFormat="1" ht="12" customHeight="1" x14ac:dyDescent="0.2">
      <c r="A19" s="51" t="s">
        <v>13</v>
      </c>
      <c r="B19" s="16"/>
      <c r="C19" s="37">
        <v>10</v>
      </c>
      <c r="D19" s="17"/>
      <c r="E19" s="17"/>
      <c r="F19" s="19"/>
      <c r="L19" s="14">
        <v>4</v>
      </c>
    </row>
    <row r="20" spans="1:12" s="14" customFormat="1" ht="12.75" x14ac:dyDescent="0.2">
      <c r="A20" s="51" t="s">
        <v>14</v>
      </c>
      <c r="B20" s="16"/>
      <c r="C20" s="37">
        <v>10</v>
      </c>
      <c r="D20" s="17"/>
      <c r="E20" s="17"/>
      <c r="F20" s="19"/>
    </row>
    <row r="21" spans="1:12" s="14" customFormat="1" ht="12.75" x14ac:dyDescent="0.2">
      <c r="A21" s="51" t="s">
        <v>17</v>
      </c>
      <c r="B21" s="16"/>
      <c r="C21" s="37">
        <v>10</v>
      </c>
      <c r="D21" s="17"/>
      <c r="E21" s="17"/>
      <c r="F21" s="19"/>
      <c r="L21" s="14">
        <v>1</v>
      </c>
    </row>
    <row r="22" spans="1:12" s="14" customFormat="1" ht="12.75" x14ac:dyDescent="0.2">
      <c r="A22" s="51" t="s">
        <v>18</v>
      </c>
      <c r="B22" s="16"/>
      <c r="C22" s="37">
        <v>10</v>
      </c>
      <c r="D22" s="17"/>
      <c r="E22" s="17"/>
      <c r="F22" s="19"/>
      <c r="L22" s="14">
        <v>2</v>
      </c>
    </row>
    <row r="23" spans="1:12" s="14" customFormat="1" ht="12.75" x14ac:dyDescent="0.2">
      <c r="A23" s="51" t="s">
        <v>26</v>
      </c>
      <c r="B23" s="16"/>
      <c r="C23" s="37">
        <v>10</v>
      </c>
      <c r="D23" s="17"/>
      <c r="E23" s="17"/>
      <c r="F23" s="19"/>
      <c r="L23" s="14">
        <v>3</v>
      </c>
    </row>
    <row r="24" spans="1:12" x14ac:dyDescent="0.25">
      <c r="A24" s="14"/>
      <c r="B24" s="16"/>
      <c r="C24" s="18"/>
      <c r="D24" s="17"/>
      <c r="E24" s="17"/>
      <c r="F24" s="19"/>
      <c r="G24" s="14"/>
      <c r="H24" s="14"/>
      <c r="I24" s="14"/>
      <c r="J24" s="14"/>
    </row>
    <row r="25" spans="1:12" x14ac:dyDescent="0.25">
      <c r="A25" s="14"/>
      <c r="B25" s="15" t="s">
        <v>70</v>
      </c>
      <c r="C25" s="18"/>
      <c r="D25" s="17"/>
      <c r="E25" s="17"/>
      <c r="F25" s="19"/>
      <c r="G25" s="14"/>
      <c r="H25" s="14"/>
      <c r="I25" s="14"/>
      <c r="J25" s="14"/>
      <c r="K25" s="20"/>
      <c r="L25" s="14">
        <v>1</v>
      </c>
    </row>
    <row r="26" spans="1:12" x14ac:dyDescent="0.25">
      <c r="A26" s="14" t="s">
        <v>83</v>
      </c>
      <c r="B26" s="18">
        <f>$K$16+L16</f>
        <v>43617</v>
      </c>
      <c r="C26" s="17">
        <v>35</v>
      </c>
      <c r="D26" s="14"/>
      <c r="E26" s="19" t="s">
        <v>19</v>
      </c>
      <c r="F26" s="14" t="s">
        <v>107</v>
      </c>
      <c r="G26" s="14"/>
      <c r="H26" s="14"/>
      <c r="I26" s="14"/>
      <c r="J26" s="14"/>
      <c r="K26" s="20"/>
      <c r="L26" s="14">
        <v>2</v>
      </c>
    </row>
    <row r="27" spans="1:12" x14ac:dyDescent="0.25">
      <c r="A27" s="14" t="s">
        <v>84</v>
      </c>
      <c r="B27" s="18">
        <f t="shared" ref="B27:B29" si="0">$K$16+L17</f>
        <v>43618</v>
      </c>
      <c r="C27" s="17">
        <v>45</v>
      </c>
      <c r="D27" s="14"/>
      <c r="E27" s="19" t="s">
        <v>20</v>
      </c>
      <c r="F27" s="14" t="s">
        <v>108</v>
      </c>
      <c r="G27" s="14"/>
      <c r="H27" s="14"/>
      <c r="I27" s="14"/>
      <c r="J27" s="14"/>
      <c r="K27" s="14"/>
      <c r="L27" s="14">
        <v>3</v>
      </c>
    </row>
    <row r="28" spans="1:12" x14ac:dyDescent="0.25">
      <c r="A28" s="14" t="s">
        <v>85</v>
      </c>
      <c r="B28" s="18">
        <f t="shared" si="0"/>
        <v>43619</v>
      </c>
      <c r="C28" s="17">
        <v>55</v>
      </c>
      <c r="D28" s="14"/>
      <c r="E28" s="19" t="s">
        <v>19</v>
      </c>
      <c r="F28" s="14" t="s">
        <v>109</v>
      </c>
      <c r="G28" s="14"/>
      <c r="H28" s="14"/>
      <c r="I28" s="14"/>
      <c r="J28" s="14"/>
    </row>
    <row r="29" spans="1:12" x14ac:dyDescent="0.25">
      <c r="A29" s="14" t="s">
        <v>113</v>
      </c>
      <c r="B29" s="18">
        <f t="shared" si="0"/>
        <v>43620</v>
      </c>
      <c r="C29" s="17">
        <v>1000</v>
      </c>
      <c r="D29" s="14"/>
      <c r="E29" s="19" t="s">
        <v>19</v>
      </c>
      <c r="F29" s="14" t="s">
        <v>114</v>
      </c>
      <c r="G29" s="14"/>
      <c r="H29" s="14"/>
      <c r="I29" s="14"/>
      <c r="J29" s="14"/>
    </row>
    <row r="30" spans="1:12" x14ac:dyDescent="0.25">
      <c r="A30" s="14"/>
      <c r="B30" s="45" t="s">
        <v>71</v>
      </c>
      <c r="C30" s="18"/>
      <c r="D30" s="17"/>
      <c r="E30" s="17"/>
      <c r="F30" s="19"/>
      <c r="G30" s="14"/>
      <c r="H30" s="14"/>
      <c r="I30" s="14"/>
      <c r="J30" s="14"/>
    </row>
    <row r="31" spans="1:12" x14ac:dyDescent="0.25">
      <c r="A31" s="14" t="s">
        <v>86</v>
      </c>
      <c r="B31" s="18">
        <f>$K$16+L21</f>
        <v>43617</v>
      </c>
      <c r="C31" s="17">
        <v>65</v>
      </c>
      <c r="D31" s="14"/>
      <c r="E31" s="14" t="s">
        <v>79</v>
      </c>
      <c r="F31" s="14"/>
      <c r="G31" s="14"/>
      <c r="H31" s="14"/>
      <c r="I31" s="14"/>
      <c r="J31" s="14"/>
      <c r="K31" s="20"/>
      <c r="L31" s="14"/>
    </row>
    <row r="32" spans="1:12" x14ac:dyDescent="0.25">
      <c r="A32" s="14" t="s">
        <v>87</v>
      </c>
      <c r="B32" s="18">
        <f t="shared" ref="B32:B33" si="1">$K$16+L22</f>
        <v>43618</v>
      </c>
      <c r="C32" s="17">
        <v>75</v>
      </c>
      <c r="D32" s="14"/>
      <c r="E32" s="14" t="s">
        <v>80</v>
      </c>
      <c r="F32" s="14"/>
      <c r="G32" s="14"/>
      <c r="H32" s="14"/>
      <c r="I32" s="14"/>
      <c r="J32" s="14"/>
      <c r="K32" s="20"/>
      <c r="L32" s="14"/>
    </row>
    <row r="33" spans="1:12" x14ac:dyDescent="0.25">
      <c r="A33" s="14" t="s">
        <v>88</v>
      </c>
      <c r="B33" s="18">
        <f t="shared" si="1"/>
        <v>43619</v>
      </c>
      <c r="C33" s="17">
        <v>85</v>
      </c>
      <c r="D33" s="14"/>
      <c r="E33" s="14" t="s">
        <v>81</v>
      </c>
      <c r="F33" s="14"/>
      <c r="G33" s="14"/>
      <c r="H33" s="14"/>
      <c r="I33" s="14"/>
      <c r="J33" s="14"/>
      <c r="K33" s="14"/>
      <c r="L33" s="14"/>
    </row>
    <row r="34" spans="1:12" x14ac:dyDescent="0.25">
      <c r="B34" s="45" t="s">
        <v>72</v>
      </c>
      <c r="G34" s="14"/>
    </row>
    <row r="35" spans="1:12" x14ac:dyDescent="0.25">
      <c r="A35" s="14" t="s">
        <v>89</v>
      </c>
      <c r="B35" s="18">
        <f>$K$16+L25</f>
        <v>43617</v>
      </c>
      <c r="C35" s="17">
        <v>95</v>
      </c>
      <c r="D35" s="14"/>
      <c r="E35" s="14" t="s">
        <v>76</v>
      </c>
      <c r="F35" s="14"/>
      <c r="G35" s="14"/>
      <c r="H35" s="14"/>
      <c r="I35" s="14"/>
      <c r="J35" s="14"/>
    </row>
    <row r="36" spans="1:12" x14ac:dyDescent="0.25">
      <c r="A36" s="14" t="s">
        <v>90</v>
      </c>
      <c r="B36" s="18">
        <f t="shared" ref="B36:B37" si="2">$K$16+L26</f>
        <v>43618</v>
      </c>
      <c r="C36" s="17">
        <v>105</v>
      </c>
      <c r="D36" s="14"/>
      <c r="E36" s="14" t="s">
        <v>77</v>
      </c>
      <c r="F36" s="14"/>
      <c r="G36" s="14"/>
      <c r="H36" s="14"/>
      <c r="I36" s="14"/>
      <c r="J36" s="14"/>
    </row>
    <row r="37" spans="1:12" x14ac:dyDescent="0.25">
      <c r="A37" s="14" t="s">
        <v>91</v>
      </c>
      <c r="B37" s="18">
        <f t="shared" si="2"/>
        <v>43619</v>
      </c>
      <c r="C37" s="17">
        <v>115</v>
      </c>
      <c r="D37" s="14"/>
      <c r="E37" s="14" t="s">
        <v>78</v>
      </c>
      <c r="F37" s="14"/>
      <c r="G37" s="14"/>
      <c r="H37" s="14"/>
      <c r="I37" s="14"/>
      <c r="J37" s="14"/>
    </row>
    <row r="38" spans="1:12" x14ac:dyDescent="0.25">
      <c r="B38" s="44" t="s">
        <v>73</v>
      </c>
      <c r="C38" s="12">
        <f>SUM(C26:C37)</f>
        <v>1675</v>
      </c>
    </row>
    <row r="39" spans="1:12" x14ac:dyDescent="0.25">
      <c r="B39" s="7"/>
    </row>
    <row r="40" spans="1:12" x14ac:dyDescent="0.25">
      <c r="B40" s="34" t="s">
        <v>74</v>
      </c>
    </row>
    <row r="41" spans="1:12" x14ac:dyDescent="0.25">
      <c r="A41" s="14" t="s">
        <v>92</v>
      </c>
      <c r="B41" s="18">
        <v>43466</v>
      </c>
      <c r="C41" s="17">
        <v>125</v>
      </c>
      <c r="D41" s="14"/>
      <c r="E41" s="19" t="s">
        <v>19</v>
      </c>
      <c r="F41" s="14" t="s">
        <v>95</v>
      </c>
      <c r="G41" s="14"/>
      <c r="H41" s="14"/>
      <c r="I41" s="14"/>
      <c r="J41" s="14"/>
    </row>
    <row r="42" spans="1:12" x14ac:dyDescent="0.25">
      <c r="A42" s="14" t="s">
        <v>93</v>
      </c>
      <c r="B42" s="18">
        <v>43647</v>
      </c>
      <c r="C42" s="17">
        <v>135</v>
      </c>
      <c r="D42" s="14"/>
      <c r="E42" s="19" t="s">
        <v>20</v>
      </c>
      <c r="F42" s="14" t="s">
        <v>96</v>
      </c>
      <c r="G42" s="14"/>
      <c r="H42" s="14"/>
      <c r="I42" s="14"/>
      <c r="J42" s="14"/>
    </row>
    <row r="43" spans="1:12" x14ac:dyDescent="0.25">
      <c r="A43" s="14" t="s">
        <v>94</v>
      </c>
      <c r="B43" s="18">
        <v>43770</v>
      </c>
      <c r="C43" s="17">
        <v>145</v>
      </c>
      <c r="D43" s="14"/>
      <c r="E43" s="19" t="s">
        <v>19</v>
      </c>
      <c r="F43" s="14" t="s">
        <v>97</v>
      </c>
      <c r="G43" s="14"/>
      <c r="H43" s="14"/>
      <c r="I43" s="14"/>
      <c r="J43" s="14"/>
    </row>
    <row r="44" spans="1:12" x14ac:dyDescent="0.25">
      <c r="B44" s="46" t="s">
        <v>75</v>
      </c>
      <c r="C44" s="12">
        <f>SUM(C41:C43)</f>
        <v>405</v>
      </c>
    </row>
    <row r="46" spans="1:12" x14ac:dyDescent="0.25">
      <c r="B46" s="3" t="s">
        <v>146</v>
      </c>
      <c r="C46" s="29"/>
    </row>
    <row r="47" spans="1:12" x14ac:dyDescent="0.25">
      <c r="A47" t="s">
        <v>12</v>
      </c>
      <c r="C47" s="29">
        <v>10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40</v>
      </c>
      <c r="D2" s="7" t="s">
        <v>39</v>
      </c>
      <c r="E2" s="8" t="s">
        <v>45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42</v>
      </c>
      <c r="O2" t="s">
        <v>46</v>
      </c>
    </row>
    <row r="3" spans="1:15" x14ac:dyDescent="0.25">
      <c r="A3" s="5">
        <v>43953</v>
      </c>
      <c r="B3" s="13"/>
      <c r="C3" s="29" t="s">
        <v>40</v>
      </c>
      <c r="D3" s="7" t="s">
        <v>39</v>
      </c>
      <c r="E3" s="8" t="s">
        <v>45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42</v>
      </c>
      <c r="O3" t="s">
        <v>46</v>
      </c>
    </row>
    <row r="4" spans="1:15" x14ac:dyDescent="0.25">
      <c r="A4" s="5">
        <v>43954</v>
      </c>
      <c r="B4" s="13"/>
      <c r="C4" s="29" t="s">
        <v>40</v>
      </c>
      <c r="D4" s="7" t="s">
        <v>39</v>
      </c>
      <c r="E4" s="8" t="s">
        <v>45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42</v>
      </c>
      <c r="O4" t="s">
        <v>46</v>
      </c>
    </row>
    <row r="5" spans="1:15" x14ac:dyDescent="0.25">
      <c r="A5" s="5">
        <v>43955</v>
      </c>
      <c r="B5" s="13"/>
      <c r="C5" s="29" t="s">
        <v>40</v>
      </c>
      <c r="D5" s="7" t="s">
        <v>39</v>
      </c>
      <c r="E5" s="14" t="s">
        <v>107</v>
      </c>
      <c r="F5" s="10"/>
      <c r="G5" s="13">
        <v>35</v>
      </c>
      <c r="H5" s="7"/>
      <c r="I5" s="7"/>
      <c r="J5" s="7"/>
      <c r="K5" s="7"/>
      <c r="L5" s="5">
        <v>43955</v>
      </c>
      <c r="M5">
        <v>35</v>
      </c>
      <c r="N5" t="s">
        <v>42</v>
      </c>
      <c r="O5" s="8" t="s">
        <v>120</v>
      </c>
    </row>
    <row r="6" spans="1:15" x14ac:dyDescent="0.25">
      <c r="A6" s="5">
        <v>43963</v>
      </c>
      <c r="B6" s="13"/>
      <c r="C6" s="29" t="s">
        <v>40</v>
      </c>
      <c r="D6" s="7" t="s">
        <v>39</v>
      </c>
      <c r="E6" s="8" t="s">
        <v>111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42</v>
      </c>
      <c r="O6" s="8" t="s">
        <v>103</v>
      </c>
    </row>
    <row r="7" spans="1:15" x14ac:dyDescent="0.25">
      <c r="A7" s="5">
        <v>43964</v>
      </c>
      <c r="B7" s="13"/>
      <c r="C7" s="29" t="s">
        <v>40</v>
      </c>
      <c r="D7" s="7" t="s">
        <v>39</v>
      </c>
      <c r="E7" s="8" t="s">
        <v>112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42</v>
      </c>
      <c r="O7" s="8" t="s">
        <v>102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39</v>
      </c>
      <c r="E9" s="8" t="s">
        <v>41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7"/>
  <sheetViews>
    <sheetView workbookViewId="0">
      <pane ySplit="1" topLeftCell="A2" activePane="bottomLeft" state="frozen"/>
      <selection pane="bottomLeft" activeCell="A5" sqref="A5:XFD5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43985</v>
      </c>
      <c r="B5" s="37"/>
      <c r="C5" s="29" t="s">
        <v>40</v>
      </c>
      <c r="D5" s="8" t="s">
        <v>121</v>
      </c>
      <c r="E5" s="50">
        <v>65</v>
      </c>
      <c r="H5" s="5">
        <v>43985</v>
      </c>
      <c r="I5">
        <v>65</v>
      </c>
      <c r="J5" t="s">
        <v>121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7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44015</v>
      </c>
      <c r="B5" s="37"/>
      <c r="C5" s="29" t="s">
        <v>40</v>
      </c>
      <c r="D5" s="8" t="s">
        <v>122</v>
      </c>
      <c r="E5" s="50">
        <v>95</v>
      </c>
      <c r="H5" s="5">
        <v>44015</v>
      </c>
      <c r="I5">
        <v>95</v>
      </c>
      <c r="J5" s="51" t="s">
        <v>122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48</v>
      </c>
      <c r="C1" s="34" t="s">
        <v>21</v>
      </c>
      <c r="D1" s="36" t="s">
        <v>49</v>
      </c>
      <c r="E1" s="32" t="s">
        <v>50</v>
      </c>
      <c r="F1" s="36" t="s">
        <v>51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45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45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45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52</v>
      </c>
      <c r="E6" s="49">
        <v>0</v>
      </c>
      <c r="G6" t="s">
        <v>53</v>
      </c>
    </row>
    <row r="7" spans="1:9" x14ac:dyDescent="0.25">
      <c r="A7" s="30">
        <v>43984</v>
      </c>
      <c r="B7" s="38">
        <v>25</v>
      </c>
      <c r="C7" t="s">
        <v>52</v>
      </c>
      <c r="E7" s="49">
        <v>0</v>
      </c>
      <c r="G7" t="s">
        <v>54</v>
      </c>
    </row>
    <row r="8" spans="1:9" x14ac:dyDescent="0.25">
      <c r="A8" s="30">
        <v>43985</v>
      </c>
      <c r="B8" s="38">
        <v>30</v>
      </c>
      <c r="C8" t="s">
        <v>52</v>
      </c>
      <c r="E8" s="49">
        <v>0</v>
      </c>
      <c r="G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6"/>
  <sheetViews>
    <sheetView tabSelected="1" workbookViewId="0">
      <pane ySplit="1" topLeftCell="A9" activePane="bottomLeft" state="frozen"/>
      <selection pane="bottomLeft" activeCell="F22" sqref="F22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SUM(B2:B293)</f>
        <v>4348.1250000000009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31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32</v>
      </c>
      <c r="E11" s="27"/>
      <c r="F11" s="26"/>
      <c r="G11" s="26"/>
      <c r="H11" s="26"/>
      <c r="I11" s="26"/>
    </row>
    <row r="12" spans="1:9" x14ac:dyDescent="0.25">
      <c r="A12" s="19" t="s">
        <v>15</v>
      </c>
      <c r="B12" s="25">
        <v>10</v>
      </c>
      <c r="C12" s="26"/>
      <c r="D12" s="28" t="s">
        <v>33</v>
      </c>
      <c r="E12" s="27"/>
      <c r="F12" s="26"/>
      <c r="G12" s="26"/>
      <c r="H12" s="26"/>
      <c r="I12" s="26"/>
    </row>
    <row r="13" spans="1:9" x14ac:dyDescent="0.25">
      <c r="A13" s="19" t="s">
        <v>83</v>
      </c>
      <c r="B13" s="25">
        <v>20</v>
      </c>
      <c r="C13" s="26"/>
      <c r="D13" s="28" t="s">
        <v>36</v>
      </c>
      <c r="E13" s="27"/>
      <c r="F13" s="26"/>
      <c r="G13" s="26"/>
      <c r="H13" s="26"/>
      <c r="I13" s="26"/>
    </row>
    <row r="14" spans="1:9" x14ac:dyDescent="0.25">
      <c r="A14" s="19" t="s">
        <v>126</v>
      </c>
      <c r="B14" s="25">
        <v>30</v>
      </c>
      <c r="C14" s="26"/>
      <c r="D14" s="28" t="s">
        <v>129</v>
      </c>
      <c r="E14" s="27"/>
      <c r="F14" s="26"/>
      <c r="G14" s="26"/>
      <c r="H14" s="26"/>
      <c r="I14" s="26"/>
    </row>
    <row r="15" spans="1:9" x14ac:dyDescent="0.25">
      <c r="A15" s="19" t="s">
        <v>16</v>
      </c>
      <c r="B15" s="25">
        <v>40</v>
      </c>
      <c r="C15" s="26"/>
      <c r="D15" s="28" t="s">
        <v>34</v>
      </c>
      <c r="E15" s="27"/>
      <c r="F15" s="26"/>
      <c r="G15" s="26"/>
      <c r="H15" s="26"/>
      <c r="I15" s="26"/>
    </row>
    <row r="16" spans="1:9" x14ac:dyDescent="0.25">
      <c r="A16" s="19" t="s">
        <v>127</v>
      </c>
      <c r="B16" s="25">
        <v>50</v>
      </c>
      <c r="C16" s="26"/>
      <c r="D16" s="28" t="s">
        <v>130</v>
      </c>
      <c r="E16" s="27"/>
      <c r="F16" s="26"/>
      <c r="G16" s="26"/>
      <c r="H16" s="26"/>
      <c r="I16" s="26"/>
    </row>
    <row r="17" spans="1:9" x14ac:dyDescent="0.25">
      <c r="A17" s="19" t="s">
        <v>128</v>
      </c>
      <c r="B17" s="52">
        <v>60</v>
      </c>
      <c r="D17" s="28" t="s">
        <v>131</v>
      </c>
      <c r="E17" s="27"/>
      <c r="F17" s="26"/>
      <c r="G17" s="26"/>
      <c r="H17" s="26"/>
      <c r="I17" s="26"/>
    </row>
    <row r="18" spans="1:9" x14ac:dyDescent="0.25">
      <c r="A18" s="21"/>
      <c r="B18" s="23" t="s">
        <v>23</v>
      </c>
      <c r="C18" s="23" t="s">
        <v>23</v>
      </c>
      <c r="D18" s="21" t="s">
        <v>25</v>
      </c>
      <c r="E18" s="24"/>
      <c r="F18" s="23"/>
      <c r="G18" s="23"/>
      <c r="H18" s="23"/>
      <c r="I18" s="23"/>
    </row>
    <row r="19" spans="1:9" x14ac:dyDescent="0.25">
      <c r="A19" s="19" t="s">
        <v>27</v>
      </c>
      <c r="B19" s="27">
        <v>10</v>
      </c>
      <c r="C19" s="26"/>
      <c r="D19" s="28" t="s">
        <v>35</v>
      </c>
      <c r="G19" s="26"/>
      <c r="H19" s="26"/>
      <c r="I19" s="26"/>
    </row>
    <row r="20" spans="1:9" x14ac:dyDescent="0.25">
      <c r="A20" s="19" t="s">
        <v>85</v>
      </c>
      <c r="B20" s="25">
        <v>102.884</v>
      </c>
      <c r="C20" s="26"/>
      <c r="D20" s="28" t="s">
        <v>123</v>
      </c>
      <c r="E20" s="27"/>
      <c r="F20" s="26"/>
      <c r="G20" s="26"/>
      <c r="H20" s="26"/>
      <c r="I20" s="26"/>
    </row>
    <row r="21" spans="1:9" x14ac:dyDescent="0.25">
      <c r="A21" s="21"/>
      <c r="B21" s="23" t="s">
        <v>23</v>
      </c>
      <c r="C21" s="23" t="s">
        <v>23</v>
      </c>
      <c r="D21" s="21" t="s">
        <v>25</v>
      </c>
      <c r="E21" s="24"/>
      <c r="F21" s="23"/>
      <c r="G21" s="23"/>
      <c r="H21" s="23"/>
      <c r="I21" s="23"/>
    </row>
    <row r="22" spans="1:9" x14ac:dyDescent="0.25">
      <c r="A22" s="19" t="s">
        <v>124</v>
      </c>
      <c r="B22" s="25">
        <v>50</v>
      </c>
      <c r="C22" s="23"/>
      <c r="D22" s="28" t="s">
        <v>125</v>
      </c>
      <c r="E22" s="24"/>
      <c r="F22" s="23"/>
      <c r="G22" s="23"/>
      <c r="H22" s="23"/>
      <c r="I22" s="23"/>
    </row>
    <row r="23" spans="1:9" x14ac:dyDescent="0.25">
      <c r="A23" s="19" t="s">
        <v>12</v>
      </c>
      <c r="B23" s="25">
        <v>499.82400000000001</v>
      </c>
      <c r="C23" s="23"/>
      <c r="D23" s="28" t="s">
        <v>147</v>
      </c>
      <c r="E23" s="24"/>
      <c r="F23" s="23"/>
      <c r="G23" s="23"/>
      <c r="H23" s="23"/>
      <c r="I23" s="23"/>
    </row>
    <row r="24" spans="1:9" x14ac:dyDescent="0.25">
      <c r="A24" s="19" t="s">
        <v>26</v>
      </c>
      <c r="B24" s="25">
        <v>52.22</v>
      </c>
      <c r="C24" s="26"/>
      <c r="D24" s="28" t="s">
        <v>36</v>
      </c>
      <c r="E24" s="27"/>
      <c r="F24" s="26"/>
      <c r="G24" s="26"/>
      <c r="H24" s="26"/>
      <c r="I24" s="26"/>
    </row>
    <row r="25" spans="1:9" x14ac:dyDescent="0.25">
      <c r="A25" s="19" t="s">
        <v>27</v>
      </c>
      <c r="B25" s="25">
        <v>67.89</v>
      </c>
      <c r="C25" s="26"/>
      <c r="D25" s="28" t="s">
        <v>37</v>
      </c>
      <c r="E25" s="27"/>
      <c r="F25" s="26"/>
      <c r="G25" s="26"/>
      <c r="H25" s="26"/>
      <c r="I25" s="26"/>
    </row>
    <row r="26" spans="1:9" x14ac:dyDescent="0.25">
      <c r="A26" s="28"/>
      <c r="B26" s="25"/>
      <c r="C26" s="25">
        <f>SUM(B25:B25)</f>
        <v>67.89</v>
      </c>
      <c r="D26" s="28" t="s">
        <v>38</v>
      </c>
      <c r="E26" s="27"/>
      <c r="F26" s="26"/>
      <c r="G26" s="26"/>
      <c r="H26" s="26"/>
      <c r="I26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56</v>
      </c>
      <c r="B2" s="40"/>
      <c r="C2" s="7"/>
      <c r="D2" s="34" t="s">
        <v>57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58</v>
      </c>
      <c r="B4" s="40">
        <v>1000</v>
      </c>
      <c r="C4" s="41" t="s">
        <v>101</v>
      </c>
      <c r="D4" s="7" t="s">
        <v>59</v>
      </c>
      <c r="E4" s="13">
        <v>-1000</v>
      </c>
      <c r="F4" s="7" t="s">
        <v>110</v>
      </c>
    </row>
    <row r="5" spans="1:6" x14ac:dyDescent="0.25">
      <c r="D5" s="7" t="s">
        <v>60</v>
      </c>
      <c r="E5" s="13">
        <v>-1000</v>
      </c>
      <c r="F5" s="7" t="s">
        <v>115</v>
      </c>
    </row>
    <row r="6" spans="1:6" x14ac:dyDescent="0.25">
      <c r="D6" s="7" t="s">
        <v>61</v>
      </c>
      <c r="E6" s="13">
        <v>-1000</v>
      </c>
      <c r="F6" s="7"/>
    </row>
    <row r="7" spans="1:6" x14ac:dyDescent="0.25">
      <c r="D7" s="7" t="s">
        <v>62</v>
      </c>
      <c r="E7" s="13">
        <v>-2000</v>
      </c>
      <c r="F7" s="7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48</v>
      </c>
      <c r="C1" s="33"/>
      <c r="D1" s="34" t="s">
        <v>3</v>
      </c>
      <c r="E1" s="43" t="s">
        <v>64</v>
      </c>
      <c r="F1" s="34" t="s">
        <v>22</v>
      </c>
    </row>
    <row r="2" spans="1:6" x14ac:dyDescent="0.25">
      <c r="A2" s="5">
        <v>43952</v>
      </c>
      <c r="B2" s="37"/>
      <c r="C2" s="29" t="s">
        <v>40</v>
      </c>
      <c r="D2" s="8" t="s">
        <v>45</v>
      </c>
      <c r="E2" s="37">
        <v>5</v>
      </c>
    </row>
    <row r="3" spans="1:6" x14ac:dyDescent="0.25">
      <c r="A3" s="5">
        <v>43953</v>
      </c>
      <c r="B3" s="37"/>
      <c r="C3" s="29" t="s">
        <v>40</v>
      </c>
      <c r="D3" s="8" t="s">
        <v>45</v>
      </c>
      <c r="E3" s="37">
        <v>10</v>
      </c>
    </row>
    <row r="4" spans="1:6" x14ac:dyDescent="0.25">
      <c r="A4" s="5">
        <v>43954</v>
      </c>
      <c r="B4" s="37"/>
      <c r="C4" s="29" t="s">
        <v>40</v>
      </c>
      <c r="D4" s="8" t="s">
        <v>45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63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2020-06-24T19:06:06Z</dcterms:modified>
</cp:coreProperties>
</file>