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 Anaytics\Proyectos\Inventario\SQL\"/>
    </mc:Choice>
  </mc:AlternateContent>
  <xr:revisionPtr revIDLastSave="0" documentId="13_ncr:1_{80BE1BA3-76E7-4518-9954-25C317315CCD}" xr6:coauthVersionLast="47" xr6:coauthVersionMax="47" xr10:uidLastSave="{00000000-0000-0000-0000-000000000000}"/>
  <bookViews>
    <workbookView xWindow="-110" yWindow="-110" windowWidth="19420" windowHeight="10420" activeTab="2" xr2:uid="{D22A0D92-3D2E-4F02-B63A-38A81711F4A2}"/>
  </bookViews>
  <sheets>
    <sheet name="Originales" sheetId="1" r:id="rId1"/>
    <sheet name="Hoja3" sheetId="3" r:id="rId2"/>
    <sheet name="a SQL" sheetId="2" r:id="rId3"/>
  </sheets>
  <definedNames>
    <definedName name="_xlnm._FilterDatabase" localSheetId="0" hidden="1">Originales!$A$6:$U$36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1" l="1"/>
  <c r="T5" i="1"/>
  <c r="S5" i="1"/>
  <c r="R5" i="1"/>
  <c r="Q5" i="1"/>
  <c r="P5" i="1"/>
  <c r="O5" i="1"/>
  <c r="N5" i="1"/>
  <c r="U4" i="1"/>
  <c r="T4" i="1"/>
  <c r="S4" i="1"/>
  <c r="R4" i="1"/>
  <c r="Q4" i="1"/>
  <c r="P4" i="1"/>
  <c r="O4" i="1"/>
  <c r="N4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Q2" authorId="0" shapeId="0" xr:uid="{4D5892A5-3229-49BB-B05D-A15A1E0CD809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ordenes de compra y datos del vendedor</t>
        </r>
      </text>
    </comment>
    <comment ref="R2" authorId="0" shapeId="0" xr:uid="{F38BE696-C3F4-4111-95EB-AECED08ADF75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ordenes de compra y datos del vendedor</t>
        </r>
      </text>
    </comment>
    <comment ref="B6" authorId="0" shapeId="0" xr:uid="{4A37EDE9-8BB0-4848-933E-4A572B5A1B59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es e proveedores</t>
        </r>
      </text>
    </comment>
    <comment ref="C6" authorId="0" shapeId="0" xr:uid="{62D34B11-0C9B-4E89-9421-C69A71D64684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tiene que ver con los productos</t>
        </r>
      </text>
    </comment>
    <comment ref="E6" authorId="0" shapeId="0" xr:uid="{5482F26B-96B8-4F5B-B19F-ABA906794B25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ordenes de compra y datos del vendedor</t>
        </r>
      </text>
    </comment>
    <comment ref="F6" authorId="0" shapeId="0" xr:uid="{5397A996-0C2E-4BA1-8C70-7F15048B64D5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no tiene PK , abre las ordenes de compra con los datos de los productos comprados</t>
        </r>
      </text>
    </comment>
    <comment ref="G6" authorId="0" shapeId="0" xr:uid="{2EEE55D8-117E-45AE-B038-D4A3E922E56C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no tiene PK</t>
        </r>
      </text>
    </comment>
    <comment ref="N6" authorId="0" shapeId="0" xr:uid="{0372B72B-3845-4E6A-8B4D-A66203AD2579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es e proveedores</t>
        </r>
      </text>
    </comment>
    <comment ref="O6" authorId="0" shapeId="0" xr:uid="{87148FBB-55CB-4839-A1E3-4518CC197BD8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tiene que ver con los productos</t>
        </r>
      </text>
    </comment>
    <comment ref="Q6" authorId="0" shapeId="0" xr:uid="{8A03D880-7677-46EE-9F3D-6DF09808AB7B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ordenes de compra y datos del vendedor</t>
        </r>
      </text>
    </comment>
    <comment ref="R6" authorId="0" shapeId="0" xr:uid="{6DBDB1C9-4448-4054-9E88-1A5D515F984C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no tiene PK , abre las ordenes de compra con los datos de los productos comprados</t>
        </r>
      </text>
    </comment>
    <comment ref="S6" authorId="0" shapeId="0" xr:uid="{6E4CFEB7-34A2-4177-8ABB-8AD53974DEB7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no tiene PK</t>
        </r>
      </text>
    </comment>
    <comment ref="B22" authorId="0" shapeId="0" xr:uid="{9512E57A-EBAA-4627-81AE-4F1E12B7ADCC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precio de compra</t>
        </r>
      </text>
    </comment>
    <comment ref="C22" authorId="0" shapeId="0" xr:uid="{B2C6A1E4-56BE-4F05-B99C-3259D84B0D66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precio de compra</t>
        </r>
      </text>
    </comment>
    <comment ref="N22" authorId="0" shapeId="0" xr:uid="{3543CF32-BF35-4D72-89DD-79014416F655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precio de compra</t>
        </r>
      </text>
    </comment>
    <comment ref="A34" authorId="0" shapeId="0" xr:uid="{48F2E7B0-5B11-480D-8CC3-379E771C87E5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es lo mismo que VendorNumber, se refiere al proveedor</t>
        </r>
      </text>
    </comment>
    <comment ref="G34" authorId="0" shapeId="0" xr:uid="{A7862ED6-AECE-42B2-BE9A-51A41715250B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debe ser VendorNumber como en las demas tablas</t>
        </r>
      </text>
    </comment>
    <comment ref="M34" authorId="0" shapeId="0" xr:uid="{66CB6BDC-2DD4-4A87-B8B0-DE3793AD3B99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es lo mismo que VendorNumber, se refiere al proveedor</t>
        </r>
      </text>
    </comment>
    <comment ref="S34" authorId="0" shapeId="0" xr:uid="{D58D89BB-36F1-4C4E-891B-473D6643E01C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debe ser VendorNumber como en las demas tablas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B2" authorId="0" shapeId="0" xr:uid="{E0FE28D8-6ECB-445E-8F40-9683D872B517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es e proveedores</t>
        </r>
      </text>
    </comment>
    <comment ref="E2" authorId="0" shapeId="0" xr:uid="{FD4911CB-E92A-492C-8677-76777A077BB4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tiene que ver con los productos</t>
        </r>
      </text>
    </comment>
    <comment ref="H2" authorId="0" shapeId="0" xr:uid="{D3F17052-48CA-4396-A2D9-0685AF67784F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tiene que ver con los productos</t>
        </r>
      </text>
    </comment>
    <comment ref="N2" authorId="0" shapeId="0" xr:uid="{DD0AB8CC-658B-4C26-A174-6D094F543422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no tiene PK , abre las ordenes de compra con los datos de los productos comprados</t>
        </r>
      </text>
    </comment>
    <comment ref="Q2" authorId="0" shapeId="0" xr:uid="{933FACB2-B0DA-45DB-985B-CD196BEB9F24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no tiene PK</t>
        </r>
      </text>
    </comment>
    <comment ref="N3" authorId="0" shapeId="0" xr:uid="{535DF7CD-18B6-4955-BFF9-D9C678F8476A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ordenes de compra y datos del vendedor</t>
        </r>
      </text>
    </comment>
    <comment ref="Q18" authorId="0" shapeId="0" xr:uid="{82280BA7-2C53-404B-A272-7311412AF32B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es lo mismo que VendorNumber, se refiere al proveedor</t>
        </r>
      </text>
    </comment>
  </commentList>
</comments>
</file>

<file path=xl/sharedStrings.xml><?xml version="1.0" encoding="utf-8"?>
<sst xmlns="http://schemas.openxmlformats.org/spreadsheetml/2006/main" count="271" uniqueCount="77">
  <si>
    <t>PurchasePriceDesc</t>
  </si>
  <si>
    <t>Brand</t>
  </si>
  <si>
    <t>Size</t>
  </si>
  <si>
    <t>VendorNumber</t>
  </si>
  <si>
    <t>Description</t>
  </si>
  <si>
    <t>Price</t>
  </si>
  <si>
    <t>Volume</t>
  </si>
  <si>
    <t>Classification</t>
  </si>
  <si>
    <t>PurchasePrice</t>
  </si>
  <si>
    <t>VendorName</t>
  </si>
  <si>
    <t>Tablas/Campos</t>
  </si>
  <si>
    <t>BegInv</t>
  </si>
  <si>
    <t>City</t>
  </si>
  <si>
    <t>onHand</t>
  </si>
  <si>
    <t>startDate</t>
  </si>
  <si>
    <t>InventoryId</t>
  </si>
  <si>
    <t>Store</t>
  </si>
  <si>
    <t>Listado de campos</t>
  </si>
  <si>
    <t>SalesDate</t>
  </si>
  <si>
    <t>Freight</t>
  </si>
  <si>
    <t>SalesDollars</t>
  </si>
  <si>
    <t>InvoiceDate</t>
  </si>
  <si>
    <t>Quantity</t>
  </si>
  <si>
    <t>SalesPrice</t>
  </si>
  <si>
    <t>SalesQuantity</t>
  </si>
  <si>
    <t>ExciseTax</t>
  </si>
  <si>
    <t>VendorNo</t>
  </si>
  <si>
    <t>ReceivingDate</t>
  </si>
  <si>
    <t>PayDate</t>
  </si>
  <si>
    <t>Approval</t>
  </si>
  <si>
    <t>Dollars</t>
  </si>
  <si>
    <t>PODate</t>
  </si>
  <si>
    <t>PONumber</t>
  </si>
  <si>
    <t>PK</t>
  </si>
  <si>
    <t>end_date</t>
  </si>
  <si>
    <t>InvoicePurchases</t>
  </si>
  <si>
    <t>PurchasesFINAL</t>
  </si>
  <si>
    <t>SalesFINAL</t>
  </si>
  <si>
    <t>FACT TABLE</t>
  </si>
  <si>
    <t>Repeticiones en tablas</t>
  </si>
  <si>
    <t>1.</t>
  </si>
  <si>
    <t>Crear una tabla de Vendors</t>
  </si>
  <si>
    <t>2.</t>
  </si>
  <si>
    <t>Eliminar del resto de las tablas lo que dependa de Brand</t>
  </si>
  <si>
    <t>3.</t>
  </si>
  <si>
    <t>Crear una tabla de Store</t>
  </si>
  <si>
    <t>PAyDAte, PODate e invoicedate pueden no estar en PurhasesFINAL</t>
  </si>
  <si>
    <t>4.</t>
  </si>
  <si>
    <t>Sales_id</t>
  </si>
  <si>
    <t>Purchases_id</t>
  </si>
  <si>
    <t>FK</t>
  </si>
  <si>
    <t>Stores</t>
  </si>
  <si>
    <t>Vendors</t>
  </si>
  <si>
    <t>DIM TABLE</t>
  </si>
  <si>
    <t>Tipo de Tabla</t>
  </si>
  <si>
    <t>Nuevo Nombre</t>
  </si>
  <si>
    <t>Clave Foragnea</t>
  </si>
  <si>
    <t>Brands</t>
  </si>
  <si>
    <t>Inventory</t>
  </si>
  <si>
    <t>Inform_date</t>
  </si>
  <si>
    <t>InvoicePurchasesDetails</t>
  </si>
  <si>
    <t>Sales</t>
  </si>
  <si>
    <t>Clave Primaria</t>
  </si>
  <si>
    <t>BegInv + EndInv</t>
  </si>
  <si>
    <t>Proveedores</t>
  </si>
  <si>
    <t>Inventario con fecha de emision del informe</t>
  </si>
  <si>
    <t>Ordenes de Coompra Resumen</t>
  </si>
  <si>
    <t>Ordenes de Compra con detalle de productos</t>
  </si>
  <si>
    <t>Ventas realizadas</t>
  </si>
  <si>
    <t>PurchasesId</t>
  </si>
  <si>
    <t>SalesId</t>
  </si>
  <si>
    <t>46_TYWARDREATH_984</t>
  </si>
  <si>
    <t>Creada</t>
  </si>
  <si>
    <t>Date</t>
  </si>
  <si>
    <t>Creadas</t>
  </si>
  <si>
    <t>InventoriesInitial + ..Final</t>
  </si>
  <si>
    <t>Inventories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</si>
</sst>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249977111117893"/>
      <name val="Aptos Narrow"/>
      <family val="2"/>
      <scheme val="minor"/>
    </font>
    <font>
      <i/>
      <sz val="11"/>
      <color theme="4" tint="-0.249977111117893"/>
      <name val="Aptos Narrow"/>
      <family val="2"/>
      <scheme val="minor"/>
    </font>
    <font>
      <sz val="7"/>
      <color rgb="FFCCCCCC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0" borderId="0" xfId="0" applyFont="1"/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7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 vertical="center" wrapText="1"/>
    </xf>
    <xf numFmtId="0" fontId="5" fillId="0" borderId="0" xfId="0" applyFont="1"/>
    <xf numFmtId="0" fontId="0" fillId="8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254E4-111D-4E32-AB4A-1FE60F012AC4}">
  <sheetPr filterMode="1"/>
  <dimension ref="A2:U52"/>
  <sheetViews>
    <sheetView zoomScale="70" zoomScaleNormal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L49" sqref="L49"/>
    </sheetView>
  </sheetViews>
  <sheetFormatPr baseColWidth="10" defaultRowHeight="14.5" x14ac:dyDescent="0.35"/>
  <cols>
    <col min="1" max="1" width="15.7265625" bestFit="1" customWidth="1"/>
    <col min="2" max="2" width="16.90625" bestFit="1" customWidth="1"/>
    <col min="5" max="5" width="17.36328125" bestFit="1" customWidth="1"/>
    <col min="6" max="6" width="16.36328125" bestFit="1" customWidth="1"/>
    <col min="7" max="7" width="12.90625" bestFit="1" customWidth="1"/>
    <col min="13" max="13" width="16.7265625" bestFit="1" customWidth="1"/>
    <col min="14" max="14" width="20.08984375" bestFit="1" customWidth="1"/>
    <col min="15" max="16" width="10.453125" bestFit="1" customWidth="1"/>
    <col min="17" max="17" width="18.6328125" bestFit="1" customWidth="1"/>
    <col min="18" max="18" width="21.7265625" bestFit="1" customWidth="1"/>
    <col min="19" max="19" width="13.1796875" bestFit="1" customWidth="1"/>
    <col min="20" max="20" width="9.453125" bestFit="1" customWidth="1"/>
  </cols>
  <sheetData>
    <row r="2" spans="1:21" s="5" customFormat="1" x14ac:dyDescent="0.35">
      <c r="A2" s="5" t="s">
        <v>55</v>
      </c>
      <c r="N2" s="5" t="s">
        <v>57</v>
      </c>
      <c r="O2" s="5" t="s">
        <v>58</v>
      </c>
      <c r="P2" s="5" t="s">
        <v>58</v>
      </c>
      <c r="Q2" s="5" t="s">
        <v>35</v>
      </c>
      <c r="R2" s="5" t="s">
        <v>60</v>
      </c>
      <c r="S2" s="5" t="s">
        <v>61</v>
      </c>
      <c r="T2" s="5" t="s">
        <v>51</v>
      </c>
      <c r="U2" s="5" t="s">
        <v>52</v>
      </c>
    </row>
    <row r="3" spans="1:21" s="5" customFormat="1" x14ac:dyDescent="0.35">
      <c r="A3" s="5" t="s">
        <v>54</v>
      </c>
      <c r="C3" s="5" t="s">
        <v>38</v>
      </c>
      <c r="D3" s="5" t="s">
        <v>38</v>
      </c>
      <c r="E3" s="5" t="s">
        <v>38</v>
      </c>
      <c r="F3" s="5" t="s">
        <v>38</v>
      </c>
      <c r="G3" s="5" t="s">
        <v>38</v>
      </c>
      <c r="N3" s="5" t="s">
        <v>53</v>
      </c>
      <c r="O3" s="5" t="s">
        <v>38</v>
      </c>
      <c r="P3" s="5" t="s">
        <v>38</v>
      </c>
      <c r="Q3" s="5" t="s">
        <v>38</v>
      </c>
      <c r="R3" s="5" t="s">
        <v>38</v>
      </c>
      <c r="S3" s="5" t="s">
        <v>38</v>
      </c>
      <c r="T3" s="5" t="s">
        <v>53</v>
      </c>
      <c r="U3" s="5" t="s">
        <v>53</v>
      </c>
    </row>
    <row r="4" spans="1:21" s="5" customFormat="1" x14ac:dyDescent="0.35">
      <c r="A4" s="5" t="s">
        <v>62</v>
      </c>
      <c r="N4" s="5" t="str">
        <f>+VLOOKUP("PK",N$7:N$40,1,0)</f>
        <v>PK</v>
      </c>
      <c r="O4" s="5" t="str">
        <f t="shared" ref="O4:U4" si="0">+VLOOKUP("PK",O$7:O$40,1,0)</f>
        <v>PK</v>
      </c>
      <c r="P4" s="5" t="str">
        <f t="shared" si="0"/>
        <v>PK</v>
      </c>
      <c r="Q4" s="5" t="str">
        <f t="shared" si="0"/>
        <v>PK</v>
      </c>
      <c r="R4" s="5" t="str">
        <f t="shared" si="0"/>
        <v>PK</v>
      </c>
      <c r="S4" s="5" t="str">
        <f t="shared" si="0"/>
        <v>PK</v>
      </c>
      <c r="T4" s="5" t="str">
        <f t="shared" si="0"/>
        <v>PK</v>
      </c>
      <c r="U4" s="5" t="str">
        <f t="shared" si="0"/>
        <v>PK</v>
      </c>
    </row>
    <row r="5" spans="1:21" s="5" customFormat="1" x14ac:dyDescent="0.35">
      <c r="A5" s="5" t="s">
        <v>56</v>
      </c>
      <c r="N5" s="5">
        <f>+COUNTIF(N7:N40,"FK")</f>
        <v>1</v>
      </c>
      <c r="O5" s="5">
        <f t="shared" ref="O5:U5" si="1">+COUNTIF(O7:O40,"FK")</f>
        <v>2</v>
      </c>
      <c r="P5" s="5">
        <f t="shared" si="1"/>
        <v>2</v>
      </c>
      <c r="Q5" s="5">
        <f t="shared" si="1"/>
        <v>1</v>
      </c>
      <c r="R5" s="5">
        <f t="shared" si="1"/>
        <v>3</v>
      </c>
      <c r="S5" s="5">
        <f t="shared" si="1"/>
        <v>3</v>
      </c>
      <c r="T5" s="5">
        <f t="shared" si="1"/>
        <v>0</v>
      </c>
      <c r="U5" s="5">
        <f t="shared" si="1"/>
        <v>0</v>
      </c>
    </row>
    <row r="6" spans="1:21" s="5" customFormat="1" x14ac:dyDescent="0.35">
      <c r="A6" s="5" t="s">
        <v>10</v>
      </c>
      <c r="B6" s="5" t="s">
        <v>0</v>
      </c>
      <c r="C6" s="5" t="s">
        <v>11</v>
      </c>
      <c r="D6" s="5" t="s">
        <v>11</v>
      </c>
      <c r="E6" s="5" t="s">
        <v>35</v>
      </c>
      <c r="F6" s="5" t="s">
        <v>36</v>
      </c>
      <c r="G6" s="5" t="s">
        <v>37</v>
      </c>
      <c r="H6" s="5" t="s">
        <v>39</v>
      </c>
      <c r="M6" s="5" t="s">
        <v>10</v>
      </c>
      <c r="N6" s="5" t="s">
        <v>0</v>
      </c>
      <c r="O6" s="5" t="s">
        <v>11</v>
      </c>
      <c r="P6" s="5" t="s">
        <v>11</v>
      </c>
      <c r="Q6" s="5" t="s">
        <v>35</v>
      </c>
      <c r="R6" s="5" t="s">
        <v>36</v>
      </c>
      <c r="S6" s="5" t="s">
        <v>37</v>
      </c>
      <c r="T6" s="5" t="s">
        <v>51</v>
      </c>
      <c r="U6" s="5" t="s">
        <v>52</v>
      </c>
    </row>
    <row r="7" spans="1:21" hidden="1" x14ac:dyDescent="0.35">
      <c r="A7" t="s">
        <v>29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f>+COUNT(B7:G7)-COUNTIF(B7:G7,0)</f>
        <v>1</v>
      </c>
      <c r="M7" t="s">
        <v>29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</row>
    <row r="8" spans="1:21" x14ac:dyDescent="0.35">
      <c r="A8" t="s">
        <v>1</v>
      </c>
      <c r="B8" t="s">
        <v>33</v>
      </c>
      <c r="C8">
        <v>1</v>
      </c>
      <c r="D8">
        <v>1</v>
      </c>
      <c r="E8">
        <v>0</v>
      </c>
      <c r="F8">
        <v>1</v>
      </c>
      <c r="G8">
        <v>1</v>
      </c>
      <c r="H8">
        <f t="shared" ref="H8:H36" si="2">+COUNT(B8:G8)-COUNTIF(B8:G8,0)</f>
        <v>4</v>
      </c>
      <c r="M8" t="s">
        <v>1</v>
      </c>
      <c r="N8" t="s">
        <v>33</v>
      </c>
      <c r="O8" t="s">
        <v>50</v>
      </c>
      <c r="P8" t="s">
        <v>50</v>
      </c>
      <c r="Q8">
        <v>0</v>
      </c>
      <c r="R8" t="s">
        <v>50</v>
      </c>
      <c r="S8" t="s">
        <v>50</v>
      </c>
    </row>
    <row r="9" spans="1:21" hidden="1" x14ac:dyDescent="0.35">
      <c r="A9" t="s">
        <v>12</v>
      </c>
      <c r="B9">
        <v>0</v>
      </c>
      <c r="C9">
        <v>1</v>
      </c>
      <c r="D9">
        <v>1</v>
      </c>
      <c r="E9">
        <v>0</v>
      </c>
      <c r="F9">
        <v>0</v>
      </c>
      <c r="G9">
        <v>0</v>
      </c>
      <c r="H9">
        <f t="shared" si="2"/>
        <v>2</v>
      </c>
      <c r="M9" t="s">
        <v>12</v>
      </c>
      <c r="N9">
        <v>0</v>
      </c>
      <c r="O9" s="3"/>
      <c r="P9" s="3"/>
      <c r="Q9">
        <v>0</v>
      </c>
      <c r="R9">
        <v>0</v>
      </c>
      <c r="S9">
        <v>0</v>
      </c>
      <c r="T9">
        <v>1</v>
      </c>
    </row>
    <row r="10" spans="1:21" x14ac:dyDescent="0.35">
      <c r="A10" t="s">
        <v>7</v>
      </c>
      <c r="B10">
        <v>1</v>
      </c>
      <c r="C10">
        <v>0</v>
      </c>
      <c r="D10">
        <v>0</v>
      </c>
      <c r="E10">
        <v>0</v>
      </c>
      <c r="F10">
        <v>1</v>
      </c>
      <c r="G10">
        <v>1</v>
      </c>
      <c r="H10">
        <f t="shared" si="2"/>
        <v>3</v>
      </c>
      <c r="M10" t="s">
        <v>7</v>
      </c>
      <c r="N10">
        <v>1</v>
      </c>
      <c r="O10">
        <v>0</v>
      </c>
      <c r="P10">
        <v>0</v>
      </c>
      <c r="Q10">
        <v>0</v>
      </c>
      <c r="R10" s="2"/>
      <c r="S10" s="2"/>
    </row>
    <row r="11" spans="1:21" x14ac:dyDescent="0.35">
      <c r="A11" t="s">
        <v>4</v>
      </c>
      <c r="B11">
        <v>1</v>
      </c>
      <c r="C11">
        <v>1</v>
      </c>
      <c r="D11">
        <v>1</v>
      </c>
      <c r="E11">
        <v>0</v>
      </c>
      <c r="F11">
        <v>1</v>
      </c>
      <c r="G11">
        <v>1</v>
      </c>
      <c r="H11">
        <f t="shared" si="2"/>
        <v>5</v>
      </c>
      <c r="M11" t="s">
        <v>4</v>
      </c>
      <c r="N11">
        <v>1</v>
      </c>
      <c r="O11" s="2">
        <v>0</v>
      </c>
      <c r="P11" s="2">
        <v>0</v>
      </c>
      <c r="Q11">
        <v>0</v>
      </c>
      <c r="R11" s="2"/>
      <c r="S11" s="2"/>
    </row>
    <row r="12" spans="1:21" hidden="1" x14ac:dyDescent="0.35">
      <c r="A12" t="s">
        <v>30</v>
      </c>
      <c r="B12">
        <v>0</v>
      </c>
      <c r="C12">
        <v>0</v>
      </c>
      <c r="D12">
        <v>0</v>
      </c>
      <c r="E12">
        <v>1</v>
      </c>
      <c r="F12">
        <v>1</v>
      </c>
      <c r="G12">
        <v>0</v>
      </c>
      <c r="H12">
        <f t="shared" si="2"/>
        <v>2</v>
      </c>
      <c r="M12" t="s">
        <v>30</v>
      </c>
      <c r="N12">
        <v>0</v>
      </c>
      <c r="O12">
        <v>0</v>
      </c>
      <c r="P12">
        <v>0</v>
      </c>
      <c r="Q12">
        <v>1</v>
      </c>
      <c r="R12">
        <v>1</v>
      </c>
      <c r="S12">
        <v>0</v>
      </c>
    </row>
    <row r="13" spans="1:21" hidden="1" x14ac:dyDescent="0.35">
      <c r="A13" t="s">
        <v>34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f t="shared" si="2"/>
        <v>1</v>
      </c>
      <c r="M13" t="s">
        <v>34</v>
      </c>
      <c r="N13">
        <v>0</v>
      </c>
      <c r="O13">
        <v>0</v>
      </c>
      <c r="P13" s="4"/>
      <c r="Q13">
        <v>0</v>
      </c>
      <c r="R13">
        <v>0</v>
      </c>
      <c r="S13">
        <v>0</v>
      </c>
    </row>
    <row r="14" spans="1:21" hidden="1" x14ac:dyDescent="0.35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f t="shared" si="2"/>
        <v>1</v>
      </c>
      <c r="M14" t="s">
        <v>25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</row>
    <row r="15" spans="1:21" hidden="1" x14ac:dyDescent="0.35">
      <c r="A15" t="s">
        <v>19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f t="shared" si="2"/>
        <v>1</v>
      </c>
      <c r="M15" t="s">
        <v>19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</row>
    <row r="16" spans="1:21" hidden="1" x14ac:dyDescent="0.35">
      <c r="A16" t="s">
        <v>15</v>
      </c>
      <c r="B16">
        <v>0</v>
      </c>
      <c r="C16" t="s">
        <v>33</v>
      </c>
      <c r="D16" t="s">
        <v>33</v>
      </c>
      <c r="E16">
        <v>0</v>
      </c>
      <c r="F16">
        <v>1</v>
      </c>
      <c r="G16">
        <v>1</v>
      </c>
      <c r="H16">
        <f t="shared" si="2"/>
        <v>2</v>
      </c>
      <c r="M16" t="s">
        <v>15</v>
      </c>
      <c r="N16">
        <v>0</v>
      </c>
      <c r="O16" t="s">
        <v>33</v>
      </c>
      <c r="P16" t="s">
        <v>33</v>
      </c>
      <c r="Q16">
        <v>0</v>
      </c>
      <c r="R16">
        <v>1</v>
      </c>
      <c r="S16">
        <v>1</v>
      </c>
    </row>
    <row r="17" spans="1:20" hidden="1" x14ac:dyDescent="0.35">
      <c r="A17" t="s">
        <v>21</v>
      </c>
      <c r="B17">
        <v>0</v>
      </c>
      <c r="C17">
        <v>0</v>
      </c>
      <c r="D17">
        <v>0</v>
      </c>
      <c r="E17">
        <v>1</v>
      </c>
      <c r="F17">
        <v>1</v>
      </c>
      <c r="G17">
        <v>0</v>
      </c>
      <c r="H17">
        <f t="shared" si="2"/>
        <v>2</v>
      </c>
      <c r="M17" t="s">
        <v>21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</row>
    <row r="18" spans="1:20" hidden="1" x14ac:dyDescent="0.35">
      <c r="A18" t="s">
        <v>13</v>
      </c>
      <c r="B18">
        <v>0</v>
      </c>
      <c r="C18">
        <v>1</v>
      </c>
      <c r="D18">
        <v>1</v>
      </c>
      <c r="E18">
        <v>0</v>
      </c>
      <c r="F18">
        <v>0</v>
      </c>
      <c r="G18">
        <v>0</v>
      </c>
      <c r="H18">
        <f t="shared" si="2"/>
        <v>2</v>
      </c>
      <c r="M18" t="s">
        <v>13</v>
      </c>
      <c r="N18">
        <v>0</v>
      </c>
      <c r="O18">
        <v>1</v>
      </c>
      <c r="P18">
        <v>1</v>
      </c>
      <c r="Q18">
        <v>0</v>
      </c>
      <c r="R18">
        <v>0</v>
      </c>
      <c r="S18">
        <v>0</v>
      </c>
    </row>
    <row r="19" spans="1:20" hidden="1" x14ac:dyDescent="0.35">
      <c r="A19" t="s">
        <v>28</v>
      </c>
      <c r="B19">
        <v>0</v>
      </c>
      <c r="C19">
        <v>0</v>
      </c>
      <c r="D19">
        <v>0</v>
      </c>
      <c r="E19">
        <v>1</v>
      </c>
      <c r="F19">
        <v>1</v>
      </c>
      <c r="G19">
        <v>0</v>
      </c>
      <c r="H19">
        <f t="shared" si="2"/>
        <v>2</v>
      </c>
      <c r="M19" t="s">
        <v>28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</row>
    <row r="20" spans="1:20" hidden="1" x14ac:dyDescent="0.35">
      <c r="A20" t="s">
        <v>31</v>
      </c>
      <c r="B20">
        <v>0</v>
      </c>
      <c r="C20">
        <v>0</v>
      </c>
      <c r="D20">
        <v>0</v>
      </c>
      <c r="E20">
        <v>1</v>
      </c>
      <c r="F20">
        <v>1</v>
      </c>
      <c r="G20">
        <v>0</v>
      </c>
      <c r="H20">
        <f t="shared" si="2"/>
        <v>2</v>
      </c>
      <c r="M20" t="s">
        <v>31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</row>
    <row r="21" spans="1:20" hidden="1" x14ac:dyDescent="0.35">
      <c r="A21" t="s">
        <v>32</v>
      </c>
      <c r="B21">
        <v>0</v>
      </c>
      <c r="C21">
        <v>0</v>
      </c>
      <c r="D21">
        <v>0</v>
      </c>
      <c r="E21" t="s">
        <v>33</v>
      </c>
      <c r="F21">
        <v>1</v>
      </c>
      <c r="G21">
        <v>0</v>
      </c>
      <c r="H21">
        <f t="shared" si="2"/>
        <v>1</v>
      </c>
      <c r="M21" t="s">
        <v>32</v>
      </c>
      <c r="N21">
        <v>0</v>
      </c>
      <c r="O21">
        <v>0</v>
      </c>
      <c r="P21">
        <v>0</v>
      </c>
      <c r="Q21" t="s">
        <v>33</v>
      </c>
      <c r="R21">
        <v>1</v>
      </c>
      <c r="S21">
        <v>0</v>
      </c>
    </row>
    <row r="22" spans="1:20" x14ac:dyDescent="0.35">
      <c r="A22" t="s">
        <v>5</v>
      </c>
      <c r="B22">
        <v>1</v>
      </c>
      <c r="C22">
        <v>1</v>
      </c>
      <c r="D22">
        <v>1</v>
      </c>
      <c r="E22">
        <v>0</v>
      </c>
      <c r="F22">
        <v>0</v>
      </c>
      <c r="G22">
        <v>0</v>
      </c>
      <c r="H22">
        <f t="shared" si="2"/>
        <v>3</v>
      </c>
      <c r="M22" t="s">
        <v>5</v>
      </c>
      <c r="N22">
        <v>1</v>
      </c>
      <c r="O22" s="2">
        <v>0</v>
      </c>
      <c r="P22" s="2">
        <v>0</v>
      </c>
      <c r="Q22">
        <v>0</v>
      </c>
      <c r="R22">
        <v>0</v>
      </c>
      <c r="S22">
        <v>0</v>
      </c>
    </row>
    <row r="23" spans="1:20" x14ac:dyDescent="0.35">
      <c r="A23" t="s">
        <v>8</v>
      </c>
      <c r="B23">
        <v>1</v>
      </c>
      <c r="C23">
        <v>0</v>
      </c>
      <c r="D23">
        <v>0</v>
      </c>
      <c r="E23">
        <v>0</v>
      </c>
      <c r="F23">
        <v>1</v>
      </c>
      <c r="G23">
        <v>0</v>
      </c>
      <c r="H23">
        <f t="shared" si="2"/>
        <v>2</v>
      </c>
      <c r="M23" t="s">
        <v>8</v>
      </c>
      <c r="N23">
        <v>1</v>
      </c>
      <c r="O23">
        <v>0</v>
      </c>
      <c r="P23">
        <v>0</v>
      </c>
      <c r="Q23">
        <v>0</v>
      </c>
      <c r="R23">
        <v>1</v>
      </c>
      <c r="S23">
        <v>0</v>
      </c>
    </row>
    <row r="24" spans="1:20" hidden="1" x14ac:dyDescent="0.35">
      <c r="A24" t="s">
        <v>22</v>
      </c>
      <c r="B24">
        <v>0</v>
      </c>
      <c r="C24">
        <v>0</v>
      </c>
      <c r="D24">
        <v>0</v>
      </c>
      <c r="E24">
        <v>1</v>
      </c>
      <c r="F24">
        <v>1</v>
      </c>
      <c r="G24">
        <v>0</v>
      </c>
      <c r="H24">
        <f t="shared" si="2"/>
        <v>2</v>
      </c>
      <c r="M24" t="s">
        <v>22</v>
      </c>
      <c r="N24">
        <v>0</v>
      </c>
      <c r="O24">
        <v>0</v>
      </c>
      <c r="P24">
        <v>0</v>
      </c>
      <c r="Q24">
        <v>1</v>
      </c>
      <c r="R24">
        <v>1</v>
      </c>
      <c r="S24">
        <v>0</v>
      </c>
    </row>
    <row r="25" spans="1:20" hidden="1" x14ac:dyDescent="0.35">
      <c r="A25" t="s">
        <v>27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f t="shared" si="2"/>
        <v>1</v>
      </c>
      <c r="M25" t="s">
        <v>27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</row>
    <row r="26" spans="1:20" hidden="1" x14ac:dyDescent="0.35">
      <c r="A26" t="s">
        <v>18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f t="shared" si="2"/>
        <v>1</v>
      </c>
      <c r="M26" t="s">
        <v>18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</row>
    <row r="27" spans="1:20" hidden="1" x14ac:dyDescent="0.35">
      <c r="A27" t="s">
        <v>20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f t="shared" si="2"/>
        <v>1</v>
      </c>
      <c r="M27" t="s">
        <v>20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</row>
    <row r="28" spans="1:20" hidden="1" x14ac:dyDescent="0.35">
      <c r="A28" t="s">
        <v>23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f t="shared" si="2"/>
        <v>1</v>
      </c>
      <c r="M28" t="s">
        <v>23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</row>
    <row r="29" spans="1:20" hidden="1" x14ac:dyDescent="0.35">
      <c r="A29" t="s">
        <v>24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f t="shared" si="2"/>
        <v>1</v>
      </c>
      <c r="M29" t="s">
        <v>24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</row>
    <row r="30" spans="1:20" x14ac:dyDescent="0.35">
      <c r="A30" t="s">
        <v>2</v>
      </c>
      <c r="B30">
        <v>1</v>
      </c>
      <c r="C30">
        <v>1</v>
      </c>
      <c r="D30">
        <v>1</v>
      </c>
      <c r="E30">
        <v>0</v>
      </c>
      <c r="F30">
        <v>1</v>
      </c>
      <c r="G30">
        <v>1</v>
      </c>
      <c r="H30">
        <f t="shared" si="2"/>
        <v>5</v>
      </c>
      <c r="M30" t="s">
        <v>2</v>
      </c>
      <c r="N30">
        <v>1</v>
      </c>
      <c r="O30" s="2">
        <v>0</v>
      </c>
      <c r="P30" s="2">
        <v>0</v>
      </c>
      <c r="Q30">
        <v>0</v>
      </c>
      <c r="R30" s="2"/>
      <c r="S30" s="2"/>
    </row>
    <row r="31" spans="1:20" hidden="1" x14ac:dyDescent="0.35">
      <c r="A31" t="s">
        <v>14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f t="shared" si="2"/>
        <v>1</v>
      </c>
      <c r="M31" t="s">
        <v>14</v>
      </c>
      <c r="N31">
        <v>0</v>
      </c>
      <c r="O31" s="4"/>
      <c r="P31">
        <v>0</v>
      </c>
      <c r="Q31">
        <v>0</v>
      </c>
      <c r="R31">
        <v>0</v>
      </c>
      <c r="S31">
        <v>0</v>
      </c>
    </row>
    <row r="32" spans="1:20" hidden="1" x14ac:dyDescent="0.35">
      <c r="A32" t="s">
        <v>16</v>
      </c>
      <c r="B32">
        <v>0</v>
      </c>
      <c r="C32">
        <v>1</v>
      </c>
      <c r="D32">
        <v>1</v>
      </c>
      <c r="E32">
        <v>0</v>
      </c>
      <c r="F32">
        <v>1</v>
      </c>
      <c r="G32">
        <v>1</v>
      </c>
      <c r="H32">
        <f t="shared" si="2"/>
        <v>4</v>
      </c>
      <c r="M32" t="s">
        <v>16</v>
      </c>
      <c r="N32">
        <v>0</v>
      </c>
      <c r="O32" t="s">
        <v>50</v>
      </c>
      <c r="P32" t="s">
        <v>50</v>
      </c>
      <c r="Q32">
        <v>0</v>
      </c>
      <c r="R32" t="s">
        <v>50</v>
      </c>
      <c r="S32" t="s">
        <v>50</v>
      </c>
      <c r="T32" t="s">
        <v>33</v>
      </c>
    </row>
    <row r="33" spans="1:21" x14ac:dyDescent="0.35">
      <c r="A33" t="s">
        <v>9</v>
      </c>
      <c r="B33">
        <v>1</v>
      </c>
      <c r="C33">
        <v>0</v>
      </c>
      <c r="D33">
        <v>0</v>
      </c>
      <c r="E33">
        <v>1</v>
      </c>
      <c r="F33">
        <v>1</v>
      </c>
      <c r="G33">
        <v>1</v>
      </c>
      <c r="H33">
        <f t="shared" si="2"/>
        <v>4</v>
      </c>
      <c r="M33" t="s">
        <v>9</v>
      </c>
      <c r="N33" s="2">
        <v>0</v>
      </c>
      <c r="O33">
        <v>0</v>
      </c>
      <c r="P33">
        <v>0</v>
      </c>
      <c r="Q33" s="2"/>
      <c r="R33" s="2"/>
      <c r="S33" s="2"/>
      <c r="U33">
        <v>1</v>
      </c>
    </row>
    <row r="34" spans="1:21" hidden="1" x14ac:dyDescent="0.35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 s="1">
        <v>1</v>
      </c>
      <c r="H34">
        <f t="shared" si="2"/>
        <v>1</v>
      </c>
      <c r="M34" t="s">
        <v>26</v>
      </c>
      <c r="N34">
        <v>0</v>
      </c>
      <c r="O34">
        <v>0</v>
      </c>
      <c r="P34">
        <v>0</v>
      </c>
      <c r="Q34">
        <v>0</v>
      </c>
      <c r="R34">
        <v>0</v>
      </c>
      <c r="S34" s="1" t="s">
        <v>50</v>
      </c>
    </row>
    <row r="35" spans="1:21" x14ac:dyDescent="0.35">
      <c r="A35" t="s">
        <v>3</v>
      </c>
      <c r="B35">
        <v>1</v>
      </c>
      <c r="C35">
        <v>0</v>
      </c>
      <c r="D35">
        <v>0</v>
      </c>
      <c r="E35">
        <v>1</v>
      </c>
      <c r="F35">
        <v>1</v>
      </c>
      <c r="G35">
        <v>0</v>
      </c>
      <c r="H35">
        <f t="shared" si="2"/>
        <v>3</v>
      </c>
      <c r="M35" t="s">
        <v>3</v>
      </c>
      <c r="N35" t="s">
        <v>50</v>
      </c>
      <c r="O35">
        <v>0</v>
      </c>
      <c r="P35">
        <v>0</v>
      </c>
      <c r="Q35" t="s">
        <v>50</v>
      </c>
      <c r="R35" t="s">
        <v>50</v>
      </c>
      <c r="S35">
        <v>0</v>
      </c>
      <c r="U35" t="s">
        <v>33</v>
      </c>
    </row>
    <row r="36" spans="1:21" x14ac:dyDescent="0.35">
      <c r="A36" t="s">
        <v>6</v>
      </c>
      <c r="B36">
        <v>1</v>
      </c>
      <c r="C36">
        <v>0</v>
      </c>
      <c r="D36">
        <v>0</v>
      </c>
      <c r="E36">
        <v>0</v>
      </c>
      <c r="F36">
        <v>0</v>
      </c>
      <c r="G36">
        <v>1</v>
      </c>
      <c r="H36">
        <f t="shared" si="2"/>
        <v>2</v>
      </c>
      <c r="M36" t="s">
        <v>6</v>
      </c>
      <c r="N36">
        <v>1</v>
      </c>
      <c r="O36">
        <v>0</v>
      </c>
      <c r="P36">
        <v>0</v>
      </c>
      <c r="Q36">
        <v>0</v>
      </c>
      <c r="R36">
        <v>0</v>
      </c>
      <c r="S36">
        <v>1</v>
      </c>
    </row>
    <row r="37" spans="1:21" x14ac:dyDescent="0.35">
      <c r="M37" t="s">
        <v>48</v>
      </c>
      <c r="N37">
        <v>0</v>
      </c>
      <c r="S37" t="s">
        <v>33</v>
      </c>
    </row>
    <row r="38" spans="1:21" x14ac:dyDescent="0.35">
      <c r="M38" t="s">
        <v>49</v>
      </c>
      <c r="N38">
        <v>0</v>
      </c>
      <c r="R38" t="s">
        <v>33</v>
      </c>
    </row>
    <row r="39" spans="1:21" x14ac:dyDescent="0.35">
      <c r="A39" t="s">
        <v>40</v>
      </c>
      <c r="B39" t="s">
        <v>41</v>
      </c>
      <c r="M39" t="s">
        <v>59</v>
      </c>
      <c r="N39">
        <v>0</v>
      </c>
      <c r="O39">
        <v>1</v>
      </c>
      <c r="P39">
        <v>1</v>
      </c>
    </row>
    <row r="40" spans="1:21" x14ac:dyDescent="0.35">
      <c r="A40" t="s">
        <v>42</v>
      </c>
      <c r="B40" t="s">
        <v>43</v>
      </c>
    </row>
    <row r="41" spans="1:21" x14ac:dyDescent="0.35">
      <c r="A41" t="s">
        <v>44</v>
      </c>
      <c r="B41" t="s">
        <v>45</v>
      </c>
    </row>
    <row r="42" spans="1:21" x14ac:dyDescent="0.35">
      <c r="A42" t="s">
        <v>47</v>
      </c>
      <c r="B42" t="s">
        <v>46</v>
      </c>
    </row>
    <row r="52" spans="9:9" x14ac:dyDescent="0.35">
      <c r="I52" s="12" t="s">
        <v>71</v>
      </c>
    </row>
  </sheetData>
  <autoFilter ref="A6:U36" xr:uid="{86E254E4-111D-4E32-AB4A-1FE60F012AC4}">
    <filterColumn colId="1">
      <filters>
        <filter val="1"/>
        <filter val="PK"/>
      </filters>
    </filterColumn>
  </autoFilter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3207E-F429-4034-88C9-CBEFC49432BA}">
  <dimension ref="A1:A30"/>
  <sheetViews>
    <sheetView topLeftCell="A11" workbookViewId="0">
      <selection activeCell="A2" sqref="A2:A30"/>
    </sheetView>
  </sheetViews>
  <sheetFormatPr baseColWidth="10" defaultRowHeight="14.5" x14ac:dyDescent="0.35"/>
  <cols>
    <col min="1" max="1" width="13" bestFit="1" customWidth="1"/>
  </cols>
  <sheetData>
    <row r="1" spans="1:1" x14ac:dyDescent="0.35">
      <c r="A1" t="s">
        <v>17</v>
      </c>
    </row>
    <row r="2" spans="1:1" x14ac:dyDescent="0.35">
      <c r="A2" t="s">
        <v>29</v>
      </c>
    </row>
    <row r="3" spans="1:1" x14ac:dyDescent="0.35">
      <c r="A3" t="s">
        <v>1</v>
      </c>
    </row>
    <row r="4" spans="1:1" x14ac:dyDescent="0.35">
      <c r="A4" t="s">
        <v>12</v>
      </c>
    </row>
    <row r="5" spans="1:1" x14ac:dyDescent="0.35">
      <c r="A5" t="s">
        <v>7</v>
      </c>
    </row>
    <row r="6" spans="1:1" x14ac:dyDescent="0.35">
      <c r="A6" t="s">
        <v>4</v>
      </c>
    </row>
    <row r="7" spans="1:1" x14ac:dyDescent="0.35">
      <c r="A7" t="s">
        <v>30</v>
      </c>
    </row>
    <row r="8" spans="1:1" x14ac:dyDescent="0.35">
      <c r="A8" t="s">
        <v>25</v>
      </c>
    </row>
    <row r="9" spans="1:1" x14ac:dyDescent="0.35">
      <c r="A9" t="s">
        <v>19</v>
      </c>
    </row>
    <row r="10" spans="1:1" x14ac:dyDescent="0.35">
      <c r="A10" t="s">
        <v>15</v>
      </c>
    </row>
    <row r="11" spans="1:1" x14ac:dyDescent="0.35">
      <c r="A11" t="s">
        <v>21</v>
      </c>
    </row>
    <row r="12" spans="1:1" x14ac:dyDescent="0.35">
      <c r="A12" t="s">
        <v>13</v>
      </c>
    </row>
    <row r="13" spans="1:1" x14ac:dyDescent="0.35">
      <c r="A13" t="s">
        <v>28</v>
      </c>
    </row>
    <row r="14" spans="1:1" x14ac:dyDescent="0.35">
      <c r="A14" t="s">
        <v>31</v>
      </c>
    </row>
    <row r="15" spans="1:1" x14ac:dyDescent="0.35">
      <c r="A15" t="s">
        <v>32</v>
      </c>
    </row>
    <row r="16" spans="1:1" x14ac:dyDescent="0.35">
      <c r="A16" t="s">
        <v>5</v>
      </c>
    </row>
    <row r="17" spans="1:1" x14ac:dyDescent="0.35">
      <c r="A17" t="s">
        <v>8</v>
      </c>
    </row>
    <row r="18" spans="1:1" x14ac:dyDescent="0.35">
      <c r="A18" t="s">
        <v>22</v>
      </c>
    </row>
    <row r="19" spans="1:1" x14ac:dyDescent="0.35">
      <c r="A19" t="s">
        <v>27</v>
      </c>
    </row>
    <row r="20" spans="1:1" x14ac:dyDescent="0.35">
      <c r="A20" t="s">
        <v>18</v>
      </c>
    </row>
    <row r="21" spans="1:1" x14ac:dyDescent="0.35">
      <c r="A21" t="s">
        <v>20</v>
      </c>
    </row>
    <row r="22" spans="1:1" x14ac:dyDescent="0.35">
      <c r="A22" t="s">
        <v>23</v>
      </c>
    </row>
    <row r="23" spans="1:1" x14ac:dyDescent="0.35">
      <c r="A23" t="s">
        <v>24</v>
      </c>
    </row>
    <row r="24" spans="1:1" x14ac:dyDescent="0.35">
      <c r="A24" t="s">
        <v>2</v>
      </c>
    </row>
    <row r="25" spans="1:1" x14ac:dyDescent="0.35">
      <c r="A25" t="s">
        <v>14</v>
      </c>
    </row>
    <row r="26" spans="1:1" x14ac:dyDescent="0.35">
      <c r="A26" t="s">
        <v>16</v>
      </c>
    </row>
    <row r="27" spans="1:1" x14ac:dyDescent="0.35">
      <c r="A27" t="s">
        <v>9</v>
      </c>
    </row>
    <row r="28" spans="1:1" x14ac:dyDescent="0.35">
      <c r="A28" t="s">
        <v>26</v>
      </c>
    </row>
    <row r="29" spans="1:1" x14ac:dyDescent="0.35">
      <c r="A29" t="s">
        <v>3</v>
      </c>
    </row>
    <row r="30" spans="1:1" x14ac:dyDescent="0.35">
      <c r="A30" t="s">
        <v>6</v>
      </c>
    </row>
  </sheetData>
  <sortState xmlns:xlrd2="http://schemas.microsoft.com/office/spreadsheetml/2017/richdata2" ref="A2:A30">
    <sortCondition ref="A2:A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0E36-931A-4E41-A757-086575B1AFE0}">
  <dimension ref="B1:X20"/>
  <sheetViews>
    <sheetView tabSelected="1" workbookViewId="0">
      <pane xSplit="1" ySplit="3" topLeftCell="B9" activePane="bottomRight" state="frozen"/>
      <selection pane="topRight" activeCell="B1" sqref="B1"/>
      <selection pane="bottomLeft" activeCell="A4" sqref="A4"/>
      <selection pane="bottomRight" activeCell="B3" sqref="B3"/>
    </sheetView>
  </sheetViews>
  <sheetFormatPr baseColWidth="10" defaultRowHeight="14.5" x14ac:dyDescent="0.35"/>
  <cols>
    <col min="1" max="1" width="3.26953125" customWidth="1"/>
    <col min="2" max="2" width="17.1796875" style="8" bestFit="1" customWidth="1"/>
    <col min="3" max="3" width="2.90625" bestFit="1" customWidth="1"/>
    <col min="4" max="4" width="2.90625" customWidth="1"/>
    <col min="5" max="5" width="13.81640625" style="8" bestFit="1" customWidth="1"/>
    <col min="6" max="6" width="2.90625" customWidth="1"/>
    <col min="7" max="7" width="2.81640625" customWidth="1"/>
    <col min="8" max="8" width="13.81640625" style="8" bestFit="1" customWidth="1"/>
    <col min="9" max="9" width="2.90625" bestFit="1" customWidth="1"/>
    <col min="10" max="10" width="2.81640625" customWidth="1"/>
    <col min="11" max="11" width="15.6328125" style="8" bestFit="1" customWidth="1"/>
    <col min="12" max="12" width="2.90625" bestFit="1" customWidth="1"/>
    <col min="13" max="13" width="3.453125" customWidth="1"/>
    <col min="14" max="14" width="21.7265625" style="8" bestFit="1" customWidth="1"/>
    <col min="15" max="15" width="2.90625" bestFit="1" customWidth="1"/>
    <col min="16" max="16" width="3.453125" customWidth="1"/>
    <col min="17" max="17" width="21.7265625" style="8" bestFit="1" customWidth="1"/>
    <col min="18" max="18" width="2.90625" bestFit="1" customWidth="1"/>
    <col min="19" max="19" width="2.90625" customWidth="1"/>
    <col min="20" max="20" width="21.7265625" style="8" bestFit="1" customWidth="1"/>
    <col min="21" max="21" width="2.90625" bestFit="1" customWidth="1"/>
    <col min="22" max="22" width="2.7265625" customWidth="1"/>
    <col min="23" max="23" width="21.7265625" style="8" bestFit="1" customWidth="1"/>
    <col min="24" max="24" width="2.90625" bestFit="1" customWidth="1"/>
  </cols>
  <sheetData>
    <row r="1" spans="2:24" x14ac:dyDescent="0.35">
      <c r="B1" s="8" t="s">
        <v>72</v>
      </c>
      <c r="H1" s="8" t="s">
        <v>74</v>
      </c>
      <c r="K1" s="8" t="s">
        <v>72</v>
      </c>
      <c r="N1" s="8" t="s">
        <v>72</v>
      </c>
      <c r="Q1" s="8" t="s">
        <v>72</v>
      </c>
      <c r="T1" s="8" t="s">
        <v>72</v>
      </c>
      <c r="W1" s="8" t="s">
        <v>72</v>
      </c>
    </row>
    <row r="2" spans="2:24" x14ac:dyDescent="0.35">
      <c r="B2" s="9" t="s">
        <v>0</v>
      </c>
      <c r="E2" s="5" t="s">
        <v>63</v>
      </c>
      <c r="H2" s="5" t="s">
        <v>63</v>
      </c>
      <c r="K2" s="7" t="s">
        <v>35</v>
      </c>
      <c r="N2" s="7" t="s">
        <v>36</v>
      </c>
      <c r="Q2" s="7" t="s">
        <v>37</v>
      </c>
      <c r="T2" s="7"/>
      <c r="W2" s="7"/>
    </row>
    <row r="3" spans="2:24" x14ac:dyDescent="0.35">
      <c r="B3" s="6" t="s">
        <v>57</v>
      </c>
      <c r="E3" s="6" t="s">
        <v>76</v>
      </c>
      <c r="H3" s="6" t="s">
        <v>75</v>
      </c>
      <c r="K3" s="6" t="s">
        <v>35</v>
      </c>
      <c r="N3" s="6" t="s">
        <v>60</v>
      </c>
      <c r="Q3" s="6" t="s">
        <v>61</v>
      </c>
      <c r="T3" s="6" t="s">
        <v>51</v>
      </c>
      <c r="W3" s="6" t="s">
        <v>52</v>
      </c>
    </row>
    <row r="4" spans="2:24" x14ac:dyDescent="0.35">
      <c r="B4" s="7" t="s">
        <v>53</v>
      </c>
      <c r="E4" s="7" t="s">
        <v>38</v>
      </c>
      <c r="H4" s="7" t="s">
        <v>38</v>
      </c>
      <c r="K4" s="7" t="s">
        <v>38</v>
      </c>
      <c r="N4" s="7" t="s">
        <v>38</v>
      </c>
      <c r="Q4" s="7" t="s">
        <v>38</v>
      </c>
      <c r="T4" s="7" t="s">
        <v>53</v>
      </c>
      <c r="W4" s="7" t="s">
        <v>53</v>
      </c>
    </row>
    <row r="5" spans="2:24" x14ac:dyDescent="0.35">
      <c r="B5" s="7" t="s">
        <v>33</v>
      </c>
      <c r="E5" s="7" t="s">
        <v>33</v>
      </c>
      <c r="H5" s="7" t="s">
        <v>33</v>
      </c>
      <c r="K5" s="7" t="s">
        <v>33</v>
      </c>
      <c r="N5" s="7" t="s">
        <v>33</v>
      </c>
      <c r="Q5" s="7" t="s">
        <v>33</v>
      </c>
      <c r="T5" s="7" t="s">
        <v>33</v>
      </c>
      <c r="W5" s="7" t="s">
        <v>33</v>
      </c>
    </row>
    <row r="6" spans="2:24" x14ac:dyDescent="0.35">
      <c r="B6" s="7">
        <v>1</v>
      </c>
      <c r="E6" s="7">
        <v>2</v>
      </c>
      <c r="H6" s="7">
        <v>2</v>
      </c>
      <c r="K6" s="7">
        <v>1</v>
      </c>
      <c r="N6" s="7">
        <v>3</v>
      </c>
      <c r="Q6" s="7">
        <v>3</v>
      </c>
      <c r="T6" s="7">
        <v>0</v>
      </c>
      <c r="W6" s="7">
        <v>0</v>
      </c>
    </row>
    <row r="7" spans="2:24" x14ac:dyDescent="0.35">
      <c r="B7" s="7"/>
      <c r="E7" s="7"/>
      <c r="H7" s="7"/>
      <c r="K7" s="7"/>
      <c r="N7" s="7"/>
      <c r="Q7" s="7"/>
      <c r="T7" s="7"/>
      <c r="W7" s="7"/>
    </row>
    <row r="8" spans="2:24" s="11" customFormat="1" ht="58" x14ac:dyDescent="0.35">
      <c r="B8" s="11" t="s">
        <v>64</v>
      </c>
      <c r="E8" s="11" t="s">
        <v>65</v>
      </c>
      <c r="H8" s="11" t="s">
        <v>65</v>
      </c>
      <c r="K8" s="11" t="s">
        <v>66</v>
      </c>
      <c r="N8" s="11" t="s">
        <v>67</v>
      </c>
      <c r="Q8" s="11" t="s">
        <v>68</v>
      </c>
    </row>
    <row r="10" spans="2:24" x14ac:dyDescent="0.35">
      <c r="B10" s="8" t="s">
        <v>1</v>
      </c>
      <c r="C10" t="s">
        <v>33</v>
      </c>
      <c r="E10" s="8" t="s">
        <v>1</v>
      </c>
      <c r="H10" s="8" t="s">
        <v>15</v>
      </c>
      <c r="I10" t="s">
        <v>50</v>
      </c>
      <c r="K10" s="8" t="s">
        <v>30</v>
      </c>
      <c r="L10" s="10"/>
      <c r="N10" s="8" t="s">
        <v>1</v>
      </c>
      <c r="Q10" s="8" t="s">
        <v>1</v>
      </c>
      <c r="T10" s="8" t="s">
        <v>12</v>
      </c>
      <c r="W10" s="8" t="s">
        <v>9</v>
      </c>
    </row>
    <row r="11" spans="2:24" x14ac:dyDescent="0.35">
      <c r="B11" s="8" t="s">
        <v>7</v>
      </c>
      <c r="E11" s="8" t="s">
        <v>15</v>
      </c>
      <c r="F11" t="s">
        <v>33</v>
      </c>
      <c r="H11" s="8" t="s">
        <v>13</v>
      </c>
      <c r="K11" s="13" t="s">
        <v>19</v>
      </c>
      <c r="L11" s="10"/>
      <c r="N11" s="8" t="s">
        <v>30</v>
      </c>
      <c r="Q11" s="8" t="s">
        <v>25</v>
      </c>
      <c r="T11" s="8" t="s">
        <v>16</v>
      </c>
      <c r="U11" t="s">
        <v>33</v>
      </c>
      <c r="W11" s="8" t="s">
        <v>3</v>
      </c>
      <c r="X11" t="s">
        <v>33</v>
      </c>
    </row>
    <row r="12" spans="2:24" x14ac:dyDescent="0.35">
      <c r="B12" s="8" t="s">
        <v>4</v>
      </c>
      <c r="E12" s="8" t="s">
        <v>16</v>
      </c>
      <c r="H12" s="8" t="s">
        <v>73</v>
      </c>
      <c r="K12" s="8" t="s">
        <v>21</v>
      </c>
      <c r="L12" s="10"/>
      <c r="N12" s="8" t="s">
        <v>15</v>
      </c>
      <c r="O12" t="s">
        <v>50</v>
      </c>
      <c r="Q12" s="8" t="s">
        <v>15</v>
      </c>
      <c r="R12" t="s">
        <v>50</v>
      </c>
    </row>
    <row r="13" spans="2:24" x14ac:dyDescent="0.35">
      <c r="B13" s="8" t="s">
        <v>5</v>
      </c>
      <c r="K13" s="8" t="s">
        <v>28</v>
      </c>
      <c r="L13" s="10"/>
      <c r="N13" s="8" t="s">
        <v>32</v>
      </c>
      <c r="O13" t="s">
        <v>50</v>
      </c>
      <c r="Q13" s="8" t="s">
        <v>18</v>
      </c>
    </row>
    <row r="14" spans="2:24" x14ac:dyDescent="0.35">
      <c r="B14" s="13" t="s">
        <v>8</v>
      </c>
      <c r="K14" s="8" t="s">
        <v>31</v>
      </c>
      <c r="L14" s="10"/>
      <c r="N14" s="13" t="s">
        <v>8</v>
      </c>
      <c r="Q14" s="8" t="s">
        <v>20</v>
      </c>
    </row>
    <row r="15" spans="2:24" x14ac:dyDescent="0.35">
      <c r="B15" s="8" t="s">
        <v>2</v>
      </c>
      <c r="K15" s="8" t="s">
        <v>32</v>
      </c>
      <c r="L15" s="10" t="s">
        <v>33</v>
      </c>
      <c r="N15" s="8" t="s">
        <v>22</v>
      </c>
      <c r="Q15" s="8" t="s">
        <v>23</v>
      </c>
    </row>
    <row r="16" spans="2:24" x14ac:dyDescent="0.35">
      <c r="B16" s="8" t="s">
        <v>3</v>
      </c>
      <c r="C16" t="s">
        <v>50</v>
      </c>
      <c r="K16" s="8" t="s">
        <v>22</v>
      </c>
      <c r="L16" s="10"/>
      <c r="N16" s="8" t="s">
        <v>27</v>
      </c>
      <c r="Q16" s="8" t="s">
        <v>24</v>
      </c>
    </row>
    <row r="17" spans="2:18" x14ac:dyDescent="0.35">
      <c r="B17" s="8" t="s">
        <v>6</v>
      </c>
      <c r="K17" s="8" t="s">
        <v>3</v>
      </c>
      <c r="L17" s="10"/>
      <c r="N17" s="8" t="s">
        <v>16</v>
      </c>
      <c r="Q17" s="8" t="s">
        <v>16</v>
      </c>
    </row>
    <row r="18" spans="2:18" x14ac:dyDescent="0.35">
      <c r="K18" s="8" t="s">
        <v>29</v>
      </c>
      <c r="N18" s="8" t="s">
        <v>3</v>
      </c>
      <c r="Q18" s="8" t="s">
        <v>3</v>
      </c>
    </row>
    <row r="19" spans="2:18" x14ac:dyDescent="0.35">
      <c r="N19" s="8" t="s">
        <v>69</v>
      </c>
      <c r="O19" t="s">
        <v>33</v>
      </c>
      <c r="Q19" s="8" t="s">
        <v>6</v>
      </c>
    </row>
    <row r="20" spans="2:18" x14ac:dyDescent="0.35">
      <c r="Q20" s="8" t="s">
        <v>70</v>
      </c>
      <c r="R20" t="s">
        <v>33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Originales</vt:lpstr>
      <vt:lpstr>Hoja3</vt:lpstr>
      <vt:lpstr>a 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lanusse</dc:creator>
  <cp:lastModifiedBy>santiago lanusse</cp:lastModifiedBy>
  <dcterms:created xsi:type="dcterms:W3CDTF">2025-02-27T18:15:13Z</dcterms:created>
  <dcterms:modified xsi:type="dcterms:W3CDTF">2025-03-22T02:41:00Z</dcterms:modified>
</cp:coreProperties>
</file>