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akusumo/Downloads/"/>
    </mc:Choice>
  </mc:AlternateContent>
  <xr:revisionPtr revIDLastSave="0" documentId="13_ncr:1_{17C9100E-A932-2248-BC0C-E179C31ECB8C}" xr6:coauthVersionLast="47" xr6:coauthVersionMax="47" xr10:uidLastSave="{00000000-0000-0000-0000-000000000000}"/>
  <bookViews>
    <workbookView xWindow="42260" yWindow="1240" windowWidth="27640" windowHeight="16940" xr2:uid="{CF93D247-01C7-FB42-A381-304998902D3F}"/>
  </bookViews>
  <sheets>
    <sheet name="Raw Data 2019-2020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4" l="1"/>
  <c r="L6" i="4"/>
  <c r="L7" i="4"/>
  <c r="L8" i="4"/>
  <c r="L9" i="4"/>
  <c r="L10" i="4"/>
  <c r="L11" i="4"/>
  <c r="L12" i="4"/>
  <c r="L14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9" i="4"/>
  <c r="L40" i="4"/>
  <c r="L41" i="4"/>
  <c r="L42" i="4"/>
  <c r="L4" i="4"/>
  <c r="K5" i="4"/>
  <c r="K6" i="4"/>
  <c r="K7" i="4"/>
  <c r="K8" i="4"/>
  <c r="K9" i="4"/>
  <c r="K11" i="4"/>
  <c r="K12" i="4"/>
  <c r="K14" i="4"/>
  <c r="K16" i="4"/>
  <c r="K17" i="4"/>
  <c r="K18" i="4"/>
  <c r="K19" i="4"/>
  <c r="K20" i="4"/>
  <c r="K21" i="4"/>
  <c r="K22" i="4"/>
  <c r="K23" i="4"/>
  <c r="K24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" i="4"/>
  <c r="I5" i="4"/>
  <c r="I6" i="4"/>
  <c r="I7" i="4"/>
  <c r="I8" i="4"/>
  <c r="I9" i="4"/>
  <c r="I10" i="4"/>
  <c r="I11" i="4"/>
  <c r="I12" i="4"/>
  <c r="I14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9" i="4"/>
  <c r="I40" i="4"/>
  <c r="I41" i="4"/>
  <c r="I42" i="4"/>
  <c r="I4" i="4"/>
  <c r="G12" i="4"/>
  <c r="D44" i="4"/>
  <c r="G5" i="4" s="1"/>
  <c r="E44" i="4"/>
  <c r="B44" i="4"/>
  <c r="F42" i="4" s="1"/>
  <c r="C44" i="4"/>
  <c r="H42" i="4"/>
  <c r="H41" i="4"/>
  <c r="H40" i="4"/>
  <c r="H39" i="4"/>
  <c r="H37" i="4"/>
  <c r="H36" i="4"/>
  <c r="H35" i="4"/>
  <c r="H34" i="4"/>
  <c r="H33" i="4"/>
  <c r="H32" i="4"/>
  <c r="H31" i="4"/>
  <c r="F31" i="4"/>
  <c r="H30" i="4"/>
  <c r="H29" i="4"/>
  <c r="H28" i="4"/>
  <c r="H27" i="4"/>
  <c r="H26" i="4"/>
  <c r="H24" i="4"/>
  <c r="H23" i="4"/>
  <c r="H22" i="4"/>
  <c r="H21" i="4"/>
  <c r="H20" i="4"/>
  <c r="H19" i="4"/>
  <c r="H18" i="4"/>
  <c r="H17" i="4"/>
  <c r="H16" i="4"/>
  <c r="H14" i="4"/>
  <c r="H12" i="4"/>
  <c r="H11" i="4"/>
  <c r="H9" i="4"/>
  <c r="H8" i="4"/>
  <c r="H7" i="4"/>
  <c r="H6" i="4"/>
  <c r="H5" i="4"/>
  <c r="H4" i="4"/>
  <c r="F21" i="4" l="1"/>
  <c r="F22" i="4"/>
  <c r="F12" i="4"/>
  <c r="G35" i="4"/>
  <c r="G34" i="4"/>
  <c r="G32" i="4"/>
  <c r="G30" i="4"/>
  <c r="F5" i="4"/>
  <c r="F11" i="4"/>
  <c r="G26" i="4"/>
  <c r="F41" i="4"/>
  <c r="G25" i="4"/>
  <c r="F26" i="4"/>
  <c r="F7" i="4"/>
  <c r="F36" i="4"/>
  <c r="G41" i="4"/>
  <c r="G23" i="4"/>
  <c r="F17" i="4"/>
  <c r="F18" i="4"/>
  <c r="F27" i="4"/>
  <c r="G40" i="4"/>
  <c r="G18" i="4"/>
  <c r="G17" i="4"/>
  <c r="G24" i="4"/>
  <c r="F9" i="4"/>
  <c r="G37" i="4"/>
  <c r="G16" i="4"/>
  <c r="F6" i="4"/>
  <c r="G39" i="4"/>
  <c r="G36" i="4"/>
  <c r="G14" i="4"/>
  <c r="F24" i="4"/>
  <c r="G29" i="4"/>
  <c r="G11" i="4"/>
  <c r="F39" i="4"/>
  <c r="F4" i="4"/>
  <c r="F40" i="4"/>
  <c r="G4" i="4"/>
  <c r="G28" i="4"/>
  <c r="G10" i="4"/>
  <c r="F34" i="4"/>
  <c r="F20" i="4"/>
  <c r="F30" i="4"/>
  <c r="F16" i="4"/>
  <c r="F35" i="4"/>
  <c r="G42" i="4"/>
  <c r="G27" i="4"/>
  <c r="G9" i="4"/>
  <c r="G22" i="4"/>
  <c r="G8" i="4"/>
  <c r="G33" i="4"/>
  <c r="G21" i="4"/>
  <c r="G7" i="4"/>
  <c r="G20" i="4"/>
  <c r="G6" i="4"/>
  <c r="G31" i="4"/>
  <c r="G19" i="4"/>
  <c r="F32" i="4"/>
  <c r="F8" i="4"/>
  <c r="F14" i="4"/>
  <c r="F19" i="4"/>
  <c r="F23" i="4"/>
  <c r="F28" i="4"/>
  <c r="F29" i="4"/>
  <c r="F33" i="4"/>
  <c r="F37" i="4"/>
</calcChain>
</file>

<file path=xl/sharedStrings.xml><?xml version="1.0" encoding="utf-8"?>
<sst xmlns="http://schemas.openxmlformats.org/spreadsheetml/2006/main" count="60" uniqueCount="54">
  <si>
    <t>County</t>
  </si>
  <si>
    <t>2019-2020 Washington State Counties PIT Homeless Counts</t>
  </si>
  <si>
    <t>&lt;10</t>
  </si>
  <si>
    <t>Assume the "&lt;10 to be 0, cs there is no info provided about the exact number, I also checked the county's report and could not find any numbers</t>
  </si>
  <si>
    <t>Adams County</t>
  </si>
  <si>
    <t>Asotin County</t>
  </si>
  <si>
    <t>Benton County</t>
  </si>
  <si>
    <t>Chelan County</t>
  </si>
  <si>
    <t>Clallam County</t>
  </si>
  <si>
    <t>Clark County</t>
  </si>
  <si>
    <t>Columbia County</t>
  </si>
  <si>
    <t>Cowlitz County</t>
  </si>
  <si>
    <t>Douglas County</t>
  </si>
  <si>
    <t>Ferry County</t>
  </si>
  <si>
    <t>Franklin County</t>
  </si>
  <si>
    <t>Garfield County</t>
  </si>
  <si>
    <t>Grant County</t>
  </si>
  <si>
    <t>Grays Harbor County</t>
  </si>
  <si>
    <t>Island County</t>
  </si>
  <si>
    <t>Jefferson County</t>
  </si>
  <si>
    <t>King County</t>
  </si>
  <si>
    <t>Kitsap County</t>
  </si>
  <si>
    <t>Kittitas County</t>
  </si>
  <si>
    <t>Klickitat County</t>
  </si>
  <si>
    <t>Lewis County</t>
  </si>
  <si>
    <t>Lincoln County</t>
  </si>
  <si>
    <t>Mason County</t>
  </si>
  <si>
    <t>Okanogan County</t>
  </si>
  <si>
    <t>Pacific County</t>
  </si>
  <si>
    <t>Pend Oreille County</t>
  </si>
  <si>
    <t>Pierce County</t>
  </si>
  <si>
    <t>San Juan County</t>
  </si>
  <si>
    <t>Skagit County</t>
  </si>
  <si>
    <t>Skamania County</t>
  </si>
  <si>
    <t>Snohomish County</t>
  </si>
  <si>
    <t>Spokane County</t>
  </si>
  <si>
    <t>Stevens County</t>
  </si>
  <si>
    <t>Thurston County</t>
  </si>
  <si>
    <t>Wahkiakum County</t>
  </si>
  <si>
    <t>Walla Walla County</t>
  </si>
  <si>
    <t>Whatcom County</t>
  </si>
  <si>
    <t>Whitman County</t>
  </si>
  <si>
    <t>Yakima County</t>
  </si>
  <si>
    <t>2019_homeless</t>
  </si>
  <si>
    <t>2020_homeless</t>
  </si>
  <si>
    <t>2019_pop</t>
  </si>
  <si>
    <t>2020_pop</t>
  </si>
  <si>
    <t>2019_percenthomelessstate</t>
  </si>
  <si>
    <t>2020_percenthomelessstate</t>
  </si>
  <si>
    <t>2019_percenthomelesspop</t>
  </si>
  <si>
    <t>2020_percenthomelesspop</t>
  </si>
  <si>
    <t>land_area</t>
  </si>
  <si>
    <t>2019_homelessarea</t>
  </si>
  <si>
    <t>2020_homelessarea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</si>
</sst>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indent="7"/>
    </xf>
    <xf numFmtId="0" fontId="2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0FAB-ED74-8243-B4F5-C60A5529C806}">
  <dimension ref="A1:L45"/>
  <sheetViews>
    <sheetView tabSelected="1" workbookViewId="0">
      <selection sqref="A1:F1"/>
    </sheetView>
  </sheetViews>
  <sheetFormatPr baseColWidth="10" defaultRowHeight="16" x14ac:dyDescent="0.2"/>
  <cols>
    <col min="1" max="1" width="21.33203125" customWidth="1"/>
    <col min="2" max="2" width="14.1640625" customWidth="1"/>
    <col min="3" max="3" width="10.6640625" customWidth="1"/>
    <col min="4" max="4" width="14.5" customWidth="1"/>
    <col min="5" max="5" width="10.1640625" customWidth="1"/>
    <col min="6" max="6" width="24.6640625" customWidth="1"/>
    <col min="7" max="7" width="24.1640625" customWidth="1"/>
    <col min="8" max="9" width="23.83203125" style="3" customWidth="1"/>
    <col min="10" max="10" width="10.5" style="3" customWidth="1"/>
    <col min="11" max="11" width="17.83203125" customWidth="1"/>
    <col min="12" max="12" width="18" customWidth="1"/>
  </cols>
  <sheetData>
    <row r="1" spans="1:12" ht="24" x14ac:dyDescent="0.3">
      <c r="A1" s="8" t="s">
        <v>1</v>
      </c>
      <c r="B1" s="8"/>
      <c r="C1" s="8"/>
      <c r="D1" s="8"/>
      <c r="E1" s="8"/>
    </row>
    <row r="3" spans="1:12" x14ac:dyDescent="0.2">
      <c r="A3" s="1" t="s">
        <v>0</v>
      </c>
      <c r="B3" s="1" t="s">
        <v>43</v>
      </c>
      <c r="C3" s="1" t="s">
        <v>45</v>
      </c>
      <c r="D3" s="1" t="s">
        <v>44</v>
      </c>
      <c r="E3" s="1" t="s">
        <v>46</v>
      </c>
      <c r="F3" s="1" t="s">
        <v>47</v>
      </c>
      <c r="G3" s="1" t="s">
        <v>48</v>
      </c>
      <c r="H3" s="4" t="s">
        <v>49</v>
      </c>
      <c r="I3" s="4" t="s">
        <v>50</v>
      </c>
      <c r="J3" s="4" t="s">
        <v>51</v>
      </c>
      <c r="K3" s="1" t="s">
        <v>52</v>
      </c>
      <c r="L3" s="4" t="s">
        <v>53</v>
      </c>
    </row>
    <row r="4" spans="1:12" x14ac:dyDescent="0.2">
      <c r="A4" t="s">
        <v>4</v>
      </c>
      <c r="B4">
        <v>22</v>
      </c>
      <c r="C4">
        <v>19759</v>
      </c>
      <c r="D4">
        <v>0</v>
      </c>
      <c r="E4">
        <v>20613</v>
      </c>
      <c r="F4" s="2">
        <f>B4/$B$44</f>
        <v>1.0182828049062718E-3</v>
      </c>
      <c r="G4" s="2">
        <f>D4/$D$44</f>
        <v>0</v>
      </c>
      <c r="H4" s="3">
        <f>B4/C4</f>
        <v>1.1134166708841541E-3</v>
      </c>
      <c r="I4" s="3">
        <f>D4/E4</f>
        <v>0</v>
      </c>
      <c r="J4">
        <v>1925</v>
      </c>
      <c r="K4" s="5">
        <f>B4/J4</f>
        <v>1.1428571428571429E-2</v>
      </c>
      <c r="L4" s="5">
        <f>D4/J4</f>
        <v>0</v>
      </c>
    </row>
    <row r="5" spans="1:12" x14ac:dyDescent="0.2">
      <c r="A5" t="s">
        <v>5</v>
      </c>
      <c r="B5">
        <v>10</v>
      </c>
      <c r="C5">
        <v>22610</v>
      </c>
      <c r="D5">
        <v>15</v>
      </c>
      <c r="E5">
        <v>22285</v>
      </c>
      <c r="F5" s="2">
        <f>B5/$B$44</f>
        <v>4.628558204119417E-4</v>
      </c>
      <c r="G5" s="2">
        <f>D5/$D$44</f>
        <v>6.5465019857722693E-4</v>
      </c>
      <c r="H5" s="3">
        <f>B5/C5</f>
        <v>4.4228217602830609E-4</v>
      </c>
      <c r="I5" s="3">
        <f t="shared" ref="I5:I42" si="0">D5/E5</f>
        <v>6.7309849674669056E-4</v>
      </c>
      <c r="J5">
        <v>636</v>
      </c>
      <c r="K5" s="5">
        <f t="shared" ref="K5:K42" si="1">B5/J5</f>
        <v>1.5723270440251572E-2</v>
      </c>
      <c r="L5" s="5">
        <f t="shared" ref="L5:L42" si="2">D5/J5</f>
        <v>2.358490566037736E-2</v>
      </c>
    </row>
    <row r="6" spans="1:12" x14ac:dyDescent="0.2">
      <c r="A6" t="s">
        <v>6</v>
      </c>
      <c r="B6">
        <v>152</v>
      </c>
      <c r="C6">
        <v>201877</v>
      </c>
      <c r="D6">
        <v>138</v>
      </c>
      <c r="E6">
        <v>206873</v>
      </c>
      <c r="F6" s="2">
        <f>B6/$B$44</f>
        <v>7.0354084702615137E-3</v>
      </c>
      <c r="G6" s="2">
        <f>D6/$D$44</f>
        <v>6.0227818269104876E-3</v>
      </c>
      <c r="H6" s="3">
        <f>B6/C6</f>
        <v>7.5293371706534179E-4</v>
      </c>
      <c r="I6" s="3">
        <f t="shared" si="0"/>
        <v>6.6707593547732185E-4</v>
      </c>
      <c r="J6">
        <v>1700</v>
      </c>
      <c r="K6" s="5">
        <f t="shared" si="1"/>
        <v>8.9411764705882357E-2</v>
      </c>
      <c r="L6" s="5">
        <f t="shared" si="2"/>
        <v>8.1176470588235294E-2</v>
      </c>
    </row>
    <row r="7" spans="1:12" x14ac:dyDescent="0.2">
      <c r="A7" t="s">
        <v>7</v>
      </c>
      <c r="B7">
        <v>391</v>
      </c>
      <c r="C7">
        <v>77036</v>
      </c>
      <c r="D7">
        <v>337</v>
      </c>
      <c r="E7">
        <v>79074</v>
      </c>
      <c r="F7" s="2">
        <f>B7/$B$44</f>
        <v>1.809766257810692E-2</v>
      </c>
      <c r="G7" s="2">
        <f>D7/$D$44</f>
        <v>1.4707807794701698E-2</v>
      </c>
      <c r="H7" s="3">
        <f>B7/C7</f>
        <v>5.0755490939301106E-3</v>
      </c>
      <c r="I7" s="3">
        <f t="shared" si="0"/>
        <v>4.2618306902395221E-3</v>
      </c>
      <c r="J7">
        <v>2920</v>
      </c>
      <c r="K7" s="5">
        <f t="shared" si="1"/>
        <v>0.13390410958904109</v>
      </c>
      <c r="L7" s="5">
        <f t="shared" si="2"/>
        <v>0.11541095890410959</v>
      </c>
    </row>
    <row r="8" spans="1:12" x14ac:dyDescent="0.2">
      <c r="A8" t="s">
        <v>8</v>
      </c>
      <c r="B8">
        <v>196</v>
      </c>
      <c r="C8">
        <v>76737</v>
      </c>
      <c r="D8">
        <v>198</v>
      </c>
      <c r="E8">
        <v>77155</v>
      </c>
      <c r="F8" s="2">
        <f>B8/$B$44</f>
        <v>9.0719740800740568E-3</v>
      </c>
      <c r="G8" s="2">
        <f>D8/$D$44</f>
        <v>8.6413826212193949E-3</v>
      </c>
      <c r="H8" s="3">
        <f>B8/C8</f>
        <v>2.5541785579316365E-3</v>
      </c>
      <c r="I8" s="3">
        <f t="shared" si="0"/>
        <v>2.5662627179055147E-3</v>
      </c>
      <c r="J8">
        <v>1738</v>
      </c>
      <c r="K8" s="5">
        <f t="shared" si="1"/>
        <v>0.11277330264672036</v>
      </c>
      <c r="L8" s="5">
        <f t="shared" si="2"/>
        <v>0.11392405063291139</v>
      </c>
    </row>
    <row r="9" spans="1:12" x14ac:dyDescent="0.2">
      <c r="A9" t="s">
        <v>9</v>
      </c>
      <c r="B9">
        <v>958</v>
      </c>
      <c r="C9">
        <v>481857</v>
      </c>
      <c r="D9">
        <v>916</v>
      </c>
      <c r="E9">
        <v>503311</v>
      </c>
      <c r="F9" s="2">
        <f>B9/$B$44</f>
        <v>4.4341587595464013E-2</v>
      </c>
      <c r="G9" s="2">
        <f>D9/$D$44</f>
        <v>3.9977305459782654E-2</v>
      </c>
      <c r="H9" s="3">
        <f>B9/C9</f>
        <v>1.9881417100924134E-3</v>
      </c>
      <c r="I9" s="3">
        <f t="shared" si="0"/>
        <v>1.819948302341892E-3</v>
      </c>
      <c r="J9">
        <v>629</v>
      </c>
      <c r="K9" s="5">
        <f t="shared" si="1"/>
        <v>1.5230524642289349</v>
      </c>
      <c r="L9" s="5">
        <f t="shared" si="2"/>
        <v>1.4562798092209857</v>
      </c>
    </row>
    <row r="10" spans="1:12" x14ac:dyDescent="0.2">
      <c r="A10" t="s">
        <v>10</v>
      </c>
      <c r="B10" s="6" t="s">
        <v>2</v>
      </c>
      <c r="C10">
        <v>4059</v>
      </c>
      <c r="D10">
        <v>11</v>
      </c>
      <c r="E10">
        <v>3952</v>
      </c>
      <c r="F10" s="2">
        <v>0</v>
      </c>
      <c r="G10" s="2">
        <f>D10/$D$44</f>
        <v>4.8007681228996637E-4</v>
      </c>
      <c r="H10" s="3">
        <v>0</v>
      </c>
      <c r="I10" s="3">
        <f t="shared" si="0"/>
        <v>2.783400809716599E-3</v>
      </c>
      <c r="J10">
        <v>869</v>
      </c>
      <c r="K10" s="5">
        <v>0</v>
      </c>
      <c r="L10" s="5">
        <f t="shared" si="2"/>
        <v>1.2658227848101266E-2</v>
      </c>
    </row>
    <row r="11" spans="1:12" x14ac:dyDescent="0.2">
      <c r="A11" t="s">
        <v>11</v>
      </c>
      <c r="B11">
        <v>468</v>
      </c>
      <c r="C11">
        <v>108987</v>
      </c>
      <c r="D11">
        <v>328</v>
      </c>
      <c r="E11">
        <v>110730</v>
      </c>
      <c r="F11" s="2">
        <f>B11/$B$44</f>
        <v>2.1661652395278872E-2</v>
      </c>
      <c r="G11" s="2">
        <f>D11/$D$44</f>
        <v>1.4315017675555361E-2</v>
      </c>
      <c r="H11" s="3">
        <f>B11/C11</f>
        <v>4.2940901208401005E-3</v>
      </c>
      <c r="I11" s="3">
        <f t="shared" si="0"/>
        <v>2.9621602095186491E-3</v>
      </c>
      <c r="J11">
        <v>1139</v>
      </c>
      <c r="K11" s="5">
        <f t="shared" si="1"/>
        <v>0.4108867427568042</v>
      </c>
      <c r="L11" s="5">
        <f t="shared" si="2"/>
        <v>0.28797190517998245</v>
      </c>
    </row>
    <row r="12" spans="1:12" x14ac:dyDescent="0.2">
      <c r="A12" t="s">
        <v>12</v>
      </c>
      <c r="B12">
        <v>21</v>
      </c>
      <c r="C12">
        <v>42907</v>
      </c>
      <c r="D12">
        <v>21</v>
      </c>
      <c r="E12">
        <v>42938</v>
      </c>
      <c r="F12" s="2">
        <f>B12/$B$44</f>
        <v>9.7199722286507757E-4</v>
      </c>
      <c r="G12" s="2">
        <f>D12/$D$44</f>
        <v>9.1651027800811766E-4</v>
      </c>
      <c r="H12" s="3">
        <f>B12/C12</f>
        <v>4.894306290348894E-4</v>
      </c>
      <c r="I12" s="3">
        <f t="shared" si="0"/>
        <v>4.8907727420932504E-4</v>
      </c>
      <c r="J12">
        <v>1819</v>
      </c>
      <c r="K12" s="5">
        <f t="shared" si="1"/>
        <v>1.154480483782298E-2</v>
      </c>
      <c r="L12" s="5">
        <f t="shared" si="2"/>
        <v>1.154480483782298E-2</v>
      </c>
    </row>
    <row r="13" spans="1:12" x14ac:dyDescent="0.2">
      <c r="A13" t="s">
        <v>13</v>
      </c>
      <c r="B13" s="7" t="s">
        <v>2</v>
      </c>
      <c r="C13">
        <v>7649</v>
      </c>
      <c r="D13" s="7" t="s">
        <v>2</v>
      </c>
      <c r="E13">
        <v>7178</v>
      </c>
      <c r="F13" s="2">
        <v>0</v>
      </c>
      <c r="G13" s="2">
        <v>0</v>
      </c>
      <c r="H13" s="3">
        <v>0</v>
      </c>
      <c r="I13" s="3">
        <v>0</v>
      </c>
      <c r="J13">
        <v>2204</v>
      </c>
      <c r="K13" s="5">
        <v>0</v>
      </c>
      <c r="L13" s="5">
        <v>0</v>
      </c>
    </row>
    <row r="14" spans="1:12" x14ac:dyDescent="0.2">
      <c r="A14" t="s">
        <v>14</v>
      </c>
      <c r="B14">
        <v>70</v>
      </c>
      <c r="C14">
        <v>94347</v>
      </c>
      <c r="D14">
        <v>52</v>
      </c>
      <c r="E14">
        <v>96749</v>
      </c>
      <c r="F14" s="2">
        <f>B14/$B$44</f>
        <v>3.2399907428835918E-3</v>
      </c>
      <c r="G14" s="2">
        <f>D14/$D$44</f>
        <v>2.2694540217343866E-3</v>
      </c>
      <c r="H14" s="3">
        <f>B14/C14</f>
        <v>7.4194198013715327E-4</v>
      </c>
      <c r="I14" s="3">
        <f t="shared" si="0"/>
        <v>5.3747325553752496E-4</v>
      </c>
      <c r="J14">
        <v>1242</v>
      </c>
      <c r="K14" s="5">
        <f t="shared" si="1"/>
        <v>5.6360708534621579E-2</v>
      </c>
      <c r="L14" s="5">
        <f t="shared" si="2"/>
        <v>4.1867954911433171E-2</v>
      </c>
    </row>
    <row r="15" spans="1:12" x14ac:dyDescent="0.2">
      <c r="A15" t="s">
        <v>15</v>
      </c>
      <c r="B15" s="7" t="s">
        <v>2</v>
      </c>
      <c r="C15">
        <v>2247</v>
      </c>
      <c r="D15" s="7" t="s">
        <v>2</v>
      </c>
      <c r="E15">
        <v>2286</v>
      </c>
      <c r="F15" s="2">
        <v>0</v>
      </c>
      <c r="G15" s="2">
        <v>0</v>
      </c>
      <c r="H15" s="3">
        <v>0</v>
      </c>
      <c r="I15" s="3">
        <v>0</v>
      </c>
      <c r="J15">
        <v>710</v>
      </c>
      <c r="K15" s="5">
        <v>0</v>
      </c>
      <c r="L15" s="5">
        <v>0</v>
      </c>
    </row>
    <row r="16" spans="1:12" x14ac:dyDescent="0.2">
      <c r="A16" t="s">
        <v>16</v>
      </c>
      <c r="B16">
        <v>148</v>
      </c>
      <c r="C16">
        <v>97331</v>
      </c>
      <c r="D16">
        <v>180</v>
      </c>
      <c r="E16">
        <v>99123</v>
      </c>
      <c r="F16" s="2">
        <f>B16/$B$44</f>
        <v>6.850266142096737E-3</v>
      </c>
      <c r="G16" s="2">
        <f>D16/$D$44</f>
        <v>7.8558023829267236E-3</v>
      </c>
      <c r="H16" s="3">
        <f>B16/C16</f>
        <v>1.5205843975711747E-3</v>
      </c>
      <c r="I16" s="3">
        <f t="shared" si="0"/>
        <v>1.8159256681093187E-3</v>
      </c>
      <c r="J16">
        <v>2680</v>
      </c>
      <c r="K16" s="5">
        <f t="shared" si="1"/>
        <v>5.5223880597014927E-2</v>
      </c>
      <c r="L16" s="5">
        <f t="shared" si="2"/>
        <v>6.7164179104477612E-2</v>
      </c>
    </row>
    <row r="17" spans="1:12" x14ac:dyDescent="0.2">
      <c r="A17" t="s">
        <v>17</v>
      </c>
      <c r="B17">
        <v>149</v>
      </c>
      <c r="C17">
        <v>73901</v>
      </c>
      <c r="D17">
        <v>108</v>
      </c>
      <c r="E17">
        <v>75636</v>
      </c>
      <c r="F17" s="2">
        <f>B17/$B$44</f>
        <v>6.8965517241379309E-3</v>
      </c>
      <c r="G17" s="2">
        <f>D17/$D$44</f>
        <v>4.713481429756034E-3</v>
      </c>
      <c r="H17" s="3">
        <f>B17/C17</f>
        <v>2.016210876713441E-3</v>
      </c>
      <c r="I17" s="3">
        <f t="shared" si="0"/>
        <v>1.4278914802475012E-3</v>
      </c>
      <c r="J17">
        <v>1902</v>
      </c>
      <c r="K17" s="5">
        <f t="shared" si="1"/>
        <v>7.8338590956887486E-2</v>
      </c>
      <c r="L17" s="5">
        <f t="shared" si="2"/>
        <v>5.6782334384858045E-2</v>
      </c>
    </row>
    <row r="18" spans="1:12" x14ac:dyDescent="0.2">
      <c r="A18" t="s">
        <v>18</v>
      </c>
      <c r="B18">
        <v>159</v>
      </c>
      <c r="C18">
        <v>84460</v>
      </c>
      <c r="D18">
        <v>129</v>
      </c>
      <c r="E18">
        <v>86857</v>
      </c>
      <c r="F18" s="2">
        <f>B18/$B$44</f>
        <v>7.3594075445498723E-3</v>
      </c>
      <c r="G18" s="2">
        <f>D18/$D$44</f>
        <v>5.6299917077641511E-3</v>
      </c>
      <c r="H18" s="3">
        <f>B18/C18</f>
        <v>1.8825479516931091E-3</v>
      </c>
      <c r="I18" s="3">
        <f t="shared" si="0"/>
        <v>1.4851998111839E-3</v>
      </c>
      <c r="J18">
        <v>209</v>
      </c>
      <c r="K18" s="5">
        <f t="shared" si="1"/>
        <v>0.76076555023923442</v>
      </c>
      <c r="L18" s="5">
        <f t="shared" si="2"/>
        <v>0.61722488038277512</v>
      </c>
    </row>
    <row r="19" spans="1:12" x14ac:dyDescent="0.2">
      <c r="A19" t="s">
        <v>19</v>
      </c>
      <c r="B19">
        <v>102</v>
      </c>
      <c r="C19">
        <v>31729</v>
      </c>
      <c r="D19">
        <v>139</v>
      </c>
      <c r="E19">
        <v>32977</v>
      </c>
      <c r="F19" s="2">
        <f>B19/$B$44</f>
        <v>4.7211293682018051E-3</v>
      </c>
      <c r="G19" s="2">
        <f>D19/$D$44</f>
        <v>6.0664251734823026E-3</v>
      </c>
      <c r="H19" s="3">
        <f>B19/C19</f>
        <v>3.2147246998014433E-3</v>
      </c>
      <c r="I19" s="3">
        <f t="shared" si="0"/>
        <v>4.2150589805015617E-3</v>
      </c>
      <c r="J19">
        <v>1804</v>
      </c>
      <c r="K19" s="5">
        <f t="shared" si="1"/>
        <v>5.6541019955654102E-2</v>
      </c>
      <c r="L19" s="5">
        <f t="shared" si="2"/>
        <v>7.7050997782705105E-2</v>
      </c>
    </row>
    <row r="20" spans="1:12" x14ac:dyDescent="0.2">
      <c r="A20" t="s">
        <v>20</v>
      </c>
      <c r="B20">
        <v>11199</v>
      </c>
      <c r="C20">
        <v>2233163</v>
      </c>
      <c r="D20">
        <v>11751</v>
      </c>
      <c r="E20">
        <v>2269675</v>
      </c>
      <c r="F20" s="2">
        <f>B20/$B$44</f>
        <v>0.51835223327933344</v>
      </c>
      <c r="G20" s="2">
        <f>D20/$D$44</f>
        <v>0.51285296556539961</v>
      </c>
      <c r="H20" s="3">
        <f>B20/C20</f>
        <v>5.0148600885828757E-3</v>
      </c>
      <c r="I20" s="3">
        <f t="shared" si="0"/>
        <v>5.1773932391201384E-3</v>
      </c>
      <c r="J20">
        <v>2115</v>
      </c>
      <c r="K20" s="5">
        <f t="shared" si="1"/>
        <v>5.2950354609929082</v>
      </c>
      <c r="L20" s="5">
        <f t="shared" si="2"/>
        <v>5.5560283687943262</v>
      </c>
    </row>
    <row r="21" spans="1:12" x14ac:dyDescent="0.2">
      <c r="A21" t="s">
        <v>21</v>
      </c>
      <c r="B21">
        <v>480</v>
      </c>
      <c r="C21">
        <v>269805</v>
      </c>
      <c r="D21">
        <v>524</v>
      </c>
      <c r="E21">
        <v>275611</v>
      </c>
      <c r="F21" s="2">
        <f>B21/$B$44</f>
        <v>2.22170793797732E-2</v>
      </c>
      <c r="G21" s="2">
        <f>D21/$D$44</f>
        <v>2.2869113603631128E-2</v>
      </c>
      <c r="H21" s="3">
        <f>B21/C21</f>
        <v>1.7790626563629287E-3</v>
      </c>
      <c r="I21" s="3">
        <f t="shared" si="0"/>
        <v>1.9012303572789185E-3</v>
      </c>
      <c r="J21">
        <v>395</v>
      </c>
      <c r="K21" s="5">
        <f t="shared" si="1"/>
        <v>1.2151898734177216</v>
      </c>
      <c r="L21" s="5">
        <f t="shared" si="2"/>
        <v>1.3265822784810126</v>
      </c>
    </row>
    <row r="22" spans="1:12" x14ac:dyDescent="0.2">
      <c r="A22" t="s">
        <v>22</v>
      </c>
      <c r="B22">
        <v>39</v>
      </c>
      <c r="C22">
        <v>47364</v>
      </c>
      <c r="D22">
        <v>15</v>
      </c>
      <c r="E22">
        <v>44337</v>
      </c>
      <c r="F22" s="2">
        <f>B22/$B$44</f>
        <v>1.8051376996065726E-3</v>
      </c>
      <c r="G22" s="2">
        <f>D22/$D$44</f>
        <v>6.5465019857722693E-4</v>
      </c>
      <c r="H22" s="3">
        <f>B22/C22</f>
        <v>8.2341018495059543E-4</v>
      </c>
      <c r="I22" s="3">
        <f t="shared" si="0"/>
        <v>3.3831788348332093E-4</v>
      </c>
      <c r="J22">
        <v>2297</v>
      </c>
      <c r="K22" s="5">
        <f t="shared" si="1"/>
        <v>1.697866782760122E-2</v>
      </c>
      <c r="L22" s="5">
        <f t="shared" si="2"/>
        <v>6.5302568567696994E-3</v>
      </c>
    </row>
    <row r="23" spans="1:12" x14ac:dyDescent="0.2">
      <c r="A23" t="s">
        <v>23</v>
      </c>
      <c r="B23">
        <v>14</v>
      </c>
      <c r="C23">
        <v>22107</v>
      </c>
      <c r="D23">
        <v>33</v>
      </c>
      <c r="E23">
        <v>22735</v>
      </c>
      <c r="F23" s="2">
        <f>B23/$B$44</f>
        <v>6.4799814857671831E-4</v>
      </c>
      <c r="G23" s="2">
        <f>D23/$D$44</f>
        <v>1.4402304368698992E-3</v>
      </c>
      <c r="H23" s="3">
        <f>B23/C23</f>
        <v>6.3328357533812816E-4</v>
      </c>
      <c r="I23" s="3">
        <f t="shared" si="0"/>
        <v>1.4515064877941499E-3</v>
      </c>
      <c r="J23">
        <v>1872</v>
      </c>
      <c r="K23" s="5">
        <f t="shared" si="1"/>
        <v>7.478632478632479E-3</v>
      </c>
      <c r="L23" s="5">
        <f t="shared" si="2"/>
        <v>1.7628205128205128E-2</v>
      </c>
    </row>
    <row r="24" spans="1:12" x14ac:dyDescent="0.2">
      <c r="A24" t="s">
        <v>24</v>
      </c>
      <c r="B24">
        <v>161</v>
      </c>
      <c r="C24">
        <v>79604</v>
      </c>
      <c r="D24">
        <v>142</v>
      </c>
      <c r="E24">
        <v>82149</v>
      </c>
      <c r="F24" s="2">
        <f>B24/$B$44</f>
        <v>7.4519787086322611E-3</v>
      </c>
      <c r="G24" s="2">
        <f>D24/$D$44</f>
        <v>6.1973552131977484E-3</v>
      </c>
      <c r="H24" s="3">
        <f>B24/C24</f>
        <v>2.0225114315863524E-3</v>
      </c>
      <c r="I24" s="3">
        <f t="shared" si="0"/>
        <v>1.7285663854703039E-3</v>
      </c>
      <c r="J24">
        <v>2403</v>
      </c>
      <c r="K24" s="5">
        <f t="shared" si="1"/>
        <v>6.699958385351644E-2</v>
      </c>
      <c r="L24" s="5">
        <f t="shared" si="2"/>
        <v>5.9092800665834375E-2</v>
      </c>
    </row>
    <row r="25" spans="1:12" x14ac:dyDescent="0.2">
      <c r="A25" t="s">
        <v>25</v>
      </c>
      <c r="B25" s="7" t="s">
        <v>2</v>
      </c>
      <c r="C25">
        <v>10740</v>
      </c>
      <c r="D25">
        <v>0</v>
      </c>
      <c r="E25">
        <v>10876</v>
      </c>
      <c r="F25" s="2">
        <v>0</v>
      </c>
      <c r="G25" s="2">
        <f>D25/$D$44</f>
        <v>0</v>
      </c>
      <c r="H25" s="3">
        <v>0</v>
      </c>
      <c r="I25" s="3">
        <f t="shared" si="0"/>
        <v>0</v>
      </c>
      <c r="J25">
        <v>2311</v>
      </c>
      <c r="K25" s="5">
        <v>0</v>
      </c>
      <c r="L25" s="5">
        <f t="shared" si="2"/>
        <v>0</v>
      </c>
    </row>
    <row r="26" spans="1:12" x14ac:dyDescent="0.2">
      <c r="A26" t="s">
        <v>26</v>
      </c>
      <c r="B26">
        <v>273</v>
      </c>
      <c r="C26">
        <v>65507</v>
      </c>
      <c r="D26">
        <v>178</v>
      </c>
      <c r="E26">
        <v>65726</v>
      </c>
      <c r="F26" s="2">
        <f>B26/$B$44</f>
        <v>1.2635963897246008E-2</v>
      </c>
      <c r="G26" s="2">
        <f>D26/$D$44</f>
        <v>7.7685156897830928E-3</v>
      </c>
      <c r="H26" s="3">
        <f>B26/C26</f>
        <v>4.1674935503076011E-3</v>
      </c>
      <c r="I26" s="3">
        <f t="shared" si="0"/>
        <v>2.7082128837902807E-3</v>
      </c>
      <c r="J26">
        <v>959</v>
      </c>
      <c r="K26" s="5">
        <f t="shared" si="1"/>
        <v>0.28467153284671531</v>
      </c>
      <c r="L26" s="5">
        <f t="shared" si="2"/>
        <v>0.18561001042752867</v>
      </c>
    </row>
    <row r="27" spans="1:12" x14ac:dyDescent="0.2">
      <c r="A27" t="s">
        <v>27</v>
      </c>
      <c r="B27">
        <v>36</v>
      </c>
      <c r="C27">
        <v>42132</v>
      </c>
      <c r="D27">
        <v>67</v>
      </c>
      <c r="E27">
        <v>42104</v>
      </c>
      <c r="F27" s="2">
        <f>B27/$B$44</f>
        <v>1.6662809534829901E-3</v>
      </c>
      <c r="G27" s="2">
        <f>D27/$D$44</f>
        <v>2.9241042203116134E-3</v>
      </c>
      <c r="H27" s="3">
        <f>B27/C27</f>
        <v>8.5445741953859298E-4</v>
      </c>
      <c r="I27" s="3">
        <f t="shared" si="0"/>
        <v>1.591297738932168E-3</v>
      </c>
      <c r="J27">
        <v>5268</v>
      </c>
      <c r="K27" s="5">
        <f t="shared" si="1"/>
        <v>6.8337129840546698E-3</v>
      </c>
      <c r="L27" s="5">
        <f t="shared" si="2"/>
        <v>1.2718299164768413E-2</v>
      </c>
    </row>
    <row r="28" spans="1:12" x14ac:dyDescent="0.2">
      <c r="A28" t="s">
        <v>28</v>
      </c>
      <c r="B28">
        <v>42</v>
      </c>
      <c r="C28">
        <v>22036</v>
      </c>
      <c r="D28">
        <v>60</v>
      </c>
      <c r="E28">
        <v>23365</v>
      </c>
      <c r="F28" s="2">
        <f>B28/$B$44</f>
        <v>1.9439944457301551E-3</v>
      </c>
      <c r="G28" s="2">
        <f>D28/$D$44</f>
        <v>2.6186007943089077E-3</v>
      </c>
      <c r="H28" s="3">
        <f>B28/C28</f>
        <v>1.9059720457433292E-3</v>
      </c>
      <c r="I28" s="3">
        <f t="shared" si="0"/>
        <v>2.5679435052428845E-3</v>
      </c>
      <c r="J28">
        <v>933</v>
      </c>
      <c r="K28" s="5">
        <f t="shared" si="1"/>
        <v>4.5016077170418008E-2</v>
      </c>
      <c r="L28" s="5">
        <f t="shared" si="2"/>
        <v>6.4308681672025719E-2</v>
      </c>
    </row>
    <row r="29" spans="1:12" x14ac:dyDescent="0.2">
      <c r="A29" t="s">
        <v>29</v>
      </c>
      <c r="B29">
        <v>31</v>
      </c>
      <c r="C29">
        <v>13602</v>
      </c>
      <c r="D29">
        <v>42</v>
      </c>
      <c r="E29">
        <v>13401</v>
      </c>
      <c r="F29" s="2">
        <f>B29/$B$44</f>
        <v>1.4348530432770192E-3</v>
      </c>
      <c r="G29" s="2">
        <f>D29/$D$44</f>
        <v>1.8330205560162353E-3</v>
      </c>
      <c r="H29" s="3">
        <f>B29/C29</f>
        <v>2.2790766063814144E-3</v>
      </c>
      <c r="I29" s="3">
        <f t="shared" si="0"/>
        <v>3.1340944705618985E-3</v>
      </c>
      <c r="J29">
        <v>1400</v>
      </c>
      <c r="K29" s="5">
        <f t="shared" si="1"/>
        <v>2.2142857142857141E-2</v>
      </c>
      <c r="L29" s="5">
        <f t="shared" si="2"/>
        <v>0.03</v>
      </c>
    </row>
    <row r="30" spans="1:12" x14ac:dyDescent="0.2">
      <c r="A30" t="s">
        <v>30</v>
      </c>
      <c r="B30">
        <v>1486</v>
      </c>
      <c r="C30">
        <v>891299</v>
      </c>
      <c r="D30">
        <v>1897</v>
      </c>
      <c r="E30">
        <v>921130</v>
      </c>
      <c r="F30" s="2">
        <f>B30/$B$44</f>
        <v>6.8780374913214537E-2</v>
      </c>
      <c r="G30" s="2">
        <f>D30/$D$44</f>
        <v>8.2791428446733289E-2</v>
      </c>
      <c r="H30" s="3">
        <f>B30/C30</f>
        <v>1.6672295155722155E-3</v>
      </c>
      <c r="I30" s="3">
        <f t="shared" si="0"/>
        <v>2.0594270081313168E-3</v>
      </c>
      <c r="J30">
        <v>1670</v>
      </c>
      <c r="K30" s="5">
        <f t="shared" si="1"/>
        <v>0.8898203592814371</v>
      </c>
      <c r="L30" s="5">
        <f t="shared" si="2"/>
        <v>1.1359281437125748</v>
      </c>
    </row>
    <row r="31" spans="1:12" x14ac:dyDescent="0.2">
      <c r="A31" t="s">
        <v>31</v>
      </c>
      <c r="B31">
        <v>67</v>
      </c>
      <c r="C31">
        <v>17128</v>
      </c>
      <c r="D31">
        <v>65</v>
      </c>
      <c r="E31">
        <v>17788</v>
      </c>
      <c r="F31" s="2">
        <f>B31/$B$44</f>
        <v>3.1011339967600094E-3</v>
      </c>
      <c r="G31" s="2">
        <f>D31/$D$44</f>
        <v>2.836817527167983E-3</v>
      </c>
      <c r="H31" s="3">
        <f>B31/C31</f>
        <v>3.9117234936945355E-3</v>
      </c>
      <c r="I31" s="3">
        <f t="shared" si="0"/>
        <v>3.6541488644029683E-3</v>
      </c>
      <c r="J31">
        <v>174</v>
      </c>
      <c r="K31" s="5">
        <f t="shared" si="1"/>
        <v>0.38505747126436779</v>
      </c>
      <c r="L31" s="5">
        <f t="shared" si="2"/>
        <v>0.37356321839080459</v>
      </c>
    </row>
    <row r="32" spans="1:12" x14ac:dyDescent="0.2">
      <c r="A32" t="s">
        <v>32</v>
      </c>
      <c r="B32">
        <v>296</v>
      </c>
      <c r="C32">
        <v>128206</v>
      </c>
      <c r="D32">
        <v>314</v>
      </c>
      <c r="E32">
        <v>129523</v>
      </c>
      <c r="F32" s="2">
        <f>B32/$B$44</f>
        <v>1.3700532284193474E-2</v>
      </c>
      <c r="G32" s="2">
        <f>D32/$D$44</f>
        <v>1.370401082354995E-2</v>
      </c>
      <c r="H32" s="3">
        <f>B32/C32</f>
        <v>2.308784300266758E-3</v>
      </c>
      <c r="I32" s="3">
        <f t="shared" si="0"/>
        <v>2.4242798576314633E-3</v>
      </c>
      <c r="J32">
        <v>1731</v>
      </c>
      <c r="K32" s="5">
        <f t="shared" si="1"/>
        <v>0.170999422299249</v>
      </c>
      <c r="L32" s="5">
        <f t="shared" si="2"/>
        <v>0.18139803581744657</v>
      </c>
    </row>
    <row r="33" spans="1:12" x14ac:dyDescent="0.2">
      <c r="A33" t="s">
        <v>33</v>
      </c>
      <c r="B33">
        <v>25</v>
      </c>
      <c r="C33">
        <v>11924</v>
      </c>
      <c r="D33">
        <v>43</v>
      </c>
      <c r="E33">
        <v>12036</v>
      </c>
      <c r="F33" s="2">
        <f>B33/$B$44</f>
        <v>1.1571395510298543E-3</v>
      </c>
      <c r="G33" s="2">
        <f>D33/$D$44</f>
        <v>1.8766639025880505E-3</v>
      </c>
      <c r="H33" s="3">
        <f>B33/C33</f>
        <v>2.0966118752096612E-3</v>
      </c>
      <c r="I33" s="3">
        <f t="shared" si="0"/>
        <v>3.5726154868727152E-3</v>
      </c>
      <c r="J33">
        <v>1656</v>
      </c>
      <c r="K33" s="5">
        <f t="shared" si="1"/>
        <v>1.5096618357487922E-2</v>
      </c>
      <c r="L33" s="5">
        <f t="shared" si="2"/>
        <v>2.5966183574879228E-2</v>
      </c>
    </row>
    <row r="34" spans="1:12" x14ac:dyDescent="0.2">
      <c r="A34" t="s">
        <v>34</v>
      </c>
      <c r="B34">
        <v>1116</v>
      </c>
      <c r="C34">
        <v>814901</v>
      </c>
      <c r="D34">
        <v>1132</v>
      </c>
      <c r="E34">
        <v>827957</v>
      </c>
      <c r="F34" s="2">
        <f>B34/$B$44</f>
        <v>5.1654709557972689E-2</v>
      </c>
      <c r="G34" s="2">
        <f>D34/$D$44</f>
        <v>4.9404268319294724E-2</v>
      </c>
      <c r="H34" s="3">
        <f>B34/C34</f>
        <v>1.3694915087845026E-3</v>
      </c>
      <c r="I34" s="3">
        <f t="shared" si="0"/>
        <v>1.3672207614646653E-3</v>
      </c>
      <c r="J34">
        <v>2087</v>
      </c>
      <c r="K34" s="5">
        <f t="shared" si="1"/>
        <v>0.53473885960709155</v>
      </c>
      <c r="L34" s="5">
        <f t="shared" si="2"/>
        <v>0.54240536655486349</v>
      </c>
    </row>
    <row r="35" spans="1:12" x14ac:dyDescent="0.2">
      <c r="A35" t="s">
        <v>35</v>
      </c>
      <c r="B35">
        <v>1309</v>
      </c>
      <c r="C35">
        <v>514631</v>
      </c>
      <c r="D35">
        <v>1559</v>
      </c>
      <c r="E35">
        <v>539339</v>
      </c>
      <c r="F35" s="2">
        <f>B35/$B$44</f>
        <v>6.0587826891923165E-2</v>
      </c>
      <c r="G35" s="2">
        <f>D35/$D$44</f>
        <v>6.8039977305459784E-2</v>
      </c>
      <c r="H35" s="3">
        <f>B35/C35</f>
        <v>2.543570053106012E-3</v>
      </c>
      <c r="I35" s="3">
        <f t="shared" si="0"/>
        <v>2.890575315339703E-3</v>
      </c>
      <c r="J35">
        <v>1764</v>
      </c>
      <c r="K35" s="5">
        <f t="shared" si="1"/>
        <v>0.74206349206349209</v>
      </c>
      <c r="L35" s="5">
        <f t="shared" si="2"/>
        <v>0.88378684807256236</v>
      </c>
    </row>
    <row r="36" spans="1:12" x14ac:dyDescent="0.2">
      <c r="A36" t="s">
        <v>36</v>
      </c>
      <c r="B36">
        <v>45</v>
      </c>
      <c r="C36">
        <v>45260</v>
      </c>
      <c r="D36">
        <v>42</v>
      </c>
      <c r="E36">
        <v>46445</v>
      </c>
      <c r="F36" s="2">
        <f>B36/$B$44</f>
        <v>2.0828511918537375E-3</v>
      </c>
      <c r="G36" s="2">
        <f>D36/$D$44</f>
        <v>1.8330205560162353E-3</v>
      </c>
      <c r="H36" s="3">
        <f>B36/C36</f>
        <v>9.9425541316836051E-4</v>
      </c>
      <c r="I36" s="3">
        <f t="shared" si="0"/>
        <v>9.0429540316503397E-4</v>
      </c>
      <c r="J36">
        <v>2478</v>
      </c>
      <c r="K36" s="5">
        <f t="shared" si="1"/>
        <v>1.8159806295399514E-2</v>
      </c>
      <c r="L36" s="5">
        <f t="shared" si="2"/>
        <v>1.6949152542372881E-2</v>
      </c>
    </row>
    <row r="37" spans="1:12" x14ac:dyDescent="0.2">
      <c r="A37" t="s">
        <v>37</v>
      </c>
      <c r="B37">
        <v>801</v>
      </c>
      <c r="C37">
        <v>286419</v>
      </c>
      <c r="D37">
        <v>995</v>
      </c>
      <c r="E37">
        <v>294793</v>
      </c>
      <c r="F37" s="2">
        <f>B37/$B$44</f>
        <v>3.7074751214996531E-2</v>
      </c>
      <c r="G37" s="2">
        <f>D37/$D$44</f>
        <v>4.342512983895605E-2</v>
      </c>
      <c r="H37" s="3">
        <f>B37/C37</f>
        <v>2.7966021807212509E-3</v>
      </c>
      <c r="I37" s="3">
        <f t="shared" si="0"/>
        <v>3.3752497515205583E-3</v>
      </c>
      <c r="J37">
        <v>722</v>
      </c>
      <c r="K37" s="5">
        <f t="shared" si="1"/>
        <v>1.1094182825484764</v>
      </c>
      <c r="L37" s="5">
        <f t="shared" si="2"/>
        <v>1.3781163434903048</v>
      </c>
    </row>
    <row r="38" spans="1:12" x14ac:dyDescent="0.2">
      <c r="A38" t="s">
        <v>38</v>
      </c>
      <c r="B38">
        <v>13</v>
      </c>
      <c r="C38">
        <v>4426</v>
      </c>
      <c r="D38" s="7" t="s">
        <v>2</v>
      </c>
      <c r="E38">
        <v>4422</v>
      </c>
      <c r="F38" s="2">
        <v>0</v>
      </c>
      <c r="G38" s="2">
        <v>0</v>
      </c>
      <c r="H38" s="3">
        <v>0</v>
      </c>
      <c r="I38" s="3">
        <v>0</v>
      </c>
      <c r="J38">
        <v>264</v>
      </c>
      <c r="K38" s="5">
        <f t="shared" si="1"/>
        <v>4.924242424242424E-2</v>
      </c>
      <c r="L38" s="5">
        <v>0</v>
      </c>
    </row>
    <row r="39" spans="1:12" x14ac:dyDescent="0.2">
      <c r="A39" t="s">
        <v>39</v>
      </c>
      <c r="B39">
        <v>163</v>
      </c>
      <c r="C39">
        <v>60922</v>
      </c>
      <c r="D39">
        <v>140</v>
      </c>
      <c r="E39">
        <v>62584</v>
      </c>
      <c r="F39" s="2">
        <f>B39/$B$44</f>
        <v>7.544549872714649E-3</v>
      </c>
      <c r="G39" s="2">
        <f>D39/$D$44</f>
        <v>6.1100685200541176E-3</v>
      </c>
      <c r="H39" s="3">
        <f>B39/C39</f>
        <v>2.6755523456222711E-3</v>
      </c>
      <c r="I39" s="3">
        <f t="shared" si="0"/>
        <v>2.2369934807618562E-3</v>
      </c>
      <c r="J39">
        <v>1270</v>
      </c>
      <c r="K39" s="5">
        <f t="shared" si="1"/>
        <v>0.12834645669291339</v>
      </c>
      <c r="L39" s="5">
        <f t="shared" si="2"/>
        <v>0.11023622047244094</v>
      </c>
    </row>
    <row r="40" spans="1:12" x14ac:dyDescent="0.2">
      <c r="A40" t="s">
        <v>40</v>
      </c>
      <c r="B40">
        <v>701</v>
      </c>
      <c r="C40">
        <v>225685</v>
      </c>
      <c r="D40">
        <v>687</v>
      </c>
      <c r="E40">
        <v>226847</v>
      </c>
      <c r="F40" s="2">
        <f>B40/$B$44</f>
        <v>3.244619301087711E-2</v>
      </c>
      <c r="G40" s="2">
        <f>D40/$D$44</f>
        <v>2.9982979094836992E-2</v>
      </c>
      <c r="H40" s="3">
        <f>B40/C40</f>
        <v>3.1060992090745951E-3</v>
      </c>
      <c r="I40" s="3">
        <f t="shared" si="0"/>
        <v>3.0284729355027837E-3</v>
      </c>
      <c r="J40">
        <v>2107</v>
      </c>
      <c r="K40" s="5">
        <f t="shared" si="1"/>
        <v>0.33270052206929285</v>
      </c>
      <c r="L40" s="5">
        <f t="shared" si="2"/>
        <v>0.32605600379686761</v>
      </c>
    </row>
    <row r="41" spans="1:12" x14ac:dyDescent="0.2">
      <c r="A41" t="s">
        <v>41</v>
      </c>
      <c r="B41">
        <v>23</v>
      </c>
      <c r="C41">
        <v>49791</v>
      </c>
      <c r="D41">
        <v>22</v>
      </c>
      <c r="E41">
        <v>47973</v>
      </c>
      <c r="F41" s="2">
        <f>B41/$B$44</f>
        <v>1.0645683869474659E-3</v>
      </c>
      <c r="G41" s="2">
        <f>D41/$D$44</f>
        <v>9.6015362457993274E-4</v>
      </c>
      <c r="H41" s="3">
        <f>B41/C41</f>
        <v>4.6193087104095116E-4</v>
      </c>
      <c r="I41" s="3">
        <f t="shared" si="0"/>
        <v>4.5859129093448397E-4</v>
      </c>
      <c r="J41">
        <v>2159</v>
      </c>
      <c r="K41" s="5">
        <f t="shared" si="1"/>
        <v>1.0653080129689671E-2</v>
      </c>
      <c r="L41" s="5">
        <f t="shared" si="2"/>
        <v>1.0189902732746642E-2</v>
      </c>
    </row>
    <row r="42" spans="1:12" x14ac:dyDescent="0.2">
      <c r="A42" t="s">
        <v>42</v>
      </c>
      <c r="B42">
        <v>439</v>
      </c>
      <c r="C42">
        <v>251446</v>
      </c>
      <c r="D42">
        <v>633</v>
      </c>
      <c r="E42">
        <v>256728</v>
      </c>
      <c r="F42" s="2">
        <f>B42/$B$44</f>
        <v>2.0319370516084241E-2</v>
      </c>
      <c r="G42" s="2">
        <f>D42/$D$44</f>
        <v>2.7626238379958975E-2</v>
      </c>
      <c r="H42" s="3">
        <f>B42/C42</f>
        <v>1.7459017045409351E-3</v>
      </c>
      <c r="I42" s="3">
        <f t="shared" si="0"/>
        <v>2.4656445732448352E-3</v>
      </c>
      <c r="J42">
        <v>4296</v>
      </c>
      <c r="K42" s="5">
        <f t="shared" si="1"/>
        <v>0.10218808193668528</v>
      </c>
      <c r="L42" s="5">
        <f t="shared" si="2"/>
        <v>0.1473463687150838</v>
      </c>
    </row>
    <row r="44" spans="1:12" x14ac:dyDescent="0.2">
      <c r="B44">
        <f>SUM(B4:B42)</f>
        <v>21605</v>
      </c>
      <c r="C44">
        <f>SUM(C4:C42)</f>
        <v>7535591</v>
      </c>
      <c r="D44">
        <f t="shared" ref="D44:E44" si="3">SUM(D4:D42)</f>
        <v>22913</v>
      </c>
      <c r="E44">
        <f t="shared" si="3"/>
        <v>7705281</v>
      </c>
    </row>
    <row r="45" spans="1:12" hidden="1" x14ac:dyDescent="0.2">
      <c r="B4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 2019-2020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Kusumo</dc:creator>
  <cp:lastModifiedBy>Clarissa Kusumo</cp:lastModifiedBy>
  <dcterms:created xsi:type="dcterms:W3CDTF">2022-03-01T02:51:19Z</dcterms:created>
  <dcterms:modified xsi:type="dcterms:W3CDTF">2022-03-02T05:49:57Z</dcterms:modified>
</cp:coreProperties>
</file>