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clark/Desktop/"/>
    </mc:Choice>
  </mc:AlternateContent>
  <xr:revisionPtr revIDLastSave="0" documentId="13_ncr:1_{D07D8E70-B493-C84B-808E-7FE127CD304A}" xr6:coauthVersionLast="45" xr6:coauthVersionMax="45" xr10:uidLastSave="{00000000-0000-0000-0000-000000000000}"/>
  <bookViews>
    <workbookView xWindow="1740" yWindow="1280" windowWidth="28800" windowHeight="17540" tabRatio="500" activeTab="1" xr2:uid="{00000000-000D-0000-FFFF-FFFF00000000}"/>
  </bookViews>
  <sheets>
    <sheet name="Sheet1" sheetId="1" r:id="rId1"/>
    <sheet name="Sheet2" sheetId="2" r:id="rId2"/>
    <sheet name="Sheet4" sheetId="4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52" i="2" l="1"/>
  <c r="N53" i="2"/>
  <c r="N16" i="2"/>
  <c r="R10" i="2"/>
  <c r="R7" i="2"/>
  <c r="R3" i="2"/>
  <c r="N9" i="2"/>
  <c r="N8" i="2"/>
  <c r="N7" i="2"/>
  <c r="N6" i="2"/>
  <c r="N4" i="2"/>
  <c r="N3" i="2"/>
  <c r="N48" i="2"/>
  <c r="N47" i="2"/>
  <c r="N46" i="2"/>
  <c r="N44" i="2"/>
  <c r="C121" i="4"/>
  <c r="C120" i="4"/>
  <c r="C119" i="4"/>
  <c r="C118" i="4"/>
  <c r="C117" i="4"/>
  <c r="C116" i="4"/>
  <c r="C115" i="4"/>
  <c r="C114" i="4"/>
  <c r="N45" i="2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E140" i="1"/>
  <c r="E141" i="1"/>
  <c r="E142" i="1"/>
  <c r="E139" i="1"/>
  <c r="O140" i="1"/>
  <c r="O141" i="1"/>
  <c r="O142" i="1"/>
  <c r="O139" i="1"/>
  <c r="M140" i="1"/>
  <c r="M141" i="1"/>
  <c r="M142" i="1"/>
  <c r="M139" i="1"/>
  <c r="K140" i="1"/>
  <c r="K141" i="1"/>
  <c r="K142" i="1"/>
  <c r="K139" i="1"/>
  <c r="I140" i="1"/>
  <c r="I141" i="1"/>
  <c r="I142" i="1"/>
  <c r="I139" i="1"/>
  <c r="G139" i="1"/>
  <c r="G140" i="1"/>
  <c r="G141" i="1"/>
  <c r="G142" i="1"/>
  <c r="G123" i="1"/>
  <c r="I95" i="2"/>
  <c r="I101" i="2"/>
  <c r="C101" i="2"/>
  <c r="R9" i="2" l="1"/>
  <c r="R8" i="2"/>
  <c r="N5" i="2" l="1"/>
  <c r="I100" i="2"/>
  <c r="I99" i="2"/>
  <c r="I98" i="2"/>
  <c r="C100" i="2"/>
  <c r="C99" i="2"/>
  <c r="C98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6" i="2"/>
  <c r="I97" i="2"/>
  <c r="I2" i="2"/>
  <c r="J3" i="2" l="1"/>
  <c r="J101" i="2"/>
  <c r="J100" i="2"/>
  <c r="J98" i="2"/>
  <c r="J99" i="2"/>
  <c r="J97" i="2"/>
  <c r="J2" i="2"/>
  <c r="J90" i="2"/>
  <c r="J82" i="2"/>
  <c r="J74" i="2"/>
  <c r="J66" i="2"/>
  <c r="J58" i="2"/>
  <c r="J50" i="2"/>
  <c r="J42" i="2"/>
  <c r="J34" i="2"/>
  <c r="J26" i="2"/>
  <c r="J18" i="2"/>
  <c r="J10" i="2"/>
  <c r="J89" i="2"/>
  <c r="J41" i="2"/>
  <c r="J33" i="2"/>
  <c r="J25" i="2"/>
  <c r="J17" i="2"/>
  <c r="J9" i="2"/>
  <c r="J57" i="2"/>
  <c r="J96" i="2"/>
  <c r="J88" i="2"/>
  <c r="J80" i="2"/>
  <c r="J72" i="2"/>
  <c r="J64" i="2"/>
  <c r="J56" i="2"/>
  <c r="J48" i="2"/>
  <c r="J40" i="2"/>
  <c r="J32" i="2"/>
  <c r="J24" i="2"/>
  <c r="J16" i="2"/>
  <c r="J8" i="2"/>
  <c r="J49" i="2"/>
  <c r="J87" i="2"/>
  <c r="J79" i="2"/>
  <c r="J71" i="2"/>
  <c r="J63" i="2"/>
  <c r="J47" i="2"/>
  <c r="J39" i="2"/>
  <c r="J31" i="2"/>
  <c r="J23" i="2"/>
  <c r="J15" i="2"/>
  <c r="J7" i="2"/>
  <c r="J65" i="2"/>
  <c r="J55" i="2"/>
  <c r="J94" i="2"/>
  <c r="J86" i="2"/>
  <c r="J78" i="2"/>
  <c r="J70" i="2"/>
  <c r="J62" i="2"/>
  <c r="J54" i="2"/>
  <c r="J46" i="2"/>
  <c r="J38" i="2"/>
  <c r="J30" i="2"/>
  <c r="J22" i="2"/>
  <c r="J14" i="2"/>
  <c r="J6" i="2"/>
  <c r="J73" i="2"/>
  <c r="J93" i="2"/>
  <c r="J85" i="2"/>
  <c r="J77" i="2"/>
  <c r="J69" i="2"/>
  <c r="J61" i="2"/>
  <c r="J53" i="2"/>
  <c r="J45" i="2"/>
  <c r="J37" i="2"/>
  <c r="J29" i="2"/>
  <c r="J21" i="2"/>
  <c r="J13" i="2"/>
  <c r="J5" i="2"/>
  <c r="J81" i="2"/>
  <c r="J95" i="2"/>
  <c r="J92" i="2"/>
  <c r="J84" i="2"/>
  <c r="J76" i="2"/>
  <c r="J68" i="2"/>
  <c r="J60" i="2"/>
  <c r="J52" i="2"/>
  <c r="J44" i="2"/>
  <c r="J36" i="2"/>
  <c r="J28" i="2"/>
  <c r="J20" i="2"/>
  <c r="J12" i="2"/>
  <c r="J4" i="2"/>
  <c r="J91" i="2"/>
  <c r="J83" i="2"/>
  <c r="J75" i="2"/>
  <c r="J67" i="2"/>
  <c r="J59" i="2"/>
  <c r="J51" i="2"/>
  <c r="J43" i="2"/>
  <c r="J35" i="2"/>
  <c r="J27" i="2"/>
  <c r="J19" i="2"/>
  <c r="J11" i="2"/>
  <c r="N136" i="1"/>
  <c r="L136" i="1"/>
  <c r="J136" i="1"/>
  <c r="H136" i="1"/>
  <c r="F136" i="1"/>
  <c r="N120" i="1"/>
  <c r="L120" i="1"/>
  <c r="J120" i="1"/>
  <c r="H120" i="1"/>
  <c r="F120" i="1"/>
  <c r="O124" i="1" l="1"/>
  <c r="O125" i="1"/>
  <c r="O126" i="1"/>
  <c r="O127" i="1"/>
  <c r="O128" i="1"/>
  <c r="O129" i="1"/>
  <c r="O130" i="1"/>
  <c r="O131" i="1"/>
  <c r="O132" i="1"/>
  <c r="O133" i="1"/>
  <c r="O134" i="1"/>
  <c r="O123" i="1"/>
  <c r="M124" i="1"/>
  <c r="M125" i="1"/>
  <c r="M126" i="1"/>
  <c r="M127" i="1"/>
  <c r="M128" i="1"/>
  <c r="M129" i="1"/>
  <c r="M130" i="1"/>
  <c r="M131" i="1"/>
  <c r="M132" i="1"/>
  <c r="M133" i="1"/>
  <c r="M134" i="1"/>
  <c r="M123" i="1"/>
  <c r="K124" i="1"/>
  <c r="K125" i="1"/>
  <c r="K126" i="1"/>
  <c r="K127" i="1"/>
  <c r="K128" i="1"/>
  <c r="K129" i="1"/>
  <c r="K130" i="1"/>
  <c r="K131" i="1"/>
  <c r="K132" i="1"/>
  <c r="K133" i="1"/>
  <c r="K134" i="1"/>
  <c r="K123" i="1"/>
  <c r="I124" i="1"/>
  <c r="I125" i="1"/>
  <c r="I126" i="1"/>
  <c r="I127" i="1"/>
  <c r="I128" i="1"/>
  <c r="I129" i="1"/>
  <c r="I130" i="1"/>
  <c r="I131" i="1"/>
  <c r="I132" i="1"/>
  <c r="I133" i="1"/>
  <c r="I134" i="1"/>
  <c r="I123" i="1"/>
  <c r="G124" i="1"/>
  <c r="G125" i="1"/>
  <c r="G126" i="1"/>
  <c r="G127" i="1"/>
  <c r="G128" i="1"/>
  <c r="G129" i="1"/>
  <c r="G130" i="1"/>
  <c r="G131" i="1"/>
  <c r="G132" i="1"/>
  <c r="G133" i="1"/>
  <c r="G134" i="1"/>
  <c r="E124" i="1"/>
  <c r="E125" i="1"/>
  <c r="E126" i="1"/>
  <c r="E127" i="1"/>
  <c r="E128" i="1"/>
  <c r="E129" i="1"/>
  <c r="E130" i="1"/>
  <c r="E131" i="1"/>
  <c r="E132" i="1"/>
  <c r="E133" i="1"/>
  <c r="E134" i="1"/>
  <c r="E123" i="1"/>
  <c r="E114" i="1"/>
  <c r="E115" i="1"/>
  <c r="E116" i="1"/>
  <c r="E117" i="1"/>
  <c r="E118" i="1"/>
  <c r="O114" i="1"/>
  <c r="O115" i="1"/>
  <c r="O116" i="1"/>
  <c r="O117" i="1"/>
  <c r="O118" i="1"/>
  <c r="M114" i="1"/>
  <c r="M115" i="1"/>
  <c r="M116" i="1"/>
  <c r="M117" i="1"/>
  <c r="M118" i="1"/>
  <c r="K118" i="1"/>
  <c r="K117" i="1"/>
  <c r="K116" i="1"/>
  <c r="K115" i="1"/>
  <c r="K114" i="1"/>
  <c r="I118" i="1"/>
  <c r="I117" i="1"/>
  <c r="I116" i="1"/>
  <c r="I115" i="1"/>
  <c r="I114" i="1"/>
  <c r="G118" i="1"/>
  <c r="G117" i="1"/>
  <c r="G116" i="1"/>
  <c r="G115" i="1"/>
  <c r="G114" i="1"/>
  <c r="G113" i="1"/>
  <c r="G112" i="1"/>
  <c r="G111" i="1"/>
  <c r="G110" i="1"/>
  <c r="G109" i="1"/>
  <c r="G108" i="1"/>
  <c r="F74" i="1" l="1"/>
  <c r="F89" i="1"/>
  <c r="F59" i="1"/>
  <c r="H59" i="1"/>
  <c r="J59" i="1"/>
  <c r="O113" i="1"/>
  <c r="M113" i="1"/>
  <c r="K113" i="1"/>
  <c r="I113" i="1"/>
  <c r="E113" i="1"/>
  <c r="O112" i="1"/>
  <c r="M112" i="1"/>
  <c r="K112" i="1"/>
  <c r="I112" i="1"/>
  <c r="E112" i="1"/>
  <c r="O111" i="1"/>
  <c r="M111" i="1"/>
  <c r="K111" i="1"/>
  <c r="I111" i="1"/>
  <c r="E111" i="1"/>
  <c r="O110" i="1"/>
  <c r="M110" i="1"/>
  <c r="K110" i="1"/>
  <c r="I110" i="1"/>
  <c r="E110" i="1"/>
  <c r="O109" i="1"/>
  <c r="M109" i="1"/>
  <c r="K109" i="1"/>
  <c r="I109" i="1"/>
  <c r="E109" i="1"/>
  <c r="O108" i="1"/>
  <c r="M108" i="1"/>
  <c r="K108" i="1"/>
  <c r="I108" i="1"/>
  <c r="E108" i="1"/>
  <c r="O107" i="1"/>
  <c r="M107" i="1"/>
  <c r="K107" i="1"/>
  <c r="I107" i="1"/>
  <c r="G107" i="1"/>
  <c r="E107" i="1"/>
  <c r="H104" i="1"/>
  <c r="O103" i="1"/>
  <c r="M103" i="1"/>
  <c r="K103" i="1"/>
  <c r="I103" i="1"/>
  <c r="G103" i="1"/>
  <c r="E103" i="1"/>
  <c r="O102" i="1"/>
  <c r="M102" i="1"/>
  <c r="K102" i="1"/>
  <c r="I102" i="1"/>
  <c r="G102" i="1"/>
  <c r="E102" i="1"/>
  <c r="O101" i="1"/>
  <c r="M101" i="1"/>
  <c r="K101" i="1"/>
  <c r="I101" i="1"/>
  <c r="G101" i="1"/>
  <c r="E101" i="1"/>
  <c r="O100" i="1"/>
  <c r="M100" i="1"/>
  <c r="K100" i="1"/>
  <c r="I100" i="1"/>
  <c r="G100" i="1"/>
  <c r="E100" i="1"/>
  <c r="O99" i="1"/>
  <c r="M99" i="1"/>
  <c r="K99" i="1"/>
  <c r="I99" i="1"/>
  <c r="G99" i="1"/>
  <c r="E99" i="1"/>
  <c r="O98" i="1"/>
  <c r="M98" i="1"/>
  <c r="K98" i="1"/>
  <c r="I98" i="1"/>
  <c r="G98" i="1"/>
  <c r="E98" i="1"/>
  <c r="O97" i="1"/>
  <c r="M97" i="1"/>
  <c r="K97" i="1"/>
  <c r="I97" i="1"/>
  <c r="G97" i="1"/>
  <c r="E97" i="1"/>
  <c r="O96" i="1"/>
  <c r="M96" i="1"/>
  <c r="K96" i="1"/>
  <c r="I96" i="1"/>
  <c r="G96" i="1"/>
  <c r="E96" i="1"/>
  <c r="O95" i="1"/>
  <c r="M95" i="1"/>
  <c r="K95" i="1"/>
  <c r="I95" i="1"/>
  <c r="G95" i="1"/>
  <c r="E95" i="1"/>
  <c r="O94" i="1"/>
  <c r="M94" i="1"/>
  <c r="K94" i="1"/>
  <c r="I94" i="1"/>
  <c r="G94" i="1"/>
  <c r="E94" i="1"/>
  <c r="O93" i="1"/>
  <c r="M93" i="1"/>
  <c r="K93" i="1"/>
  <c r="I93" i="1"/>
  <c r="G93" i="1"/>
  <c r="E93" i="1"/>
  <c r="O92" i="1"/>
  <c r="M92" i="1"/>
  <c r="K92" i="1"/>
  <c r="I92" i="1"/>
  <c r="G92" i="1"/>
  <c r="E92" i="1"/>
  <c r="J89" i="1"/>
  <c r="H89" i="1"/>
  <c r="O88" i="1"/>
  <c r="M88" i="1"/>
  <c r="K88" i="1"/>
  <c r="I88" i="1"/>
  <c r="G88" i="1"/>
  <c r="E88" i="1"/>
  <c r="O87" i="1"/>
  <c r="M87" i="1"/>
  <c r="K87" i="1"/>
  <c r="I87" i="1"/>
  <c r="G87" i="1"/>
  <c r="E87" i="1"/>
  <c r="O86" i="1"/>
  <c r="M86" i="1"/>
  <c r="K86" i="1"/>
  <c r="I86" i="1"/>
  <c r="G86" i="1"/>
  <c r="E86" i="1"/>
  <c r="O85" i="1"/>
  <c r="M85" i="1"/>
  <c r="K85" i="1"/>
  <c r="I85" i="1"/>
  <c r="G85" i="1"/>
  <c r="E85" i="1"/>
  <c r="O84" i="1"/>
  <c r="M84" i="1"/>
  <c r="K84" i="1"/>
  <c r="I84" i="1"/>
  <c r="G84" i="1"/>
  <c r="E84" i="1"/>
  <c r="O83" i="1"/>
  <c r="M83" i="1"/>
  <c r="K83" i="1"/>
  <c r="I83" i="1"/>
  <c r="G83" i="1"/>
  <c r="E83" i="1"/>
  <c r="O82" i="1"/>
  <c r="M82" i="1"/>
  <c r="K82" i="1"/>
  <c r="I82" i="1"/>
  <c r="G82" i="1"/>
  <c r="E82" i="1"/>
  <c r="O81" i="1"/>
  <c r="M81" i="1"/>
  <c r="K81" i="1"/>
  <c r="I81" i="1"/>
  <c r="G81" i="1"/>
  <c r="E81" i="1"/>
  <c r="O80" i="1"/>
  <c r="M80" i="1"/>
  <c r="K80" i="1"/>
  <c r="I80" i="1"/>
  <c r="G80" i="1"/>
  <c r="E80" i="1"/>
  <c r="O79" i="1"/>
  <c r="M79" i="1"/>
  <c r="K79" i="1"/>
  <c r="I79" i="1"/>
  <c r="G79" i="1"/>
  <c r="E79" i="1"/>
  <c r="O78" i="1"/>
  <c r="M78" i="1"/>
  <c r="K78" i="1"/>
  <c r="I78" i="1"/>
  <c r="G78" i="1"/>
  <c r="E78" i="1"/>
  <c r="O77" i="1"/>
  <c r="M77" i="1"/>
  <c r="K77" i="1"/>
  <c r="I77" i="1"/>
  <c r="G77" i="1"/>
  <c r="E77" i="1"/>
  <c r="J74" i="1"/>
  <c r="H74" i="1"/>
  <c r="O73" i="1"/>
  <c r="M73" i="1"/>
  <c r="K73" i="1"/>
  <c r="I73" i="1"/>
  <c r="G73" i="1"/>
  <c r="E73" i="1"/>
  <c r="O72" i="1"/>
  <c r="M72" i="1"/>
  <c r="K72" i="1"/>
  <c r="I72" i="1"/>
  <c r="G72" i="1"/>
  <c r="E72" i="1"/>
  <c r="O71" i="1"/>
  <c r="M71" i="1"/>
  <c r="K71" i="1"/>
  <c r="I71" i="1"/>
  <c r="G71" i="1"/>
  <c r="E71" i="1"/>
  <c r="O70" i="1"/>
  <c r="M70" i="1"/>
  <c r="K70" i="1"/>
  <c r="I70" i="1"/>
  <c r="G70" i="1"/>
  <c r="E70" i="1"/>
  <c r="O69" i="1"/>
  <c r="M69" i="1"/>
  <c r="K69" i="1"/>
  <c r="I69" i="1"/>
  <c r="G69" i="1"/>
  <c r="E69" i="1"/>
  <c r="O68" i="1"/>
  <c r="M68" i="1"/>
  <c r="K68" i="1"/>
  <c r="I68" i="1"/>
  <c r="G68" i="1"/>
  <c r="E68" i="1"/>
  <c r="O67" i="1"/>
  <c r="M67" i="1"/>
  <c r="K67" i="1"/>
  <c r="I67" i="1"/>
  <c r="G67" i="1"/>
  <c r="E67" i="1"/>
  <c r="O66" i="1"/>
  <c r="M66" i="1"/>
  <c r="K66" i="1"/>
  <c r="I66" i="1"/>
  <c r="G66" i="1"/>
  <c r="E66" i="1"/>
  <c r="O65" i="1"/>
  <c r="M65" i="1"/>
  <c r="K65" i="1"/>
  <c r="I65" i="1"/>
  <c r="G65" i="1"/>
  <c r="E65" i="1"/>
  <c r="O64" i="1"/>
  <c r="M64" i="1"/>
  <c r="K64" i="1"/>
  <c r="I64" i="1"/>
  <c r="G64" i="1"/>
  <c r="E64" i="1"/>
  <c r="O63" i="1"/>
  <c r="M63" i="1"/>
  <c r="K63" i="1"/>
  <c r="I63" i="1"/>
  <c r="G63" i="1"/>
  <c r="E63" i="1"/>
  <c r="O62" i="1"/>
  <c r="M62" i="1"/>
  <c r="K62" i="1"/>
  <c r="I62" i="1"/>
  <c r="G62" i="1"/>
  <c r="E62" i="1"/>
  <c r="O58" i="1"/>
  <c r="M58" i="1"/>
  <c r="K58" i="1"/>
  <c r="I58" i="1"/>
  <c r="G58" i="1"/>
  <c r="E58" i="1"/>
  <c r="O57" i="1"/>
  <c r="M57" i="1"/>
  <c r="K57" i="1"/>
  <c r="I57" i="1"/>
  <c r="G57" i="1"/>
  <c r="E57" i="1"/>
  <c r="O56" i="1"/>
  <c r="M56" i="1"/>
  <c r="K56" i="1"/>
  <c r="I56" i="1"/>
  <c r="G56" i="1"/>
  <c r="E56" i="1"/>
  <c r="O55" i="1"/>
  <c r="M55" i="1"/>
  <c r="K55" i="1"/>
  <c r="I55" i="1"/>
  <c r="G55" i="1"/>
  <c r="E55" i="1"/>
  <c r="O54" i="1"/>
  <c r="M54" i="1"/>
  <c r="K54" i="1"/>
  <c r="I54" i="1"/>
  <c r="G54" i="1"/>
  <c r="E54" i="1"/>
  <c r="O53" i="1"/>
  <c r="M53" i="1"/>
  <c r="K53" i="1"/>
  <c r="I53" i="1"/>
  <c r="G53" i="1"/>
  <c r="E53" i="1"/>
  <c r="O52" i="1"/>
  <c r="M52" i="1"/>
  <c r="K52" i="1"/>
  <c r="I52" i="1"/>
  <c r="G52" i="1"/>
  <c r="E52" i="1"/>
  <c r="O51" i="1"/>
  <c r="M51" i="1"/>
  <c r="K51" i="1"/>
  <c r="I51" i="1"/>
  <c r="G51" i="1"/>
  <c r="E51" i="1"/>
  <c r="O50" i="1"/>
  <c r="M50" i="1"/>
  <c r="K50" i="1"/>
  <c r="I50" i="1"/>
  <c r="G50" i="1"/>
  <c r="E50" i="1"/>
  <c r="O49" i="1"/>
  <c r="M49" i="1"/>
  <c r="K49" i="1"/>
  <c r="I49" i="1"/>
  <c r="G49" i="1"/>
  <c r="E49" i="1"/>
  <c r="O48" i="1"/>
  <c r="M48" i="1"/>
  <c r="K48" i="1"/>
  <c r="I48" i="1"/>
  <c r="G48" i="1"/>
  <c r="E48" i="1"/>
  <c r="O47" i="1"/>
  <c r="M47" i="1"/>
  <c r="K47" i="1"/>
  <c r="I47" i="1"/>
  <c r="G47" i="1"/>
  <c r="E47" i="1"/>
  <c r="J44" i="1"/>
  <c r="D44" i="1"/>
  <c r="O43" i="1"/>
  <c r="M43" i="1"/>
  <c r="K43" i="1"/>
  <c r="I43" i="1"/>
  <c r="G43" i="1"/>
  <c r="E43" i="1"/>
  <c r="O42" i="1"/>
  <c r="M42" i="1"/>
  <c r="K42" i="1"/>
  <c r="I42" i="1"/>
  <c r="G42" i="1"/>
  <c r="E42" i="1"/>
  <c r="O41" i="1"/>
  <c r="M41" i="1"/>
  <c r="K41" i="1"/>
  <c r="I41" i="1"/>
  <c r="G41" i="1"/>
  <c r="E41" i="1"/>
  <c r="O40" i="1"/>
  <c r="M40" i="1"/>
  <c r="K40" i="1"/>
  <c r="I40" i="1"/>
  <c r="G40" i="1"/>
  <c r="E40" i="1"/>
  <c r="O39" i="1"/>
  <c r="M39" i="1"/>
  <c r="K39" i="1"/>
  <c r="I39" i="1"/>
  <c r="G39" i="1"/>
  <c r="E39" i="1"/>
  <c r="O38" i="1"/>
  <c r="M38" i="1"/>
  <c r="K38" i="1"/>
  <c r="I38" i="1"/>
  <c r="G38" i="1"/>
  <c r="E38" i="1"/>
  <c r="O37" i="1"/>
  <c r="M37" i="1"/>
  <c r="K37" i="1"/>
  <c r="I37" i="1"/>
  <c r="G37" i="1"/>
  <c r="E37" i="1"/>
  <c r="O36" i="1"/>
  <c r="M36" i="1"/>
  <c r="K36" i="1"/>
  <c r="I36" i="1"/>
  <c r="G36" i="1"/>
  <c r="E36" i="1"/>
  <c r="O35" i="1"/>
  <c r="M35" i="1"/>
  <c r="K35" i="1"/>
  <c r="I35" i="1"/>
  <c r="G35" i="1"/>
  <c r="E35" i="1"/>
  <c r="O34" i="1"/>
  <c r="M34" i="1"/>
  <c r="K34" i="1"/>
  <c r="I34" i="1"/>
  <c r="G34" i="1"/>
  <c r="E34" i="1"/>
  <c r="O33" i="1"/>
  <c r="M33" i="1"/>
  <c r="K33" i="1"/>
  <c r="I33" i="1"/>
  <c r="G33" i="1"/>
  <c r="E33" i="1"/>
  <c r="O32" i="1"/>
  <c r="M32" i="1"/>
  <c r="K32" i="1"/>
  <c r="I32" i="1"/>
  <c r="G32" i="1"/>
  <c r="E32" i="1"/>
  <c r="F29" i="1"/>
  <c r="D29" i="1"/>
  <c r="O28" i="1"/>
  <c r="M28" i="1"/>
  <c r="K28" i="1"/>
  <c r="I28" i="1"/>
  <c r="G28" i="1"/>
  <c r="E28" i="1"/>
  <c r="O27" i="1"/>
  <c r="M27" i="1"/>
  <c r="K27" i="1"/>
  <c r="I27" i="1"/>
  <c r="G27" i="1"/>
  <c r="E27" i="1"/>
  <c r="O26" i="1"/>
  <c r="M26" i="1"/>
  <c r="K26" i="1"/>
  <c r="I26" i="1"/>
  <c r="G26" i="1"/>
  <c r="E26" i="1"/>
  <c r="O25" i="1"/>
  <c r="M25" i="1"/>
  <c r="K25" i="1"/>
  <c r="I25" i="1"/>
  <c r="G25" i="1"/>
  <c r="E25" i="1"/>
  <c r="O24" i="1"/>
  <c r="M24" i="1"/>
  <c r="K24" i="1"/>
  <c r="I24" i="1"/>
  <c r="G24" i="1"/>
  <c r="E24" i="1"/>
  <c r="O23" i="1"/>
  <c r="M23" i="1"/>
  <c r="K23" i="1"/>
  <c r="I23" i="1"/>
  <c r="G23" i="1"/>
  <c r="E23" i="1"/>
  <c r="O22" i="1"/>
  <c r="M22" i="1"/>
  <c r="K22" i="1"/>
  <c r="I22" i="1"/>
  <c r="G22" i="1"/>
  <c r="E22" i="1"/>
  <c r="O21" i="1"/>
  <c r="M21" i="1"/>
  <c r="K21" i="1"/>
  <c r="I21" i="1"/>
  <c r="G21" i="1"/>
  <c r="E21" i="1"/>
  <c r="O20" i="1"/>
  <c r="M20" i="1"/>
  <c r="K20" i="1"/>
  <c r="I20" i="1"/>
  <c r="G20" i="1"/>
  <c r="E20" i="1"/>
  <c r="O19" i="1"/>
  <c r="M19" i="1"/>
  <c r="K19" i="1"/>
  <c r="I19" i="1"/>
  <c r="G19" i="1"/>
  <c r="E19" i="1"/>
  <c r="O18" i="1"/>
  <c r="M18" i="1"/>
  <c r="K18" i="1"/>
  <c r="I18" i="1"/>
  <c r="G18" i="1"/>
  <c r="E18" i="1"/>
  <c r="O17" i="1"/>
  <c r="M17" i="1"/>
  <c r="K17" i="1"/>
  <c r="I17" i="1"/>
  <c r="G17" i="1"/>
  <c r="E17" i="1"/>
  <c r="D14" i="1"/>
  <c r="O13" i="1"/>
  <c r="M13" i="1"/>
  <c r="K13" i="1"/>
  <c r="I13" i="1"/>
  <c r="G13" i="1"/>
  <c r="E13" i="1"/>
  <c r="O12" i="1"/>
  <c r="M12" i="1"/>
  <c r="K12" i="1"/>
  <c r="I12" i="1"/>
  <c r="G12" i="1"/>
  <c r="E12" i="1"/>
  <c r="O11" i="1"/>
  <c r="M11" i="1"/>
  <c r="K11" i="1"/>
  <c r="I11" i="1"/>
  <c r="G11" i="1"/>
  <c r="E11" i="1"/>
  <c r="O10" i="1"/>
  <c r="M10" i="1"/>
  <c r="K10" i="1"/>
  <c r="I10" i="1"/>
  <c r="G10" i="1"/>
  <c r="E10" i="1"/>
  <c r="O9" i="1"/>
  <c r="M9" i="1"/>
  <c r="K9" i="1"/>
  <c r="I9" i="1"/>
  <c r="G9" i="1"/>
  <c r="E9" i="1"/>
  <c r="O8" i="1"/>
  <c r="M8" i="1"/>
  <c r="K8" i="1"/>
  <c r="I8" i="1"/>
  <c r="G8" i="1"/>
  <c r="E8" i="1"/>
  <c r="O7" i="1"/>
  <c r="M7" i="1"/>
  <c r="K7" i="1"/>
  <c r="I7" i="1"/>
  <c r="G7" i="1"/>
  <c r="E7" i="1"/>
  <c r="O6" i="1"/>
  <c r="M6" i="1"/>
  <c r="K6" i="1"/>
  <c r="I6" i="1"/>
  <c r="G6" i="1"/>
  <c r="E6" i="1"/>
  <c r="O5" i="1"/>
  <c r="M5" i="1"/>
  <c r="K5" i="1"/>
  <c r="I5" i="1"/>
  <c r="G5" i="1"/>
  <c r="E5" i="1"/>
  <c r="O4" i="1"/>
  <c r="M4" i="1"/>
  <c r="K4" i="1"/>
  <c r="I4" i="1"/>
  <c r="G4" i="1"/>
  <c r="E4" i="1"/>
  <c r="O3" i="1"/>
  <c r="M3" i="1"/>
  <c r="K3" i="1"/>
  <c r="I3" i="1"/>
  <c r="G3" i="1"/>
  <c r="E3" i="1"/>
  <c r="O2" i="1"/>
  <c r="M2" i="1"/>
  <c r="K2" i="1"/>
  <c r="I2" i="1"/>
  <c r="G2" i="1"/>
  <c r="E2" i="1"/>
</calcChain>
</file>

<file path=xl/sharedStrings.xml><?xml version="1.0" encoding="utf-8"?>
<sst xmlns="http://schemas.openxmlformats.org/spreadsheetml/2006/main" count="56" uniqueCount="36">
  <si>
    <t>Year</t>
  </si>
  <si>
    <t>Month</t>
  </si>
  <si>
    <t>DIM</t>
  </si>
  <si>
    <t>Testbed</t>
  </si>
  <si>
    <t>TestbedFrac</t>
  </si>
  <si>
    <t>A1</t>
  </si>
  <si>
    <t>A1Frac</t>
  </si>
  <si>
    <t>A2</t>
  </si>
  <si>
    <t>A2Frac</t>
  </si>
  <si>
    <t>A3</t>
  </si>
  <si>
    <t>A3Frac</t>
  </si>
  <si>
    <t>A4</t>
  </si>
  <si>
    <t>A4Frac</t>
  </si>
  <si>
    <t>A5</t>
  </si>
  <si>
    <t>A5Frac</t>
  </si>
  <si>
    <t>Total</t>
  </si>
  <si>
    <t>Sum</t>
  </si>
  <si>
    <t>Rolling Sum</t>
  </si>
  <si>
    <t>Date Indicator</t>
  </si>
  <si>
    <t>unaccounted for yet</t>
  </si>
  <si>
    <t>2014 A1</t>
  </si>
  <si>
    <t>2012 A1</t>
  </si>
  <si>
    <t>2015 A1</t>
  </si>
  <si>
    <t>2017 A2</t>
  </si>
  <si>
    <t>2018 All</t>
  </si>
  <si>
    <t>2019 All</t>
  </si>
  <si>
    <t>2020 All</t>
  </si>
  <si>
    <t>"To be analyzed"</t>
  </si>
  <si>
    <t>Rest of 2020</t>
  </si>
  <si>
    <t>analyzed</t>
  </si>
  <si>
    <t>on disk</t>
  </si>
  <si>
    <t>to be collected</t>
  </si>
  <si>
    <t>Date</t>
  </si>
  <si>
    <t>Accumulated</t>
  </si>
  <si>
    <t>A2 Analyzed</t>
  </si>
  <si>
    <t>A3 Analyzed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</si>
</sst>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4"/>
      <color rgb="FF000000"/>
      <name val="Menlo"/>
      <family val="2"/>
    </font>
  </fonts>
  <fills count="14">
    <fill>
      <patternFill patternType="none"/>
    </fill>
    <fill>
      <patternFill patternType="gray125"/>
    </fill>
    <fill>
      <patternFill patternType="solid">
        <fgColor rgb="FFFF3300"/>
        <bgColor rgb="FFFF6600"/>
      </patternFill>
    </fill>
    <fill>
      <patternFill patternType="solid">
        <fgColor rgb="FFFF6600"/>
        <bgColor rgb="FFFF3300"/>
      </patternFill>
    </fill>
    <fill>
      <patternFill patternType="solid">
        <fgColor rgb="FFFFFF00"/>
        <bgColor rgb="FFFFFF00"/>
      </patternFill>
    </fill>
    <fill>
      <patternFill patternType="solid">
        <fgColor rgb="FF009933"/>
        <bgColor rgb="FF008080"/>
      </patternFill>
    </fill>
    <fill>
      <patternFill patternType="solid">
        <fgColor rgb="FF0066CC"/>
        <bgColor rgb="FF008080"/>
      </patternFill>
    </fill>
    <fill>
      <patternFill patternType="solid">
        <fgColor rgb="FFCC00CC"/>
        <bgColor rgb="FFFF00FF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6600"/>
      </patternFill>
    </fill>
    <fill>
      <patternFill patternType="solid">
        <fgColor theme="1"/>
        <bgColor rgb="FFFF3300"/>
      </patternFill>
    </fill>
    <fill>
      <patternFill patternType="solid">
        <fgColor theme="1"/>
        <bgColor rgb="FFFFFF00"/>
      </patternFill>
    </fill>
    <fill>
      <patternFill patternType="solid">
        <fgColor theme="1"/>
        <bgColor rgb="FF008080"/>
      </patternFill>
    </fill>
    <fill>
      <patternFill patternType="solid">
        <fgColor theme="1"/>
        <bgColor rgb="FFFF00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8" borderId="0" xfId="0" applyFill="1"/>
    <xf numFmtId="0" fontId="0" fillId="0" borderId="0" xfId="0" applyBorder="1"/>
    <xf numFmtId="0" fontId="1" fillId="0" borderId="0" xfId="0" applyFont="1"/>
    <xf numFmtId="0" fontId="0" fillId="0" borderId="0" xfId="0" applyFill="1" applyBorder="1"/>
    <xf numFmtId="0" fontId="1" fillId="0" borderId="0" xfId="0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CC00CC"/>
      <rgbColor rgb="FF00FFFF"/>
      <rgbColor rgb="FF800000"/>
      <rgbColor rgb="FF009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Rolling Sum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Sheet2!$C$2:$C$97</c:f>
              <c:numCache>
                <c:formatCode>General</c:formatCode>
                <c:ptCount val="96"/>
                <c:pt idx="0">
                  <c:v>2012</c:v>
                </c:pt>
                <c:pt idx="1">
                  <c:v>2012.0833333333335</c:v>
                </c:pt>
                <c:pt idx="2">
                  <c:v>2012.1666666666667</c:v>
                </c:pt>
                <c:pt idx="3">
                  <c:v>2012.25</c:v>
                </c:pt>
                <c:pt idx="4">
                  <c:v>2012.3333333333335</c:v>
                </c:pt>
                <c:pt idx="5">
                  <c:v>2012.4166666666667</c:v>
                </c:pt>
                <c:pt idx="6">
                  <c:v>2012.5</c:v>
                </c:pt>
                <c:pt idx="7">
                  <c:v>2012.5833333333335</c:v>
                </c:pt>
                <c:pt idx="8">
                  <c:v>2012.6666666666667</c:v>
                </c:pt>
                <c:pt idx="9">
                  <c:v>2012.75</c:v>
                </c:pt>
                <c:pt idx="10">
                  <c:v>2012.8333333333335</c:v>
                </c:pt>
                <c:pt idx="11">
                  <c:v>2012.9166666666667</c:v>
                </c:pt>
                <c:pt idx="12">
                  <c:v>2013</c:v>
                </c:pt>
                <c:pt idx="13">
                  <c:v>2013.0833333333335</c:v>
                </c:pt>
                <c:pt idx="14">
                  <c:v>2013.1666666666667</c:v>
                </c:pt>
                <c:pt idx="15">
                  <c:v>2013.25</c:v>
                </c:pt>
                <c:pt idx="16">
                  <c:v>2013.3333333333335</c:v>
                </c:pt>
                <c:pt idx="17">
                  <c:v>2013.4166666666667</c:v>
                </c:pt>
                <c:pt idx="18">
                  <c:v>2013.5</c:v>
                </c:pt>
                <c:pt idx="19">
                  <c:v>2013.5833333333335</c:v>
                </c:pt>
                <c:pt idx="20">
                  <c:v>2013.6666666666667</c:v>
                </c:pt>
                <c:pt idx="21">
                  <c:v>2013.75</c:v>
                </c:pt>
                <c:pt idx="22">
                  <c:v>2013.8333333333335</c:v>
                </c:pt>
                <c:pt idx="23">
                  <c:v>2013.9166666666667</c:v>
                </c:pt>
                <c:pt idx="24">
                  <c:v>2014</c:v>
                </c:pt>
                <c:pt idx="25">
                  <c:v>2014.0833333333335</c:v>
                </c:pt>
                <c:pt idx="26">
                  <c:v>2014.1666666666667</c:v>
                </c:pt>
                <c:pt idx="27">
                  <c:v>2014.25</c:v>
                </c:pt>
                <c:pt idx="28">
                  <c:v>2014.3333333333335</c:v>
                </c:pt>
                <c:pt idx="29">
                  <c:v>2014.4166666666667</c:v>
                </c:pt>
                <c:pt idx="30">
                  <c:v>2014.5</c:v>
                </c:pt>
                <c:pt idx="31">
                  <c:v>2014.5833333333335</c:v>
                </c:pt>
                <c:pt idx="32">
                  <c:v>2014.6666666666667</c:v>
                </c:pt>
                <c:pt idx="33">
                  <c:v>2014.75</c:v>
                </c:pt>
                <c:pt idx="34">
                  <c:v>2014.8333333333335</c:v>
                </c:pt>
                <c:pt idx="35">
                  <c:v>2014.9166666666667</c:v>
                </c:pt>
                <c:pt idx="36">
                  <c:v>2015</c:v>
                </c:pt>
                <c:pt idx="37">
                  <c:v>2015.0833333333335</c:v>
                </c:pt>
                <c:pt idx="38">
                  <c:v>2015.1666666666667</c:v>
                </c:pt>
                <c:pt idx="39">
                  <c:v>2015.25</c:v>
                </c:pt>
                <c:pt idx="40">
                  <c:v>2015.3333333333335</c:v>
                </c:pt>
                <c:pt idx="41">
                  <c:v>2015.4166666666667</c:v>
                </c:pt>
                <c:pt idx="42">
                  <c:v>2015.5</c:v>
                </c:pt>
                <c:pt idx="43">
                  <c:v>2015.5833333333335</c:v>
                </c:pt>
                <c:pt idx="44">
                  <c:v>2015.6666666666667</c:v>
                </c:pt>
                <c:pt idx="45">
                  <c:v>2015.75</c:v>
                </c:pt>
                <c:pt idx="46">
                  <c:v>2015.8333333333335</c:v>
                </c:pt>
                <c:pt idx="47">
                  <c:v>2015.9166666666667</c:v>
                </c:pt>
                <c:pt idx="48">
                  <c:v>2016</c:v>
                </c:pt>
                <c:pt idx="49">
                  <c:v>2016.0833333333335</c:v>
                </c:pt>
                <c:pt idx="50">
                  <c:v>2016.1666666666667</c:v>
                </c:pt>
                <c:pt idx="51">
                  <c:v>2016.25</c:v>
                </c:pt>
                <c:pt idx="52">
                  <c:v>2016.3333333333335</c:v>
                </c:pt>
                <c:pt idx="53">
                  <c:v>2016.4166666666667</c:v>
                </c:pt>
                <c:pt idx="54">
                  <c:v>2016.5</c:v>
                </c:pt>
                <c:pt idx="55">
                  <c:v>2016.5833333333335</c:v>
                </c:pt>
                <c:pt idx="56">
                  <c:v>2016.6666666666667</c:v>
                </c:pt>
                <c:pt idx="57">
                  <c:v>2016.75</c:v>
                </c:pt>
                <c:pt idx="58">
                  <c:v>2016.8333333333335</c:v>
                </c:pt>
                <c:pt idx="59">
                  <c:v>2016.9166666666667</c:v>
                </c:pt>
                <c:pt idx="60">
                  <c:v>2017</c:v>
                </c:pt>
                <c:pt idx="61">
                  <c:v>2017.0833333333335</c:v>
                </c:pt>
                <c:pt idx="62">
                  <c:v>2017.1666666666667</c:v>
                </c:pt>
                <c:pt idx="63">
                  <c:v>2017.25</c:v>
                </c:pt>
                <c:pt idx="64">
                  <c:v>2017.3333333333335</c:v>
                </c:pt>
                <c:pt idx="65">
                  <c:v>2017.4166666666667</c:v>
                </c:pt>
                <c:pt idx="66">
                  <c:v>2017.5</c:v>
                </c:pt>
                <c:pt idx="67">
                  <c:v>2017.5833333333335</c:v>
                </c:pt>
                <c:pt idx="68">
                  <c:v>2017.6666666666667</c:v>
                </c:pt>
                <c:pt idx="69">
                  <c:v>2017.75</c:v>
                </c:pt>
                <c:pt idx="70">
                  <c:v>2017.8333333333335</c:v>
                </c:pt>
                <c:pt idx="71">
                  <c:v>2017.9166666666667</c:v>
                </c:pt>
                <c:pt idx="72">
                  <c:v>2018</c:v>
                </c:pt>
                <c:pt idx="73">
                  <c:v>2018.0833333333335</c:v>
                </c:pt>
                <c:pt idx="74">
                  <c:v>2018.1666666666667</c:v>
                </c:pt>
                <c:pt idx="75">
                  <c:v>2018.25</c:v>
                </c:pt>
                <c:pt idx="76">
                  <c:v>2018.3333333333335</c:v>
                </c:pt>
                <c:pt idx="77">
                  <c:v>2018.4166666666667</c:v>
                </c:pt>
                <c:pt idx="78">
                  <c:v>2018.5</c:v>
                </c:pt>
                <c:pt idx="79">
                  <c:v>2018.5833333333335</c:v>
                </c:pt>
                <c:pt idx="80">
                  <c:v>2018.6666666666667</c:v>
                </c:pt>
                <c:pt idx="81">
                  <c:v>2018.75</c:v>
                </c:pt>
                <c:pt idx="82">
                  <c:v>2018.8333333333335</c:v>
                </c:pt>
                <c:pt idx="83">
                  <c:v>2018.9166666666667</c:v>
                </c:pt>
                <c:pt idx="84">
                  <c:v>2019</c:v>
                </c:pt>
                <c:pt idx="85">
                  <c:v>2019.0833333333335</c:v>
                </c:pt>
                <c:pt idx="86">
                  <c:v>2019.1666666666667</c:v>
                </c:pt>
                <c:pt idx="87">
                  <c:v>2019.25</c:v>
                </c:pt>
                <c:pt idx="88">
                  <c:v>2019.3333333333335</c:v>
                </c:pt>
                <c:pt idx="89">
                  <c:v>2019.4166666666667</c:v>
                </c:pt>
                <c:pt idx="90">
                  <c:v>2019.5</c:v>
                </c:pt>
                <c:pt idx="91">
                  <c:v>2019.5833333333335</c:v>
                </c:pt>
                <c:pt idx="92">
                  <c:v>2019.6666666666667</c:v>
                </c:pt>
                <c:pt idx="93">
                  <c:v>2019.75</c:v>
                </c:pt>
                <c:pt idx="94">
                  <c:v>2019.8333333333335</c:v>
                </c:pt>
                <c:pt idx="95">
                  <c:v>2019.9166666666667</c:v>
                </c:pt>
              </c:numCache>
            </c:numRef>
          </c:xVal>
          <c:yVal>
            <c:numRef>
              <c:f>Sheet2!$J$2:$J$97</c:f>
              <c:numCache>
                <c:formatCode>General</c:formatCode>
                <c:ptCount val="96"/>
                <c:pt idx="0">
                  <c:v>0</c:v>
                </c:pt>
                <c:pt idx="1">
                  <c:v>4.3835616438356165E-2</c:v>
                </c:pt>
                <c:pt idx="2">
                  <c:v>0.12602739726027398</c:v>
                </c:pt>
                <c:pt idx="3">
                  <c:v>0.20821917808219179</c:v>
                </c:pt>
                <c:pt idx="4">
                  <c:v>0.29315068493150687</c:v>
                </c:pt>
                <c:pt idx="5">
                  <c:v>0.37534246575342467</c:v>
                </c:pt>
                <c:pt idx="6">
                  <c:v>0.46027397260273972</c:v>
                </c:pt>
                <c:pt idx="7">
                  <c:v>0.53698630136986303</c:v>
                </c:pt>
                <c:pt idx="8">
                  <c:v>0.6</c:v>
                </c:pt>
                <c:pt idx="9">
                  <c:v>0.66027397260273968</c:v>
                </c:pt>
                <c:pt idx="10">
                  <c:v>0.73424657534246573</c:v>
                </c:pt>
                <c:pt idx="11">
                  <c:v>0.77808219178082194</c:v>
                </c:pt>
                <c:pt idx="12">
                  <c:v>0.77808219178082194</c:v>
                </c:pt>
                <c:pt idx="13">
                  <c:v>0.78082191780821919</c:v>
                </c:pt>
                <c:pt idx="14">
                  <c:v>0.9178082191780822</c:v>
                </c:pt>
                <c:pt idx="15">
                  <c:v>1.0273972602739727</c:v>
                </c:pt>
                <c:pt idx="16">
                  <c:v>1.1041095890410959</c:v>
                </c:pt>
                <c:pt idx="17">
                  <c:v>1.252054794520548</c:v>
                </c:pt>
                <c:pt idx="18">
                  <c:v>1.3945205479452054</c:v>
                </c:pt>
                <c:pt idx="19">
                  <c:v>1.5287671232876712</c:v>
                </c:pt>
                <c:pt idx="20">
                  <c:v>1.6493150684931508</c:v>
                </c:pt>
                <c:pt idx="21">
                  <c:v>1.8027397260273972</c:v>
                </c:pt>
                <c:pt idx="22">
                  <c:v>1.9671232876712328</c:v>
                </c:pt>
                <c:pt idx="23">
                  <c:v>2.010958904109589</c:v>
                </c:pt>
                <c:pt idx="24">
                  <c:v>2.032876712328767</c:v>
                </c:pt>
                <c:pt idx="25">
                  <c:v>2.2246575342465755</c:v>
                </c:pt>
                <c:pt idx="26">
                  <c:v>2.4794520547945207</c:v>
                </c:pt>
                <c:pt idx="27">
                  <c:v>2.7095890410958905</c:v>
                </c:pt>
                <c:pt idx="28">
                  <c:v>2.9643835616438357</c:v>
                </c:pt>
                <c:pt idx="29">
                  <c:v>3.1534246575342464</c:v>
                </c:pt>
                <c:pt idx="30">
                  <c:v>3.3178082191780822</c:v>
                </c:pt>
                <c:pt idx="31">
                  <c:v>3.4876712328767123</c:v>
                </c:pt>
                <c:pt idx="32">
                  <c:v>3.6520547945205482</c:v>
                </c:pt>
                <c:pt idx="33">
                  <c:v>3.8136986301369862</c:v>
                </c:pt>
                <c:pt idx="34">
                  <c:v>3.9726027397260273</c:v>
                </c:pt>
                <c:pt idx="35">
                  <c:v>4.0410958904109586</c:v>
                </c:pt>
                <c:pt idx="36">
                  <c:v>4.2109589041095887</c:v>
                </c:pt>
                <c:pt idx="37">
                  <c:v>4.3643835616438356</c:v>
                </c:pt>
                <c:pt idx="38">
                  <c:v>4.5342465753424657</c:v>
                </c:pt>
                <c:pt idx="39">
                  <c:v>4.6986301369863011</c:v>
                </c:pt>
                <c:pt idx="40">
                  <c:v>4.8684931506849312</c:v>
                </c:pt>
                <c:pt idx="41">
                  <c:v>5.0328767123287674</c:v>
                </c:pt>
                <c:pt idx="42">
                  <c:v>5.2027397260273975</c:v>
                </c:pt>
                <c:pt idx="43">
                  <c:v>5.3068493150684928</c:v>
                </c:pt>
                <c:pt idx="44">
                  <c:v>5.3890410958904109</c:v>
                </c:pt>
                <c:pt idx="45">
                  <c:v>5.4739726027397264</c:v>
                </c:pt>
                <c:pt idx="46">
                  <c:v>5.5095890410958903</c:v>
                </c:pt>
                <c:pt idx="47">
                  <c:v>5.7506849315068491</c:v>
                </c:pt>
                <c:pt idx="48">
                  <c:v>6</c:v>
                </c:pt>
                <c:pt idx="49">
                  <c:v>6.2328767123287667</c:v>
                </c:pt>
                <c:pt idx="50">
                  <c:v>6.3232876712328769</c:v>
                </c:pt>
                <c:pt idx="51">
                  <c:v>6.4712328767123291</c:v>
                </c:pt>
                <c:pt idx="52">
                  <c:v>6.7260273972602738</c:v>
                </c:pt>
                <c:pt idx="53">
                  <c:v>6.9068493150684933</c:v>
                </c:pt>
                <c:pt idx="54">
                  <c:v>7.0767123287671234</c:v>
                </c:pt>
                <c:pt idx="55">
                  <c:v>7.2054794520547949</c:v>
                </c:pt>
                <c:pt idx="56">
                  <c:v>7.3698630136986303</c:v>
                </c:pt>
                <c:pt idx="57">
                  <c:v>7.5397260273972604</c:v>
                </c:pt>
                <c:pt idx="58">
                  <c:v>7.7041095890410958</c:v>
                </c:pt>
                <c:pt idx="59">
                  <c:v>7.7972602739726025</c:v>
                </c:pt>
                <c:pt idx="60">
                  <c:v>7.8575342465753426</c:v>
                </c:pt>
                <c:pt idx="61">
                  <c:v>7.934246575342466</c:v>
                </c:pt>
                <c:pt idx="62">
                  <c:v>8.0191780821917806</c:v>
                </c:pt>
                <c:pt idx="63">
                  <c:v>8.1013698630136979</c:v>
                </c:pt>
                <c:pt idx="64">
                  <c:v>8.1726027397260275</c:v>
                </c:pt>
                <c:pt idx="65">
                  <c:v>8.1726027397260275</c:v>
                </c:pt>
                <c:pt idx="66">
                  <c:v>8.1726027397260275</c:v>
                </c:pt>
                <c:pt idx="67">
                  <c:v>8.1726027397260275</c:v>
                </c:pt>
                <c:pt idx="68">
                  <c:v>8.1726027397260275</c:v>
                </c:pt>
                <c:pt idx="69">
                  <c:v>8.1726027397260275</c:v>
                </c:pt>
                <c:pt idx="70">
                  <c:v>8.1726027397260275</c:v>
                </c:pt>
                <c:pt idx="71">
                  <c:v>8.1726027397260275</c:v>
                </c:pt>
                <c:pt idx="72">
                  <c:v>8.3972602739726021</c:v>
                </c:pt>
                <c:pt idx="73">
                  <c:v>8.7808219178082183</c:v>
                </c:pt>
                <c:pt idx="74">
                  <c:v>9.205479452054794</c:v>
                </c:pt>
                <c:pt idx="75">
                  <c:v>9.6164383561643838</c:v>
                </c:pt>
                <c:pt idx="76">
                  <c:v>10.04109589041096</c:v>
                </c:pt>
                <c:pt idx="77">
                  <c:v>10.452054794520548</c:v>
                </c:pt>
                <c:pt idx="78">
                  <c:v>10.789041095890411</c:v>
                </c:pt>
                <c:pt idx="79">
                  <c:v>11.115068493150686</c:v>
                </c:pt>
                <c:pt idx="80">
                  <c:v>11.443835616438356</c:v>
                </c:pt>
                <c:pt idx="81">
                  <c:v>11.778082191780822</c:v>
                </c:pt>
                <c:pt idx="82">
                  <c:v>12.095890410958905</c:v>
                </c:pt>
                <c:pt idx="83">
                  <c:v>12.457534246575342</c:v>
                </c:pt>
                <c:pt idx="84">
                  <c:v>12.852054794520548</c:v>
                </c:pt>
                <c:pt idx="85">
                  <c:v>13.230136986301369</c:v>
                </c:pt>
                <c:pt idx="86">
                  <c:v>13.652054794520549</c:v>
                </c:pt>
                <c:pt idx="87">
                  <c:v>14.063013698630137</c:v>
                </c:pt>
                <c:pt idx="88">
                  <c:v>14.386301369863014</c:v>
                </c:pt>
                <c:pt idx="89">
                  <c:v>14.789041095890411</c:v>
                </c:pt>
                <c:pt idx="90">
                  <c:v>15.213698630136987</c:v>
                </c:pt>
                <c:pt idx="91">
                  <c:v>15.586301369863014</c:v>
                </c:pt>
                <c:pt idx="92">
                  <c:v>15.758904109589041</c:v>
                </c:pt>
                <c:pt idx="93">
                  <c:v>16.046575342465754</c:v>
                </c:pt>
                <c:pt idx="94">
                  <c:v>16.273972602739725</c:v>
                </c:pt>
                <c:pt idx="95">
                  <c:v>16.424657534246574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9-BD49-82A2-A2EF51881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909663"/>
        <c:axId val="1014981423"/>
      </c:scatterChart>
      <c:valAx>
        <c:axId val="101490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981423"/>
        <c:crosses val="autoZero"/>
        <c:crossBetween val="midCat"/>
      </c:valAx>
      <c:valAx>
        <c:axId val="101498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90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730250</xdr:colOff>
      <xdr:row>18</xdr:row>
      <xdr:rowOff>190500</xdr:rowOff>
    </xdr:from>
    <xdr:to>
      <xdr:col>20</xdr:col>
      <xdr:colOff>495300</xdr:colOff>
      <xdr:row>38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D5633B-4A7A-1F48-8182-50FFEB9C1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2"/>
  <sheetViews>
    <sheetView topLeftCell="A117" zoomScale="120" zoomScaleNormal="120" workbookViewId="0">
      <selection activeCell="O133" activeCellId="5" sqref="M133 K133 I133 G133 E133 O133"/>
    </sheetView>
  </sheetViews>
  <sheetFormatPr baseColWidth="10" defaultColWidth="8.83203125" defaultRowHeight="16" x14ac:dyDescent="0.2"/>
  <cols>
    <col min="1" max="3" width="10.83203125" style="1" customWidth="1"/>
    <col min="4" max="4" width="10.83203125" style="2" customWidth="1"/>
    <col min="5" max="5" width="10.83203125" style="1" customWidth="1"/>
    <col min="6" max="6" width="10.83203125" style="3" customWidth="1"/>
    <col min="7" max="7" width="10.83203125" style="1" customWidth="1"/>
    <col min="8" max="8" width="10.83203125" style="4" customWidth="1"/>
    <col min="9" max="9" width="10.83203125" style="1" customWidth="1"/>
    <col min="10" max="10" width="10.83203125" style="5" customWidth="1"/>
    <col min="11" max="11" width="10.83203125" style="1" customWidth="1"/>
    <col min="12" max="12" width="10.83203125" style="6" customWidth="1"/>
    <col min="13" max="13" width="10.83203125" style="1" customWidth="1"/>
    <col min="14" max="14" width="10.83203125" style="7" customWidth="1"/>
    <col min="15" max="15" width="10.83203125" style="1" customWidth="1"/>
    <col min="16" max="1025" width="10.83203125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1" t="s">
        <v>8</v>
      </c>
      <c r="J1" s="5" t="s">
        <v>9</v>
      </c>
      <c r="K1" s="1" t="s">
        <v>10</v>
      </c>
      <c r="L1" s="6" t="s">
        <v>11</v>
      </c>
      <c r="M1" s="1" t="s">
        <v>12</v>
      </c>
      <c r="N1" s="7" t="s">
        <v>13</v>
      </c>
      <c r="O1" s="1" t="s">
        <v>14</v>
      </c>
      <c r="Q1" t="s">
        <v>15</v>
      </c>
    </row>
    <row r="2" spans="1:17" x14ac:dyDescent="0.2">
      <c r="A2" s="1">
        <v>2011</v>
      </c>
      <c r="B2" s="1">
        <v>1</v>
      </c>
      <c r="C2" s="1">
        <v>31</v>
      </c>
      <c r="D2" s="2">
        <v>24</v>
      </c>
      <c r="E2" s="1">
        <f t="shared" ref="E2:E13" si="0">D2/C2</f>
        <v>0.77419354838709675</v>
      </c>
      <c r="F2" s="3">
        <v>0</v>
      </c>
      <c r="G2" s="1">
        <f t="shared" ref="G2:G13" si="1">F2/C2</f>
        <v>0</v>
      </c>
      <c r="H2" s="4">
        <v>0</v>
      </c>
      <c r="I2" s="1">
        <f t="shared" ref="I2:I13" si="2">H2/C2</f>
        <v>0</v>
      </c>
      <c r="J2" s="5">
        <v>0</v>
      </c>
      <c r="K2" s="1">
        <f t="shared" ref="K2:K13" si="3">J2/C2</f>
        <v>0</v>
      </c>
      <c r="L2" s="6">
        <v>0</v>
      </c>
      <c r="M2" s="1">
        <f t="shared" ref="M2:M13" si="4">L2/C2</f>
        <v>0</v>
      </c>
      <c r="N2" s="7">
        <v>0</v>
      </c>
      <c r="O2" s="1">
        <f t="shared" ref="O2:O13" si="5">N2/C2</f>
        <v>0</v>
      </c>
    </row>
    <row r="3" spans="1:17" x14ac:dyDescent="0.2">
      <c r="A3" s="1">
        <v>2011</v>
      </c>
      <c r="B3" s="1">
        <v>2</v>
      </c>
      <c r="C3" s="1">
        <v>28</v>
      </c>
      <c r="D3" s="2">
        <v>27</v>
      </c>
      <c r="E3" s="1">
        <f t="shared" si="0"/>
        <v>0.9642857142857143</v>
      </c>
      <c r="F3" s="3">
        <v>0</v>
      </c>
      <c r="G3" s="1">
        <f t="shared" si="1"/>
        <v>0</v>
      </c>
      <c r="H3" s="4">
        <v>0</v>
      </c>
      <c r="I3" s="1">
        <f t="shared" si="2"/>
        <v>0</v>
      </c>
      <c r="J3" s="5">
        <v>0</v>
      </c>
      <c r="K3" s="1">
        <f t="shared" si="3"/>
        <v>0</v>
      </c>
      <c r="L3" s="6">
        <v>0</v>
      </c>
      <c r="M3" s="1">
        <f t="shared" si="4"/>
        <v>0</v>
      </c>
      <c r="N3" s="7">
        <v>0</v>
      </c>
      <c r="O3" s="1">
        <f t="shared" si="5"/>
        <v>0</v>
      </c>
    </row>
    <row r="4" spans="1:17" x14ac:dyDescent="0.2">
      <c r="A4" s="1">
        <v>2011</v>
      </c>
      <c r="B4" s="1">
        <v>3</v>
      </c>
      <c r="C4" s="1">
        <v>31</v>
      </c>
      <c r="D4" s="2">
        <v>31</v>
      </c>
      <c r="E4" s="1">
        <f t="shared" si="0"/>
        <v>1</v>
      </c>
      <c r="F4" s="3">
        <v>0</v>
      </c>
      <c r="G4" s="1">
        <f t="shared" si="1"/>
        <v>0</v>
      </c>
      <c r="H4" s="4">
        <v>0</v>
      </c>
      <c r="I4" s="1">
        <f t="shared" si="2"/>
        <v>0</v>
      </c>
      <c r="J4" s="5">
        <v>0</v>
      </c>
      <c r="K4" s="1">
        <f t="shared" si="3"/>
        <v>0</v>
      </c>
      <c r="L4" s="6">
        <v>0</v>
      </c>
      <c r="M4" s="1">
        <f t="shared" si="4"/>
        <v>0</v>
      </c>
      <c r="N4" s="7">
        <v>0</v>
      </c>
      <c r="O4" s="1">
        <f t="shared" si="5"/>
        <v>0</v>
      </c>
    </row>
    <row r="5" spans="1:17" x14ac:dyDescent="0.2">
      <c r="A5" s="1">
        <v>2011</v>
      </c>
      <c r="B5" s="1">
        <v>4</v>
      </c>
      <c r="C5" s="1">
        <v>30</v>
      </c>
      <c r="D5" s="2">
        <v>30</v>
      </c>
      <c r="E5" s="1">
        <f t="shared" si="0"/>
        <v>1</v>
      </c>
      <c r="F5" s="3">
        <v>0</v>
      </c>
      <c r="G5" s="1">
        <f t="shared" si="1"/>
        <v>0</v>
      </c>
      <c r="H5" s="4">
        <v>0</v>
      </c>
      <c r="I5" s="1">
        <f t="shared" si="2"/>
        <v>0</v>
      </c>
      <c r="J5" s="5">
        <v>0</v>
      </c>
      <c r="K5" s="1">
        <f t="shared" si="3"/>
        <v>0</v>
      </c>
      <c r="L5" s="6">
        <v>0</v>
      </c>
      <c r="M5" s="1">
        <f t="shared" si="4"/>
        <v>0</v>
      </c>
      <c r="N5" s="7">
        <v>0</v>
      </c>
      <c r="O5" s="1">
        <f t="shared" si="5"/>
        <v>0</v>
      </c>
    </row>
    <row r="6" spans="1:17" x14ac:dyDescent="0.2">
      <c r="A6" s="1">
        <v>2011</v>
      </c>
      <c r="B6" s="1">
        <v>5</v>
      </c>
      <c r="C6" s="1">
        <v>31</v>
      </c>
      <c r="D6" s="2">
        <v>31</v>
      </c>
      <c r="E6" s="1">
        <f t="shared" si="0"/>
        <v>1</v>
      </c>
      <c r="F6" s="3">
        <v>0</v>
      </c>
      <c r="G6" s="1">
        <f t="shared" si="1"/>
        <v>0</v>
      </c>
      <c r="H6" s="4">
        <v>0</v>
      </c>
      <c r="I6" s="1">
        <f t="shared" si="2"/>
        <v>0</v>
      </c>
      <c r="J6" s="5">
        <v>0</v>
      </c>
      <c r="K6" s="1">
        <f t="shared" si="3"/>
        <v>0</v>
      </c>
      <c r="L6" s="6">
        <v>0</v>
      </c>
      <c r="M6" s="1">
        <f t="shared" si="4"/>
        <v>0</v>
      </c>
      <c r="N6" s="7">
        <v>0</v>
      </c>
      <c r="O6" s="1">
        <f t="shared" si="5"/>
        <v>0</v>
      </c>
    </row>
    <row r="7" spans="1:17" x14ac:dyDescent="0.2">
      <c r="A7" s="1">
        <v>2011</v>
      </c>
      <c r="B7" s="1">
        <v>6</v>
      </c>
      <c r="C7" s="1">
        <v>30</v>
      </c>
      <c r="D7" s="2">
        <v>30</v>
      </c>
      <c r="E7" s="1">
        <f t="shared" si="0"/>
        <v>1</v>
      </c>
      <c r="F7" s="3">
        <v>0</v>
      </c>
      <c r="G7" s="1">
        <f t="shared" si="1"/>
        <v>0</v>
      </c>
      <c r="H7" s="4">
        <v>0</v>
      </c>
      <c r="I7" s="1">
        <f t="shared" si="2"/>
        <v>0</v>
      </c>
      <c r="J7" s="5">
        <v>0</v>
      </c>
      <c r="K7" s="1">
        <f t="shared" si="3"/>
        <v>0</v>
      </c>
      <c r="L7" s="6">
        <v>0</v>
      </c>
      <c r="M7" s="1">
        <f t="shared" si="4"/>
        <v>0</v>
      </c>
      <c r="N7" s="7">
        <v>0</v>
      </c>
      <c r="O7" s="1">
        <f t="shared" si="5"/>
        <v>0</v>
      </c>
    </row>
    <row r="8" spans="1:17" x14ac:dyDescent="0.2">
      <c r="A8" s="1">
        <v>2011</v>
      </c>
      <c r="B8" s="1">
        <v>7</v>
      </c>
      <c r="C8" s="1">
        <v>31</v>
      </c>
      <c r="D8" s="2">
        <v>31</v>
      </c>
      <c r="E8" s="1">
        <f t="shared" si="0"/>
        <v>1</v>
      </c>
      <c r="F8" s="3">
        <v>0</v>
      </c>
      <c r="G8" s="1">
        <f t="shared" si="1"/>
        <v>0</v>
      </c>
      <c r="H8" s="4">
        <v>0</v>
      </c>
      <c r="I8" s="1">
        <f t="shared" si="2"/>
        <v>0</v>
      </c>
      <c r="J8" s="5">
        <v>0</v>
      </c>
      <c r="K8" s="1">
        <f t="shared" si="3"/>
        <v>0</v>
      </c>
      <c r="L8" s="6">
        <v>0</v>
      </c>
      <c r="M8" s="1">
        <f t="shared" si="4"/>
        <v>0</v>
      </c>
      <c r="N8" s="7">
        <v>0</v>
      </c>
      <c r="O8" s="1">
        <f t="shared" si="5"/>
        <v>0</v>
      </c>
    </row>
    <row r="9" spans="1:17" x14ac:dyDescent="0.2">
      <c r="A9" s="1">
        <v>2011</v>
      </c>
      <c r="B9" s="1">
        <v>8</v>
      </c>
      <c r="C9" s="1">
        <v>31</v>
      </c>
      <c r="D9" s="2">
        <v>31</v>
      </c>
      <c r="E9" s="1">
        <f t="shared" si="0"/>
        <v>1</v>
      </c>
      <c r="F9" s="3">
        <v>0</v>
      </c>
      <c r="G9" s="1">
        <f t="shared" si="1"/>
        <v>0</v>
      </c>
      <c r="H9" s="4">
        <v>0</v>
      </c>
      <c r="I9" s="1">
        <f t="shared" si="2"/>
        <v>0</v>
      </c>
      <c r="J9" s="5">
        <v>0</v>
      </c>
      <c r="K9" s="1">
        <f t="shared" si="3"/>
        <v>0</v>
      </c>
      <c r="L9" s="6">
        <v>0</v>
      </c>
      <c r="M9" s="1">
        <f t="shared" si="4"/>
        <v>0</v>
      </c>
      <c r="N9" s="7">
        <v>0</v>
      </c>
      <c r="O9" s="1">
        <f t="shared" si="5"/>
        <v>0</v>
      </c>
    </row>
    <row r="10" spans="1:17" x14ac:dyDescent="0.2">
      <c r="A10" s="1">
        <v>2011</v>
      </c>
      <c r="B10" s="1">
        <v>9</v>
      </c>
      <c r="C10" s="1">
        <v>30</v>
      </c>
      <c r="D10" s="2">
        <v>30</v>
      </c>
      <c r="E10" s="1">
        <f t="shared" si="0"/>
        <v>1</v>
      </c>
      <c r="F10" s="3">
        <v>0</v>
      </c>
      <c r="G10" s="1">
        <f t="shared" si="1"/>
        <v>0</v>
      </c>
      <c r="H10" s="4">
        <v>0</v>
      </c>
      <c r="I10" s="1">
        <f t="shared" si="2"/>
        <v>0</v>
      </c>
      <c r="J10" s="5">
        <v>0</v>
      </c>
      <c r="K10" s="1">
        <f t="shared" si="3"/>
        <v>0</v>
      </c>
      <c r="L10" s="6">
        <v>0</v>
      </c>
      <c r="M10" s="1">
        <f t="shared" si="4"/>
        <v>0</v>
      </c>
      <c r="N10" s="7">
        <v>0</v>
      </c>
      <c r="O10" s="1">
        <f t="shared" si="5"/>
        <v>0</v>
      </c>
    </row>
    <row r="11" spans="1:17" x14ac:dyDescent="0.2">
      <c r="A11" s="1">
        <v>2011</v>
      </c>
      <c r="B11" s="1">
        <v>10</v>
      </c>
      <c r="C11" s="1">
        <v>31</v>
      </c>
      <c r="D11" s="2">
        <v>31</v>
      </c>
      <c r="E11" s="1">
        <f t="shared" si="0"/>
        <v>1</v>
      </c>
      <c r="F11" s="3">
        <v>0</v>
      </c>
      <c r="G11" s="1">
        <f t="shared" si="1"/>
        <v>0</v>
      </c>
      <c r="H11" s="4">
        <v>0</v>
      </c>
      <c r="I11" s="1">
        <f t="shared" si="2"/>
        <v>0</v>
      </c>
      <c r="J11" s="5">
        <v>0</v>
      </c>
      <c r="K11" s="1">
        <f t="shared" si="3"/>
        <v>0</v>
      </c>
      <c r="L11" s="6">
        <v>0</v>
      </c>
      <c r="M11" s="1">
        <f t="shared" si="4"/>
        <v>0</v>
      </c>
      <c r="N11" s="7">
        <v>0</v>
      </c>
      <c r="O11" s="1">
        <f t="shared" si="5"/>
        <v>0</v>
      </c>
    </row>
    <row r="12" spans="1:17" x14ac:dyDescent="0.2">
      <c r="A12" s="1">
        <v>2011</v>
      </c>
      <c r="B12" s="1">
        <v>11</v>
      </c>
      <c r="C12" s="1">
        <v>30</v>
      </c>
      <c r="D12" s="2">
        <v>30</v>
      </c>
      <c r="E12" s="1">
        <f t="shared" si="0"/>
        <v>1</v>
      </c>
      <c r="F12" s="3">
        <v>0</v>
      </c>
      <c r="G12" s="1">
        <f t="shared" si="1"/>
        <v>0</v>
      </c>
      <c r="H12" s="4">
        <v>0</v>
      </c>
      <c r="I12" s="1">
        <f t="shared" si="2"/>
        <v>0</v>
      </c>
      <c r="J12" s="5">
        <v>0</v>
      </c>
      <c r="K12" s="1">
        <f t="shared" si="3"/>
        <v>0</v>
      </c>
      <c r="L12" s="6">
        <v>0</v>
      </c>
      <c r="M12" s="1">
        <f t="shared" si="4"/>
        <v>0</v>
      </c>
      <c r="N12" s="7">
        <v>0</v>
      </c>
      <c r="O12" s="1">
        <f t="shared" si="5"/>
        <v>0</v>
      </c>
    </row>
    <row r="13" spans="1:17" x14ac:dyDescent="0.2">
      <c r="A13" s="1">
        <v>2011</v>
      </c>
      <c r="B13" s="1">
        <v>12</v>
      </c>
      <c r="C13" s="1">
        <v>31</v>
      </c>
      <c r="D13" s="2">
        <v>31</v>
      </c>
      <c r="E13" s="1">
        <f t="shared" si="0"/>
        <v>1</v>
      </c>
      <c r="F13" s="3">
        <v>0</v>
      </c>
      <c r="G13" s="1">
        <f t="shared" si="1"/>
        <v>0</v>
      </c>
      <c r="H13" s="4">
        <v>0</v>
      </c>
      <c r="I13" s="1">
        <f t="shared" si="2"/>
        <v>0</v>
      </c>
      <c r="J13" s="5">
        <v>0</v>
      </c>
      <c r="K13" s="1">
        <f t="shared" si="3"/>
        <v>0</v>
      </c>
      <c r="L13" s="6">
        <v>0</v>
      </c>
      <c r="M13" s="1">
        <f t="shared" si="4"/>
        <v>0</v>
      </c>
      <c r="N13" s="7">
        <v>0</v>
      </c>
      <c r="O13" s="1">
        <f t="shared" si="5"/>
        <v>0</v>
      </c>
    </row>
    <row r="14" spans="1:17" x14ac:dyDescent="0.2">
      <c r="D14" s="2">
        <f>SUM(D2:D13)</f>
        <v>357</v>
      </c>
    </row>
    <row r="15" spans="1:17" s="14" customFormat="1" x14ac:dyDescent="0.2">
      <c r="A15" s="8"/>
      <c r="B15" s="8"/>
      <c r="C15" s="8"/>
      <c r="D15" s="9"/>
      <c r="E15" s="8"/>
      <c r="F15" s="10"/>
      <c r="G15" s="8"/>
      <c r="H15" s="11"/>
      <c r="I15" s="8"/>
      <c r="J15" s="12"/>
      <c r="K15" s="8"/>
      <c r="L15" s="12"/>
      <c r="M15" s="8"/>
      <c r="N15" s="13"/>
      <c r="O15" s="8"/>
    </row>
    <row r="16" spans="1:17" s="14" customFormat="1" x14ac:dyDescent="0.2">
      <c r="A16" s="8"/>
      <c r="B16" s="8"/>
      <c r="C16" s="8"/>
      <c r="D16" s="9"/>
      <c r="E16" s="8"/>
      <c r="F16" s="10"/>
      <c r="G16" s="8"/>
      <c r="H16" s="11"/>
      <c r="I16" s="8"/>
      <c r="J16" s="12"/>
      <c r="K16" s="8"/>
      <c r="L16" s="12"/>
      <c r="M16" s="8"/>
      <c r="N16" s="13"/>
      <c r="O16" s="8"/>
    </row>
    <row r="17" spans="1:15" x14ac:dyDescent="0.2">
      <c r="A17" s="1">
        <v>2012</v>
      </c>
      <c r="B17" s="1">
        <v>1</v>
      </c>
      <c r="C17" s="1">
        <v>31</v>
      </c>
      <c r="D17" s="2">
        <v>0</v>
      </c>
      <c r="E17" s="1">
        <f t="shared" ref="E17:E28" si="6">D17/C17</f>
        <v>0</v>
      </c>
      <c r="F17" s="3">
        <v>0</v>
      </c>
      <c r="G17" s="1">
        <f t="shared" ref="G17:G28" si="7">F17/C17</f>
        <v>0</v>
      </c>
      <c r="H17" s="4">
        <v>0</v>
      </c>
      <c r="I17" s="1">
        <f t="shared" ref="I17:I28" si="8">H17/C17</f>
        <v>0</v>
      </c>
      <c r="J17" s="5">
        <v>0</v>
      </c>
      <c r="K17" s="1">
        <f t="shared" ref="K17:K28" si="9">J17/C17</f>
        <v>0</v>
      </c>
      <c r="L17" s="6">
        <v>0</v>
      </c>
      <c r="M17" s="1">
        <f t="shared" ref="M17:M28" si="10">L17/C17</f>
        <v>0</v>
      </c>
      <c r="N17" s="7">
        <v>0</v>
      </c>
      <c r="O17" s="1">
        <f t="shared" ref="O17:O28" si="11">N17/C17</f>
        <v>0</v>
      </c>
    </row>
    <row r="18" spans="1:15" x14ac:dyDescent="0.2">
      <c r="A18" s="1">
        <v>2012</v>
      </c>
      <c r="B18" s="1">
        <v>2</v>
      </c>
      <c r="C18" s="1">
        <v>28</v>
      </c>
      <c r="D18" s="2">
        <v>23</v>
      </c>
      <c r="E18" s="1">
        <f t="shared" si="6"/>
        <v>0.8214285714285714</v>
      </c>
      <c r="F18" s="3">
        <v>16</v>
      </c>
      <c r="G18" s="1">
        <f t="shared" si="7"/>
        <v>0.5714285714285714</v>
      </c>
      <c r="H18" s="4">
        <v>0</v>
      </c>
      <c r="I18" s="1">
        <f t="shared" si="8"/>
        <v>0</v>
      </c>
      <c r="J18" s="5">
        <v>0</v>
      </c>
      <c r="K18" s="1">
        <f t="shared" si="9"/>
        <v>0</v>
      </c>
      <c r="L18" s="6">
        <v>0</v>
      </c>
      <c r="M18" s="1">
        <f t="shared" si="10"/>
        <v>0</v>
      </c>
      <c r="N18" s="7">
        <v>0</v>
      </c>
      <c r="O18" s="1">
        <f t="shared" si="11"/>
        <v>0</v>
      </c>
    </row>
    <row r="19" spans="1:15" x14ac:dyDescent="0.2">
      <c r="A19" s="1">
        <v>2012</v>
      </c>
      <c r="B19" s="1">
        <v>3</v>
      </c>
      <c r="C19" s="1">
        <v>31</v>
      </c>
      <c r="D19" s="2">
        <v>31</v>
      </c>
      <c r="E19" s="1">
        <f t="shared" si="6"/>
        <v>1</v>
      </c>
      <c r="F19" s="3">
        <v>30</v>
      </c>
      <c r="G19" s="1">
        <f t="shared" si="7"/>
        <v>0.967741935483871</v>
      </c>
      <c r="H19" s="4">
        <v>0</v>
      </c>
      <c r="I19" s="1">
        <f t="shared" si="8"/>
        <v>0</v>
      </c>
      <c r="J19" s="5">
        <v>0</v>
      </c>
      <c r="K19" s="1">
        <f t="shared" si="9"/>
        <v>0</v>
      </c>
      <c r="L19" s="6">
        <v>0</v>
      </c>
      <c r="M19" s="1">
        <f t="shared" si="10"/>
        <v>0</v>
      </c>
      <c r="N19" s="7">
        <v>0</v>
      </c>
      <c r="O19" s="1">
        <f t="shared" si="11"/>
        <v>0</v>
      </c>
    </row>
    <row r="20" spans="1:15" x14ac:dyDescent="0.2">
      <c r="A20" s="1">
        <v>2012</v>
      </c>
      <c r="B20" s="1">
        <v>4</v>
      </c>
      <c r="C20" s="1">
        <v>30</v>
      </c>
      <c r="D20" s="2">
        <v>30</v>
      </c>
      <c r="E20" s="1">
        <f t="shared" si="6"/>
        <v>1</v>
      </c>
      <c r="F20" s="3">
        <v>30</v>
      </c>
      <c r="G20" s="1">
        <f t="shared" si="7"/>
        <v>1</v>
      </c>
      <c r="H20" s="4">
        <v>0</v>
      </c>
      <c r="I20" s="1">
        <f t="shared" si="8"/>
        <v>0</v>
      </c>
      <c r="J20" s="5">
        <v>0</v>
      </c>
      <c r="K20" s="1">
        <f t="shared" si="9"/>
        <v>0</v>
      </c>
      <c r="L20" s="6">
        <v>0</v>
      </c>
      <c r="M20" s="1">
        <f t="shared" si="10"/>
        <v>0</v>
      </c>
      <c r="N20" s="7">
        <v>0</v>
      </c>
      <c r="O20" s="1">
        <f t="shared" si="11"/>
        <v>0</v>
      </c>
    </row>
    <row r="21" spans="1:15" x14ac:dyDescent="0.2">
      <c r="A21" s="1">
        <v>2012</v>
      </c>
      <c r="B21" s="1">
        <v>5</v>
      </c>
      <c r="C21" s="1">
        <v>31</v>
      </c>
      <c r="D21" s="2">
        <v>31</v>
      </c>
      <c r="E21" s="1">
        <f t="shared" si="6"/>
        <v>1</v>
      </c>
      <c r="F21" s="3">
        <v>31</v>
      </c>
      <c r="G21" s="1">
        <f t="shared" si="7"/>
        <v>1</v>
      </c>
      <c r="H21" s="4">
        <v>0</v>
      </c>
      <c r="I21" s="1">
        <f t="shared" si="8"/>
        <v>0</v>
      </c>
      <c r="J21" s="5">
        <v>0</v>
      </c>
      <c r="K21" s="1">
        <f t="shared" si="9"/>
        <v>0</v>
      </c>
      <c r="L21" s="6">
        <v>0</v>
      </c>
      <c r="M21" s="1">
        <f t="shared" si="10"/>
        <v>0</v>
      </c>
      <c r="N21" s="7">
        <v>0</v>
      </c>
      <c r="O21" s="1">
        <f t="shared" si="11"/>
        <v>0</v>
      </c>
    </row>
    <row r="22" spans="1:15" x14ac:dyDescent="0.2">
      <c r="A22" s="1">
        <v>2012</v>
      </c>
      <c r="B22" s="1">
        <v>6</v>
      </c>
      <c r="C22" s="1">
        <v>30</v>
      </c>
      <c r="D22" s="2">
        <v>30</v>
      </c>
      <c r="E22" s="1">
        <f t="shared" si="6"/>
        <v>1</v>
      </c>
      <c r="F22" s="3">
        <v>30</v>
      </c>
      <c r="G22" s="1">
        <f t="shared" si="7"/>
        <v>1</v>
      </c>
      <c r="H22" s="4">
        <v>0</v>
      </c>
      <c r="I22" s="1">
        <f t="shared" si="8"/>
        <v>0</v>
      </c>
      <c r="J22" s="5">
        <v>0</v>
      </c>
      <c r="K22" s="1">
        <f t="shared" si="9"/>
        <v>0</v>
      </c>
      <c r="L22" s="6">
        <v>0</v>
      </c>
      <c r="M22" s="1">
        <f t="shared" si="10"/>
        <v>0</v>
      </c>
      <c r="N22" s="7">
        <v>0</v>
      </c>
      <c r="O22" s="1">
        <f t="shared" si="11"/>
        <v>0</v>
      </c>
    </row>
    <row r="23" spans="1:15" x14ac:dyDescent="0.2">
      <c r="A23" s="1">
        <v>2012</v>
      </c>
      <c r="B23" s="1">
        <v>7</v>
      </c>
      <c r="C23" s="1">
        <v>31</v>
      </c>
      <c r="D23" s="2">
        <v>15</v>
      </c>
      <c r="E23" s="1">
        <f t="shared" si="6"/>
        <v>0.4838709677419355</v>
      </c>
      <c r="F23" s="3">
        <v>31</v>
      </c>
      <c r="G23" s="1">
        <f t="shared" si="7"/>
        <v>1</v>
      </c>
      <c r="H23" s="4">
        <v>0</v>
      </c>
      <c r="I23" s="1">
        <f t="shared" si="8"/>
        <v>0</v>
      </c>
      <c r="J23" s="5">
        <v>0</v>
      </c>
      <c r="K23" s="1">
        <f t="shared" si="9"/>
        <v>0</v>
      </c>
      <c r="L23" s="6">
        <v>0</v>
      </c>
      <c r="M23" s="1">
        <f t="shared" si="10"/>
        <v>0</v>
      </c>
      <c r="N23" s="7">
        <v>0</v>
      </c>
      <c r="O23" s="1">
        <f t="shared" si="11"/>
        <v>0</v>
      </c>
    </row>
    <row r="24" spans="1:15" x14ac:dyDescent="0.2">
      <c r="A24" s="1">
        <v>2012</v>
      </c>
      <c r="B24" s="1">
        <v>8</v>
      </c>
      <c r="C24" s="1">
        <v>31</v>
      </c>
      <c r="D24" s="2">
        <v>31</v>
      </c>
      <c r="E24" s="1">
        <f t="shared" si="6"/>
        <v>1</v>
      </c>
      <c r="F24" s="3">
        <v>28</v>
      </c>
      <c r="G24" s="1">
        <f t="shared" si="7"/>
        <v>0.90322580645161288</v>
      </c>
      <c r="H24" s="4">
        <v>0</v>
      </c>
      <c r="I24" s="1">
        <f t="shared" si="8"/>
        <v>0</v>
      </c>
      <c r="J24" s="5">
        <v>0</v>
      </c>
      <c r="K24" s="1">
        <f t="shared" si="9"/>
        <v>0</v>
      </c>
      <c r="L24" s="6">
        <v>0</v>
      </c>
      <c r="M24" s="1">
        <f t="shared" si="10"/>
        <v>0</v>
      </c>
      <c r="N24" s="7">
        <v>0</v>
      </c>
      <c r="O24" s="1">
        <f t="shared" si="11"/>
        <v>0</v>
      </c>
    </row>
    <row r="25" spans="1:15" x14ac:dyDescent="0.2">
      <c r="A25" s="1">
        <v>2012</v>
      </c>
      <c r="B25" s="1">
        <v>9</v>
      </c>
      <c r="C25" s="1">
        <v>30</v>
      </c>
      <c r="D25" s="2">
        <v>30</v>
      </c>
      <c r="E25" s="1">
        <f t="shared" si="6"/>
        <v>1</v>
      </c>
      <c r="F25" s="3">
        <v>23</v>
      </c>
      <c r="G25" s="1">
        <f t="shared" si="7"/>
        <v>0.76666666666666672</v>
      </c>
      <c r="H25" s="4">
        <v>0</v>
      </c>
      <c r="I25" s="1">
        <f t="shared" si="8"/>
        <v>0</v>
      </c>
      <c r="J25" s="5">
        <v>0</v>
      </c>
      <c r="K25" s="1">
        <f t="shared" si="9"/>
        <v>0</v>
      </c>
      <c r="L25" s="6">
        <v>0</v>
      </c>
      <c r="M25" s="1">
        <f t="shared" si="10"/>
        <v>0</v>
      </c>
      <c r="N25" s="7">
        <v>0</v>
      </c>
      <c r="O25" s="1">
        <f t="shared" si="11"/>
        <v>0</v>
      </c>
    </row>
    <row r="26" spans="1:15" x14ac:dyDescent="0.2">
      <c r="A26" s="1">
        <v>2012</v>
      </c>
      <c r="B26" s="1">
        <v>10</v>
      </c>
      <c r="C26" s="1">
        <v>31</v>
      </c>
      <c r="D26" s="2">
        <v>31</v>
      </c>
      <c r="E26" s="1">
        <f t="shared" si="6"/>
        <v>1</v>
      </c>
      <c r="F26" s="3">
        <v>22</v>
      </c>
      <c r="G26" s="1">
        <f t="shared" si="7"/>
        <v>0.70967741935483875</v>
      </c>
      <c r="H26" s="4">
        <v>0</v>
      </c>
      <c r="I26" s="1">
        <f t="shared" si="8"/>
        <v>0</v>
      </c>
      <c r="J26" s="5">
        <v>0</v>
      </c>
      <c r="K26" s="1">
        <f t="shared" si="9"/>
        <v>0</v>
      </c>
      <c r="L26" s="6">
        <v>0</v>
      </c>
      <c r="M26" s="1">
        <f t="shared" si="10"/>
        <v>0</v>
      </c>
      <c r="N26" s="7">
        <v>0</v>
      </c>
      <c r="O26" s="1">
        <f t="shared" si="11"/>
        <v>0</v>
      </c>
    </row>
    <row r="27" spans="1:15" x14ac:dyDescent="0.2">
      <c r="A27" s="1">
        <v>2012</v>
      </c>
      <c r="B27" s="1">
        <v>11</v>
      </c>
      <c r="C27" s="1">
        <v>30</v>
      </c>
      <c r="D27" s="2">
        <v>20</v>
      </c>
      <c r="E27" s="1">
        <f t="shared" si="6"/>
        <v>0.66666666666666663</v>
      </c>
      <c r="F27" s="3">
        <v>27</v>
      </c>
      <c r="G27" s="1">
        <f t="shared" si="7"/>
        <v>0.9</v>
      </c>
      <c r="H27" s="4">
        <v>0</v>
      </c>
      <c r="I27" s="1">
        <f t="shared" si="8"/>
        <v>0</v>
      </c>
      <c r="J27" s="5">
        <v>0</v>
      </c>
      <c r="K27" s="1">
        <f t="shared" si="9"/>
        <v>0</v>
      </c>
      <c r="L27" s="6">
        <v>0</v>
      </c>
      <c r="M27" s="1">
        <f t="shared" si="10"/>
        <v>0</v>
      </c>
      <c r="N27" s="7">
        <v>0</v>
      </c>
      <c r="O27" s="1">
        <f t="shared" si="11"/>
        <v>0</v>
      </c>
    </row>
    <row r="28" spans="1:15" x14ac:dyDescent="0.2">
      <c r="A28" s="1">
        <v>2012</v>
      </c>
      <c r="B28" s="1">
        <v>12</v>
      </c>
      <c r="C28" s="1">
        <v>31</v>
      </c>
      <c r="D28" s="2">
        <v>1</v>
      </c>
      <c r="E28" s="1">
        <f t="shared" si="6"/>
        <v>3.2258064516129031E-2</v>
      </c>
      <c r="F28" s="3">
        <v>16</v>
      </c>
      <c r="G28" s="1">
        <f t="shared" si="7"/>
        <v>0.5161290322580645</v>
      </c>
      <c r="H28" s="4">
        <v>0</v>
      </c>
      <c r="I28" s="1">
        <f t="shared" si="8"/>
        <v>0</v>
      </c>
      <c r="J28" s="5">
        <v>0</v>
      </c>
      <c r="K28" s="1">
        <f t="shared" si="9"/>
        <v>0</v>
      </c>
      <c r="L28" s="6">
        <v>0</v>
      </c>
      <c r="M28" s="1">
        <f t="shared" si="10"/>
        <v>0</v>
      </c>
      <c r="N28" s="7">
        <v>0</v>
      </c>
      <c r="O28" s="1">
        <f t="shared" si="11"/>
        <v>0</v>
      </c>
    </row>
    <row r="29" spans="1:15" x14ac:dyDescent="0.2">
      <c r="D29" s="2">
        <f>SUM(D17:D28)</f>
        <v>273</v>
      </c>
      <c r="F29" s="3">
        <f>SUM(F17:F28)</f>
        <v>284</v>
      </c>
    </row>
    <row r="30" spans="1:15" s="14" customFormat="1" x14ac:dyDescent="0.2">
      <c r="A30" s="8"/>
      <c r="B30" s="8"/>
      <c r="C30" s="8"/>
      <c r="D30" s="9"/>
      <c r="E30" s="8"/>
      <c r="F30" s="10"/>
      <c r="G30" s="8"/>
      <c r="H30" s="11"/>
      <c r="I30" s="8"/>
      <c r="J30" s="12"/>
      <c r="K30" s="8"/>
      <c r="L30" s="12"/>
      <c r="M30" s="8"/>
      <c r="N30" s="13"/>
      <c r="O30" s="8"/>
    </row>
    <row r="31" spans="1:15" s="14" customFormat="1" x14ac:dyDescent="0.2">
      <c r="A31" s="8"/>
      <c r="B31" s="8"/>
      <c r="C31" s="8"/>
      <c r="D31" s="9"/>
      <c r="E31" s="8"/>
      <c r="F31" s="10"/>
      <c r="G31" s="8"/>
      <c r="H31" s="11"/>
      <c r="I31" s="8"/>
      <c r="J31" s="12"/>
      <c r="K31" s="8"/>
      <c r="L31" s="12"/>
      <c r="M31" s="8"/>
      <c r="N31" s="13"/>
      <c r="O31" s="8"/>
    </row>
    <row r="32" spans="1:15" x14ac:dyDescent="0.2">
      <c r="A32" s="1">
        <v>2013</v>
      </c>
      <c r="B32" s="1">
        <v>1</v>
      </c>
      <c r="C32" s="1">
        <v>31</v>
      </c>
      <c r="D32" s="2">
        <v>26</v>
      </c>
      <c r="E32" s="1">
        <f t="shared" ref="E32:E43" si="12">D32/C32</f>
        <v>0.83870967741935487</v>
      </c>
      <c r="F32" s="3">
        <v>0</v>
      </c>
      <c r="G32" s="1">
        <f t="shared" ref="G32:G43" si="13">F32/C32</f>
        <v>0</v>
      </c>
      <c r="H32" s="4">
        <v>0</v>
      </c>
      <c r="I32" s="1">
        <f t="shared" ref="I32:I43" si="14">H32/C32</f>
        <v>0</v>
      </c>
      <c r="J32" s="5">
        <v>0</v>
      </c>
      <c r="K32" s="1">
        <f t="shared" ref="K32:K43" si="15">J32/C32</f>
        <v>0</v>
      </c>
      <c r="L32" s="6">
        <v>0</v>
      </c>
      <c r="M32" s="1">
        <f t="shared" ref="M32:M43" si="16">L32/C32</f>
        <v>0</v>
      </c>
      <c r="N32" s="7">
        <v>0</v>
      </c>
      <c r="O32" s="1">
        <f t="shared" ref="O32:O43" si="17">N32/C32</f>
        <v>0</v>
      </c>
    </row>
    <row r="33" spans="1:15" x14ac:dyDescent="0.2">
      <c r="A33" s="1">
        <v>2013</v>
      </c>
      <c r="B33" s="1">
        <v>2</v>
      </c>
      <c r="C33" s="1">
        <v>28</v>
      </c>
      <c r="D33" s="2">
        <v>14</v>
      </c>
      <c r="E33" s="1">
        <f t="shared" si="12"/>
        <v>0.5</v>
      </c>
      <c r="F33" s="3">
        <v>0</v>
      </c>
      <c r="G33" s="1">
        <f t="shared" si="13"/>
        <v>0</v>
      </c>
      <c r="H33" s="4">
        <v>0</v>
      </c>
      <c r="I33" s="1">
        <f t="shared" si="14"/>
        <v>0</v>
      </c>
      <c r="J33" s="5">
        <v>1</v>
      </c>
      <c r="K33" s="1">
        <f t="shared" si="15"/>
        <v>3.5714285714285712E-2</v>
      </c>
      <c r="L33" s="6">
        <v>0</v>
      </c>
      <c r="M33" s="1">
        <f t="shared" si="16"/>
        <v>0</v>
      </c>
      <c r="N33" s="7">
        <v>0</v>
      </c>
      <c r="O33" s="1">
        <f t="shared" si="17"/>
        <v>0</v>
      </c>
    </row>
    <row r="34" spans="1:15" x14ac:dyDescent="0.2">
      <c r="A34" s="1">
        <v>2013</v>
      </c>
      <c r="B34" s="1">
        <v>3</v>
      </c>
      <c r="C34" s="1">
        <v>31</v>
      </c>
      <c r="D34" s="2">
        <v>10</v>
      </c>
      <c r="E34" s="1">
        <f t="shared" si="12"/>
        <v>0.32258064516129031</v>
      </c>
      <c r="F34" s="3">
        <v>0</v>
      </c>
      <c r="G34" s="1">
        <f t="shared" si="13"/>
        <v>0</v>
      </c>
      <c r="H34" s="4">
        <v>24</v>
      </c>
      <c r="I34" s="1">
        <f t="shared" si="14"/>
        <v>0.77419354838709675</v>
      </c>
      <c r="J34" s="5">
        <v>26</v>
      </c>
      <c r="K34" s="1">
        <f t="shared" si="15"/>
        <v>0.83870967741935487</v>
      </c>
      <c r="L34" s="6">
        <v>0</v>
      </c>
      <c r="M34" s="1">
        <f t="shared" si="16"/>
        <v>0</v>
      </c>
      <c r="N34" s="7">
        <v>0</v>
      </c>
      <c r="O34" s="1">
        <f t="shared" si="17"/>
        <v>0</v>
      </c>
    </row>
    <row r="35" spans="1:15" x14ac:dyDescent="0.2">
      <c r="A35" s="1">
        <v>2013</v>
      </c>
      <c r="B35" s="1">
        <v>4</v>
      </c>
      <c r="C35" s="1">
        <v>30</v>
      </c>
      <c r="D35" s="2">
        <v>18</v>
      </c>
      <c r="E35" s="1">
        <f t="shared" si="12"/>
        <v>0.6</v>
      </c>
      <c r="F35" s="3">
        <v>0</v>
      </c>
      <c r="G35" s="1">
        <f t="shared" si="13"/>
        <v>0</v>
      </c>
      <c r="H35" s="4">
        <v>19</v>
      </c>
      <c r="I35" s="1">
        <f t="shared" si="14"/>
        <v>0.6333333333333333</v>
      </c>
      <c r="J35" s="5">
        <v>21</v>
      </c>
      <c r="K35" s="1">
        <f t="shared" si="15"/>
        <v>0.7</v>
      </c>
      <c r="L35" s="6">
        <v>0</v>
      </c>
      <c r="M35" s="1">
        <f t="shared" si="16"/>
        <v>0</v>
      </c>
      <c r="N35" s="7">
        <v>0</v>
      </c>
      <c r="O35" s="1">
        <f t="shared" si="17"/>
        <v>0</v>
      </c>
    </row>
    <row r="36" spans="1:15" x14ac:dyDescent="0.2">
      <c r="A36" s="1">
        <v>2013</v>
      </c>
      <c r="B36" s="1">
        <v>5</v>
      </c>
      <c r="C36" s="1">
        <v>31</v>
      </c>
      <c r="D36" s="2">
        <v>23</v>
      </c>
      <c r="E36" s="1">
        <f t="shared" si="12"/>
        <v>0.74193548387096775</v>
      </c>
      <c r="F36" s="3">
        <v>0</v>
      </c>
      <c r="G36" s="1">
        <f t="shared" si="13"/>
        <v>0</v>
      </c>
      <c r="H36" s="4">
        <v>15</v>
      </c>
      <c r="I36" s="1">
        <f t="shared" si="14"/>
        <v>0.4838709677419355</v>
      </c>
      <c r="J36" s="5">
        <v>13</v>
      </c>
      <c r="K36" s="1">
        <f t="shared" si="15"/>
        <v>0.41935483870967744</v>
      </c>
      <c r="L36" s="6">
        <v>0</v>
      </c>
      <c r="M36" s="1">
        <f t="shared" si="16"/>
        <v>0</v>
      </c>
      <c r="N36" s="7">
        <v>0</v>
      </c>
      <c r="O36" s="1">
        <f t="shared" si="17"/>
        <v>0</v>
      </c>
    </row>
    <row r="37" spans="1:15" x14ac:dyDescent="0.2">
      <c r="A37" s="1">
        <v>2013</v>
      </c>
      <c r="B37" s="1">
        <v>6</v>
      </c>
      <c r="C37" s="1">
        <v>30</v>
      </c>
      <c r="D37" s="2">
        <v>30</v>
      </c>
      <c r="E37" s="1">
        <f t="shared" si="12"/>
        <v>1</v>
      </c>
      <c r="F37" s="3">
        <v>0</v>
      </c>
      <c r="G37" s="1">
        <f t="shared" si="13"/>
        <v>0</v>
      </c>
      <c r="H37" s="4">
        <v>26</v>
      </c>
      <c r="I37" s="1">
        <f t="shared" si="14"/>
        <v>0.8666666666666667</v>
      </c>
      <c r="J37" s="5">
        <v>28</v>
      </c>
      <c r="K37" s="1">
        <f t="shared" si="15"/>
        <v>0.93333333333333335</v>
      </c>
      <c r="L37" s="6">
        <v>0</v>
      </c>
      <c r="M37" s="1">
        <f t="shared" si="16"/>
        <v>0</v>
      </c>
      <c r="N37" s="7">
        <v>0</v>
      </c>
      <c r="O37" s="1">
        <f t="shared" si="17"/>
        <v>0</v>
      </c>
    </row>
    <row r="38" spans="1:15" x14ac:dyDescent="0.2">
      <c r="A38" s="1">
        <v>2013</v>
      </c>
      <c r="B38" s="1">
        <v>7</v>
      </c>
      <c r="C38" s="1">
        <v>31</v>
      </c>
      <c r="D38" s="2">
        <v>21</v>
      </c>
      <c r="E38" s="1">
        <f t="shared" si="12"/>
        <v>0.67741935483870963</v>
      </c>
      <c r="F38" s="3">
        <v>0</v>
      </c>
      <c r="G38" s="1">
        <f t="shared" si="13"/>
        <v>0</v>
      </c>
      <c r="H38" s="4">
        <v>25</v>
      </c>
      <c r="I38" s="1">
        <f t="shared" si="14"/>
        <v>0.80645161290322576</v>
      </c>
      <c r="J38" s="5">
        <v>27</v>
      </c>
      <c r="K38" s="1">
        <f t="shared" si="15"/>
        <v>0.87096774193548387</v>
      </c>
      <c r="L38" s="6">
        <v>0</v>
      </c>
      <c r="M38" s="1">
        <f t="shared" si="16"/>
        <v>0</v>
      </c>
      <c r="N38" s="7">
        <v>0</v>
      </c>
      <c r="O38" s="1">
        <f t="shared" si="17"/>
        <v>0</v>
      </c>
    </row>
    <row r="39" spans="1:15" x14ac:dyDescent="0.2">
      <c r="A39" s="1">
        <v>2013</v>
      </c>
      <c r="B39" s="1">
        <v>8</v>
      </c>
      <c r="C39" s="1">
        <v>31</v>
      </c>
      <c r="D39" s="2">
        <v>25</v>
      </c>
      <c r="E39" s="1">
        <f t="shared" si="12"/>
        <v>0.80645161290322576</v>
      </c>
      <c r="F39" s="3">
        <v>0</v>
      </c>
      <c r="G39" s="1">
        <f t="shared" si="13"/>
        <v>0</v>
      </c>
      <c r="H39" s="4">
        <v>24</v>
      </c>
      <c r="I39" s="1">
        <f t="shared" si="14"/>
        <v>0.77419354838709675</v>
      </c>
      <c r="J39" s="5">
        <v>25</v>
      </c>
      <c r="K39" s="1">
        <f t="shared" si="15"/>
        <v>0.80645161290322576</v>
      </c>
      <c r="L39" s="6">
        <v>0</v>
      </c>
      <c r="M39" s="1">
        <f t="shared" si="16"/>
        <v>0</v>
      </c>
      <c r="N39" s="7">
        <v>0</v>
      </c>
      <c r="O39" s="1">
        <f t="shared" si="17"/>
        <v>0</v>
      </c>
    </row>
    <row r="40" spans="1:15" x14ac:dyDescent="0.2">
      <c r="A40" s="1">
        <v>2013</v>
      </c>
      <c r="B40" s="1">
        <v>9</v>
      </c>
      <c r="C40" s="1">
        <v>30</v>
      </c>
      <c r="D40" s="2">
        <v>18</v>
      </c>
      <c r="E40" s="1">
        <f t="shared" si="12"/>
        <v>0.6</v>
      </c>
      <c r="F40" s="3">
        <v>0</v>
      </c>
      <c r="G40" s="1">
        <f t="shared" si="13"/>
        <v>0</v>
      </c>
      <c r="H40" s="4">
        <v>22</v>
      </c>
      <c r="I40" s="1">
        <f t="shared" si="14"/>
        <v>0.73333333333333328</v>
      </c>
      <c r="J40" s="5">
        <v>22</v>
      </c>
      <c r="K40" s="1">
        <f t="shared" si="15"/>
        <v>0.73333333333333328</v>
      </c>
      <c r="L40" s="6">
        <v>0</v>
      </c>
      <c r="M40" s="1">
        <f t="shared" si="16"/>
        <v>0</v>
      </c>
      <c r="N40" s="7">
        <v>0</v>
      </c>
      <c r="O40" s="1">
        <f t="shared" si="17"/>
        <v>0</v>
      </c>
    </row>
    <row r="41" spans="1:15" x14ac:dyDescent="0.2">
      <c r="A41" s="1">
        <v>2013</v>
      </c>
      <c r="B41" s="1">
        <v>10</v>
      </c>
      <c r="C41" s="1">
        <v>31</v>
      </c>
      <c r="D41" s="2">
        <v>2</v>
      </c>
      <c r="E41" s="1">
        <f t="shared" si="12"/>
        <v>6.4516129032258063E-2</v>
      </c>
      <c r="F41" s="3">
        <v>0</v>
      </c>
      <c r="G41" s="1">
        <f t="shared" si="13"/>
        <v>0</v>
      </c>
      <c r="H41" s="4">
        <v>25</v>
      </c>
      <c r="I41" s="1">
        <f t="shared" si="14"/>
        <v>0.80645161290322576</v>
      </c>
      <c r="J41" s="5">
        <v>31</v>
      </c>
      <c r="K41" s="1">
        <f t="shared" si="15"/>
        <v>1</v>
      </c>
      <c r="L41" s="6">
        <v>0</v>
      </c>
      <c r="M41" s="1">
        <f t="shared" si="16"/>
        <v>0</v>
      </c>
      <c r="N41" s="7">
        <v>0</v>
      </c>
      <c r="O41" s="1">
        <f t="shared" si="17"/>
        <v>0</v>
      </c>
    </row>
    <row r="42" spans="1:15" x14ac:dyDescent="0.2">
      <c r="A42" s="1">
        <v>2013</v>
      </c>
      <c r="B42" s="1">
        <v>11</v>
      </c>
      <c r="C42" s="1">
        <v>30</v>
      </c>
      <c r="D42" s="2">
        <v>0</v>
      </c>
      <c r="E42" s="1">
        <f t="shared" si="12"/>
        <v>0</v>
      </c>
      <c r="F42" s="3">
        <v>0</v>
      </c>
      <c r="G42" s="1">
        <f t="shared" si="13"/>
        <v>0</v>
      </c>
      <c r="H42" s="4">
        <v>30</v>
      </c>
      <c r="I42" s="1">
        <f t="shared" si="14"/>
        <v>1</v>
      </c>
      <c r="J42" s="5">
        <v>30</v>
      </c>
      <c r="K42" s="1">
        <f t="shared" si="15"/>
        <v>1</v>
      </c>
      <c r="L42" s="6">
        <v>0</v>
      </c>
      <c r="M42" s="1">
        <f t="shared" si="16"/>
        <v>0</v>
      </c>
      <c r="N42" s="7">
        <v>0</v>
      </c>
      <c r="O42" s="1">
        <f t="shared" si="17"/>
        <v>0</v>
      </c>
    </row>
    <row r="43" spans="1:15" x14ac:dyDescent="0.2">
      <c r="A43" s="1">
        <v>2013</v>
      </c>
      <c r="B43" s="1">
        <v>12</v>
      </c>
      <c r="C43" s="1">
        <v>31</v>
      </c>
      <c r="D43" s="2">
        <v>0</v>
      </c>
      <c r="E43" s="1">
        <f t="shared" si="12"/>
        <v>0</v>
      </c>
      <c r="F43" s="3">
        <v>0</v>
      </c>
      <c r="G43" s="1">
        <f t="shared" si="13"/>
        <v>0</v>
      </c>
      <c r="H43" s="4">
        <v>7</v>
      </c>
      <c r="I43" s="1">
        <f t="shared" si="14"/>
        <v>0.22580645161290322</v>
      </c>
      <c r="J43" s="5">
        <v>9</v>
      </c>
      <c r="K43" s="1">
        <f t="shared" si="15"/>
        <v>0.29032258064516131</v>
      </c>
      <c r="L43" s="6">
        <v>0</v>
      </c>
      <c r="M43" s="1">
        <f t="shared" si="16"/>
        <v>0</v>
      </c>
      <c r="N43" s="7">
        <v>0</v>
      </c>
      <c r="O43" s="1">
        <f t="shared" si="17"/>
        <v>0</v>
      </c>
    </row>
    <row r="44" spans="1:15" x14ac:dyDescent="0.2">
      <c r="D44" s="2">
        <f>SUM(D32:D43)</f>
        <v>187</v>
      </c>
      <c r="H44" s="4">
        <v>217</v>
      </c>
      <c r="J44" s="5">
        <f>SUM(J32:J43)</f>
        <v>233</v>
      </c>
    </row>
    <row r="45" spans="1:15" s="14" customFormat="1" x14ac:dyDescent="0.2">
      <c r="A45" s="8"/>
      <c r="B45" s="8"/>
      <c r="C45" s="8"/>
      <c r="D45" s="9"/>
      <c r="E45" s="8"/>
      <c r="F45" s="10"/>
      <c r="G45" s="8"/>
      <c r="H45" s="11"/>
      <c r="I45" s="8"/>
      <c r="J45" s="12"/>
      <c r="K45" s="8"/>
      <c r="L45" s="12"/>
      <c r="M45" s="8"/>
      <c r="N45" s="13"/>
      <c r="O45" s="8"/>
    </row>
    <row r="46" spans="1:15" s="14" customFormat="1" x14ac:dyDescent="0.2">
      <c r="A46" s="8"/>
      <c r="B46" s="8"/>
      <c r="C46" s="8"/>
      <c r="D46" s="9"/>
      <c r="E46" s="8"/>
      <c r="F46" s="10"/>
      <c r="G46" s="8"/>
      <c r="H46" s="11"/>
      <c r="I46" s="8"/>
      <c r="J46" s="12"/>
      <c r="K46" s="8"/>
      <c r="L46" s="12"/>
      <c r="M46" s="8"/>
      <c r="N46" s="13"/>
      <c r="O46" s="8"/>
    </row>
    <row r="47" spans="1:15" x14ac:dyDescent="0.2">
      <c r="A47" s="1">
        <v>2014</v>
      </c>
      <c r="B47" s="1">
        <v>1</v>
      </c>
      <c r="C47" s="1">
        <v>31</v>
      </c>
      <c r="D47" s="2">
        <v>0</v>
      </c>
      <c r="E47" s="1">
        <f t="shared" ref="E47:E58" si="18">D47/C47</f>
        <v>0</v>
      </c>
      <c r="F47" s="3">
        <v>0</v>
      </c>
      <c r="G47" s="1">
        <f t="shared" ref="G47:G58" si="19">F47/C47</f>
        <v>0</v>
      </c>
      <c r="H47" s="4">
        <v>7</v>
      </c>
      <c r="I47" s="1">
        <f t="shared" ref="I47:I58" si="20">H47/C47</f>
        <v>0.22580645161290322</v>
      </c>
      <c r="J47" s="5">
        <v>1</v>
      </c>
      <c r="K47" s="1">
        <f t="shared" ref="K47:K58" si="21">J47/C47</f>
        <v>3.2258064516129031E-2</v>
      </c>
      <c r="L47" s="6">
        <v>0</v>
      </c>
      <c r="M47" s="1">
        <f t="shared" ref="M47:M58" si="22">L47/C47</f>
        <v>0</v>
      </c>
      <c r="N47" s="7">
        <v>0</v>
      </c>
      <c r="O47" s="1">
        <f t="shared" ref="O47:O58" si="23">N47/C47</f>
        <v>0</v>
      </c>
    </row>
    <row r="48" spans="1:15" x14ac:dyDescent="0.2">
      <c r="A48" s="1">
        <v>2014</v>
      </c>
      <c r="B48" s="1">
        <v>2</v>
      </c>
      <c r="C48" s="1">
        <v>28</v>
      </c>
      <c r="D48" s="2">
        <v>0</v>
      </c>
      <c r="E48" s="1">
        <f t="shared" si="18"/>
        <v>0</v>
      </c>
      <c r="F48" s="3">
        <v>17</v>
      </c>
      <c r="G48" s="1">
        <f t="shared" si="19"/>
        <v>0.6071428571428571</v>
      </c>
      <c r="H48" s="4">
        <v>27</v>
      </c>
      <c r="I48" s="1">
        <f t="shared" si="20"/>
        <v>0.9642857142857143</v>
      </c>
      <c r="J48" s="5">
        <v>26</v>
      </c>
      <c r="K48" s="1">
        <f t="shared" si="21"/>
        <v>0.9285714285714286</v>
      </c>
      <c r="L48" s="6">
        <v>0</v>
      </c>
      <c r="M48" s="1">
        <f t="shared" si="22"/>
        <v>0</v>
      </c>
      <c r="N48" s="7">
        <v>0</v>
      </c>
      <c r="O48" s="1">
        <f t="shared" si="23"/>
        <v>0</v>
      </c>
    </row>
    <row r="49" spans="1:15" x14ac:dyDescent="0.2">
      <c r="A49" s="1">
        <v>2014</v>
      </c>
      <c r="B49" s="1">
        <v>3</v>
      </c>
      <c r="C49" s="1">
        <v>31</v>
      </c>
      <c r="D49" s="2">
        <v>0</v>
      </c>
      <c r="E49" s="1">
        <f t="shared" si="18"/>
        <v>0</v>
      </c>
      <c r="F49" s="3">
        <v>31</v>
      </c>
      <c r="G49" s="1">
        <f t="shared" si="19"/>
        <v>1</v>
      </c>
      <c r="H49" s="4">
        <v>31</v>
      </c>
      <c r="I49" s="1">
        <f t="shared" si="20"/>
        <v>1</v>
      </c>
      <c r="J49" s="5">
        <v>31</v>
      </c>
      <c r="K49" s="1">
        <f t="shared" si="21"/>
        <v>1</v>
      </c>
      <c r="L49" s="6">
        <v>0</v>
      </c>
      <c r="M49" s="1">
        <f t="shared" si="22"/>
        <v>0</v>
      </c>
      <c r="N49" s="7">
        <v>0</v>
      </c>
      <c r="O49" s="1">
        <f t="shared" si="23"/>
        <v>0</v>
      </c>
    </row>
    <row r="50" spans="1:15" x14ac:dyDescent="0.2">
      <c r="A50" s="1">
        <v>2014</v>
      </c>
      <c r="B50" s="1">
        <v>4</v>
      </c>
      <c r="C50" s="1">
        <v>30</v>
      </c>
      <c r="D50" s="2">
        <v>0</v>
      </c>
      <c r="E50" s="1">
        <f t="shared" si="18"/>
        <v>0</v>
      </c>
      <c r="F50" s="3">
        <v>28</v>
      </c>
      <c r="G50" s="1">
        <f t="shared" si="19"/>
        <v>0.93333333333333335</v>
      </c>
      <c r="H50" s="4">
        <v>28</v>
      </c>
      <c r="I50" s="1">
        <f t="shared" si="20"/>
        <v>0.93333333333333335</v>
      </c>
      <c r="J50" s="5">
        <v>28</v>
      </c>
      <c r="K50" s="1">
        <f t="shared" si="21"/>
        <v>0.93333333333333335</v>
      </c>
      <c r="L50" s="6">
        <v>0</v>
      </c>
      <c r="M50" s="1">
        <f t="shared" si="22"/>
        <v>0</v>
      </c>
      <c r="N50" s="7">
        <v>0</v>
      </c>
      <c r="O50" s="1">
        <f t="shared" si="23"/>
        <v>0</v>
      </c>
    </row>
    <row r="51" spans="1:15" x14ac:dyDescent="0.2">
      <c r="A51" s="1">
        <v>2014</v>
      </c>
      <c r="B51" s="1">
        <v>5</v>
      </c>
      <c r="C51" s="1">
        <v>31</v>
      </c>
      <c r="D51" s="2">
        <v>0</v>
      </c>
      <c r="E51" s="1">
        <f t="shared" si="18"/>
        <v>0</v>
      </c>
      <c r="F51" s="3">
        <v>31</v>
      </c>
      <c r="G51" s="1">
        <f t="shared" si="19"/>
        <v>1</v>
      </c>
      <c r="H51" s="4">
        <v>31</v>
      </c>
      <c r="I51" s="1">
        <f t="shared" si="20"/>
        <v>1</v>
      </c>
      <c r="J51" s="5">
        <v>31</v>
      </c>
      <c r="K51" s="1">
        <f t="shared" si="21"/>
        <v>1</v>
      </c>
      <c r="L51" s="6">
        <v>0</v>
      </c>
      <c r="M51" s="1">
        <f t="shared" si="22"/>
        <v>0</v>
      </c>
      <c r="N51" s="7">
        <v>0</v>
      </c>
      <c r="O51" s="1">
        <f t="shared" si="23"/>
        <v>0</v>
      </c>
    </row>
    <row r="52" spans="1:15" x14ac:dyDescent="0.2">
      <c r="A52" s="1">
        <v>2014</v>
      </c>
      <c r="B52" s="1">
        <v>6</v>
      </c>
      <c r="C52" s="1">
        <v>30</v>
      </c>
      <c r="D52" s="2">
        <v>0</v>
      </c>
      <c r="E52" s="1">
        <f t="shared" si="18"/>
        <v>0</v>
      </c>
      <c r="F52" s="3">
        <v>17</v>
      </c>
      <c r="G52" s="1">
        <f t="shared" si="19"/>
        <v>0.56666666666666665</v>
      </c>
      <c r="H52" s="4">
        <v>26</v>
      </c>
      <c r="I52" s="1">
        <f t="shared" si="20"/>
        <v>0.8666666666666667</v>
      </c>
      <c r="J52" s="5">
        <v>26</v>
      </c>
      <c r="K52" s="1">
        <f t="shared" si="21"/>
        <v>0.8666666666666667</v>
      </c>
      <c r="L52" s="6">
        <v>0</v>
      </c>
      <c r="M52" s="1">
        <f t="shared" si="22"/>
        <v>0</v>
      </c>
      <c r="N52" s="7">
        <v>0</v>
      </c>
      <c r="O52" s="1">
        <f t="shared" si="23"/>
        <v>0</v>
      </c>
    </row>
    <row r="53" spans="1:15" x14ac:dyDescent="0.2">
      <c r="A53" s="1">
        <v>2014</v>
      </c>
      <c r="B53" s="1">
        <v>7</v>
      </c>
      <c r="C53" s="1">
        <v>31</v>
      </c>
      <c r="D53" s="2">
        <v>0</v>
      </c>
      <c r="E53" s="1">
        <f t="shared" si="18"/>
        <v>0</v>
      </c>
      <c r="F53" s="3">
        <v>0</v>
      </c>
      <c r="G53" s="1">
        <f t="shared" si="19"/>
        <v>0</v>
      </c>
      <c r="H53" s="4">
        <v>30</v>
      </c>
      <c r="I53" s="1">
        <f t="shared" si="20"/>
        <v>0.967741935483871</v>
      </c>
      <c r="J53" s="5">
        <v>30</v>
      </c>
      <c r="K53" s="1">
        <f t="shared" si="21"/>
        <v>0.967741935483871</v>
      </c>
      <c r="L53" s="6">
        <v>0</v>
      </c>
      <c r="M53" s="1">
        <f t="shared" si="22"/>
        <v>0</v>
      </c>
      <c r="N53" s="7">
        <v>0</v>
      </c>
      <c r="O53" s="1">
        <f t="shared" si="23"/>
        <v>0</v>
      </c>
    </row>
    <row r="54" spans="1:15" x14ac:dyDescent="0.2">
      <c r="A54" s="1">
        <v>2014</v>
      </c>
      <c r="B54" s="1">
        <v>8</v>
      </c>
      <c r="C54" s="1">
        <v>31</v>
      </c>
      <c r="D54" s="2">
        <v>0</v>
      </c>
      <c r="E54" s="1">
        <f t="shared" si="18"/>
        <v>0</v>
      </c>
      <c r="F54" s="3">
        <v>0</v>
      </c>
      <c r="G54" s="1">
        <f t="shared" si="19"/>
        <v>0</v>
      </c>
      <c r="H54" s="4">
        <v>31</v>
      </c>
      <c r="I54" s="1">
        <f t="shared" si="20"/>
        <v>1</v>
      </c>
      <c r="J54" s="5">
        <v>31</v>
      </c>
      <c r="K54" s="1">
        <f t="shared" si="21"/>
        <v>1</v>
      </c>
      <c r="L54" s="6">
        <v>0</v>
      </c>
      <c r="M54" s="1">
        <f t="shared" si="22"/>
        <v>0</v>
      </c>
      <c r="N54" s="7">
        <v>0</v>
      </c>
      <c r="O54" s="1">
        <f t="shared" si="23"/>
        <v>0</v>
      </c>
    </row>
    <row r="55" spans="1:15" x14ac:dyDescent="0.2">
      <c r="A55" s="1">
        <v>2014</v>
      </c>
      <c r="B55" s="1">
        <v>9</v>
      </c>
      <c r="C55" s="1">
        <v>30</v>
      </c>
      <c r="D55" s="2">
        <v>0</v>
      </c>
      <c r="E55" s="1">
        <f t="shared" si="18"/>
        <v>0</v>
      </c>
      <c r="F55" s="3">
        <v>0</v>
      </c>
      <c r="G55" s="1">
        <f t="shared" si="19"/>
        <v>0</v>
      </c>
      <c r="H55" s="4">
        <v>30</v>
      </c>
      <c r="I55" s="1">
        <f t="shared" si="20"/>
        <v>1</v>
      </c>
      <c r="J55" s="5">
        <v>30</v>
      </c>
      <c r="K55" s="1">
        <f t="shared" si="21"/>
        <v>1</v>
      </c>
      <c r="L55" s="6">
        <v>0</v>
      </c>
      <c r="M55" s="1">
        <f t="shared" si="22"/>
        <v>0</v>
      </c>
      <c r="N55" s="7">
        <v>0</v>
      </c>
      <c r="O55" s="1">
        <f t="shared" si="23"/>
        <v>0</v>
      </c>
    </row>
    <row r="56" spans="1:15" x14ac:dyDescent="0.2">
      <c r="A56" s="1">
        <v>2014</v>
      </c>
      <c r="B56" s="1">
        <v>10</v>
      </c>
      <c r="C56" s="1">
        <v>31</v>
      </c>
      <c r="D56" s="2">
        <v>0</v>
      </c>
      <c r="E56" s="1">
        <f t="shared" si="18"/>
        <v>0</v>
      </c>
      <c r="F56" s="3">
        <v>0</v>
      </c>
      <c r="G56" s="1">
        <f t="shared" si="19"/>
        <v>0</v>
      </c>
      <c r="H56" s="4">
        <v>30</v>
      </c>
      <c r="I56" s="1">
        <f t="shared" si="20"/>
        <v>0.967741935483871</v>
      </c>
      <c r="J56" s="5">
        <v>29</v>
      </c>
      <c r="K56" s="1">
        <f t="shared" si="21"/>
        <v>0.93548387096774188</v>
      </c>
      <c r="L56" s="6">
        <v>0</v>
      </c>
      <c r="M56" s="1">
        <f t="shared" si="22"/>
        <v>0</v>
      </c>
      <c r="N56" s="7">
        <v>0</v>
      </c>
      <c r="O56" s="1">
        <f t="shared" si="23"/>
        <v>0</v>
      </c>
    </row>
    <row r="57" spans="1:15" x14ac:dyDescent="0.2">
      <c r="A57" s="1">
        <v>2014</v>
      </c>
      <c r="B57" s="1">
        <v>11</v>
      </c>
      <c r="C57" s="1">
        <v>30</v>
      </c>
      <c r="D57" s="2">
        <v>0</v>
      </c>
      <c r="E57" s="1">
        <f t="shared" si="18"/>
        <v>0</v>
      </c>
      <c r="F57" s="3">
        <v>0</v>
      </c>
      <c r="G57" s="1">
        <f t="shared" si="19"/>
        <v>0</v>
      </c>
      <c r="H57" s="4">
        <v>29</v>
      </c>
      <c r="I57" s="1">
        <f t="shared" si="20"/>
        <v>0.96666666666666667</v>
      </c>
      <c r="J57" s="5">
        <v>29</v>
      </c>
      <c r="K57" s="1">
        <f t="shared" si="21"/>
        <v>0.96666666666666667</v>
      </c>
      <c r="L57" s="6">
        <v>0</v>
      </c>
      <c r="M57" s="1">
        <f t="shared" si="22"/>
        <v>0</v>
      </c>
      <c r="N57" s="7">
        <v>0</v>
      </c>
      <c r="O57" s="1">
        <f t="shared" si="23"/>
        <v>0</v>
      </c>
    </row>
    <row r="58" spans="1:15" x14ac:dyDescent="0.2">
      <c r="A58" s="1">
        <v>2014</v>
      </c>
      <c r="B58" s="1">
        <v>12</v>
      </c>
      <c r="C58" s="1">
        <v>31</v>
      </c>
      <c r="D58" s="2">
        <v>0</v>
      </c>
      <c r="E58" s="1">
        <f t="shared" si="18"/>
        <v>0</v>
      </c>
      <c r="F58" s="3">
        <v>0</v>
      </c>
      <c r="G58" s="1">
        <f t="shared" si="19"/>
        <v>0</v>
      </c>
      <c r="H58" s="4">
        <v>13</v>
      </c>
      <c r="I58" s="1">
        <f t="shared" si="20"/>
        <v>0.41935483870967744</v>
      </c>
      <c r="J58" s="5">
        <v>12</v>
      </c>
      <c r="K58" s="1">
        <f t="shared" si="21"/>
        <v>0.38709677419354838</v>
      </c>
      <c r="L58" s="6">
        <v>0</v>
      </c>
      <c r="M58" s="1">
        <f t="shared" si="22"/>
        <v>0</v>
      </c>
      <c r="N58" s="7">
        <v>0</v>
      </c>
      <c r="O58" s="1">
        <f t="shared" si="23"/>
        <v>0</v>
      </c>
    </row>
    <row r="59" spans="1:15" x14ac:dyDescent="0.2">
      <c r="F59" s="3">
        <f>SUM(F47:F58)</f>
        <v>124</v>
      </c>
      <c r="H59" s="4">
        <f>SUM(H47:H58)</f>
        <v>313</v>
      </c>
      <c r="J59" s="5">
        <f>SUM(J47:J58)</f>
        <v>304</v>
      </c>
    </row>
    <row r="60" spans="1:15" s="14" customFormat="1" x14ac:dyDescent="0.2">
      <c r="A60" s="8"/>
      <c r="B60" s="8"/>
      <c r="C60" s="8"/>
      <c r="D60" s="9"/>
      <c r="E60" s="8"/>
      <c r="F60" s="10"/>
      <c r="G60" s="8"/>
      <c r="H60" s="11"/>
      <c r="I60" s="8"/>
      <c r="J60" s="12"/>
      <c r="K60" s="8"/>
      <c r="L60" s="12"/>
      <c r="M60" s="8"/>
      <c r="N60" s="13"/>
      <c r="O60" s="8"/>
    </row>
    <row r="61" spans="1:15" s="14" customFormat="1" x14ac:dyDescent="0.2">
      <c r="A61" s="8"/>
      <c r="B61" s="8"/>
      <c r="C61" s="8"/>
      <c r="D61" s="9"/>
      <c r="E61" s="8"/>
      <c r="F61" s="10"/>
      <c r="G61" s="8"/>
      <c r="H61" s="11"/>
      <c r="I61" s="8"/>
      <c r="J61" s="12"/>
      <c r="K61" s="8"/>
      <c r="L61" s="12"/>
      <c r="M61" s="8"/>
      <c r="N61" s="13"/>
      <c r="O61" s="8"/>
    </row>
    <row r="62" spans="1:15" x14ac:dyDescent="0.2">
      <c r="A62" s="1">
        <v>2015</v>
      </c>
      <c r="B62" s="1">
        <v>1</v>
      </c>
      <c r="C62" s="1">
        <v>31</v>
      </c>
      <c r="D62" s="2">
        <v>0</v>
      </c>
      <c r="E62" s="1">
        <f t="shared" ref="E62:E73" si="24">D62/C62</f>
        <v>0</v>
      </c>
      <c r="F62" s="3">
        <v>0</v>
      </c>
      <c r="G62" s="1">
        <f t="shared" ref="G62:G73" si="25">F62/C62</f>
        <v>0</v>
      </c>
      <c r="H62" s="4">
        <v>31</v>
      </c>
      <c r="I62" s="1">
        <f t="shared" ref="I62:I73" si="26">H62/C62</f>
        <v>1</v>
      </c>
      <c r="J62" s="5">
        <v>31</v>
      </c>
      <c r="K62" s="1">
        <f t="shared" ref="K62:K73" si="27">J62/C62</f>
        <v>1</v>
      </c>
      <c r="L62" s="6">
        <v>0</v>
      </c>
      <c r="M62" s="1">
        <f t="shared" ref="M62:M73" si="28">L62/C62</f>
        <v>0</v>
      </c>
      <c r="N62" s="7">
        <v>0</v>
      </c>
      <c r="O62" s="1">
        <f t="shared" ref="O62:O73" si="29">N62/C62</f>
        <v>0</v>
      </c>
    </row>
    <row r="63" spans="1:15" x14ac:dyDescent="0.2">
      <c r="A63" s="1">
        <v>2015</v>
      </c>
      <c r="B63" s="1">
        <v>2</v>
      </c>
      <c r="C63" s="1">
        <v>28</v>
      </c>
      <c r="D63" s="2">
        <v>0</v>
      </c>
      <c r="E63" s="1">
        <f t="shared" si="24"/>
        <v>0</v>
      </c>
      <c r="F63" s="3">
        <v>0</v>
      </c>
      <c r="G63" s="1">
        <f t="shared" si="25"/>
        <v>0</v>
      </c>
      <c r="H63" s="4">
        <v>28</v>
      </c>
      <c r="I63" s="1">
        <f t="shared" si="26"/>
        <v>1</v>
      </c>
      <c r="J63" s="5">
        <v>28</v>
      </c>
      <c r="K63" s="1">
        <f t="shared" si="27"/>
        <v>1</v>
      </c>
      <c r="L63" s="6">
        <v>0</v>
      </c>
      <c r="M63" s="1">
        <f t="shared" si="28"/>
        <v>0</v>
      </c>
      <c r="N63" s="7">
        <v>0</v>
      </c>
      <c r="O63" s="1">
        <f t="shared" si="29"/>
        <v>0</v>
      </c>
    </row>
    <row r="64" spans="1:15" x14ac:dyDescent="0.2">
      <c r="A64" s="1">
        <v>2015</v>
      </c>
      <c r="B64" s="1">
        <v>3</v>
      </c>
      <c r="C64" s="1">
        <v>31</v>
      </c>
      <c r="D64" s="2">
        <v>0</v>
      </c>
      <c r="E64" s="1">
        <f t="shared" si="24"/>
        <v>0</v>
      </c>
      <c r="F64" s="3">
        <v>0</v>
      </c>
      <c r="G64" s="1">
        <f t="shared" si="25"/>
        <v>0</v>
      </c>
      <c r="H64" s="4">
        <v>31</v>
      </c>
      <c r="I64" s="1">
        <f t="shared" si="26"/>
        <v>1</v>
      </c>
      <c r="J64" s="5">
        <v>31</v>
      </c>
      <c r="K64" s="1">
        <f t="shared" si="27"/>
        <v>1</v>
      </c>
      <c r="L64" s="6">
        <v>0</v>
      </c>
      <c r="M64" s="1">
        <f t="shared" si="28"/>
        <v>0</v>
      </c>
      <c r="N64" s="7">
        <v>0</v>
      </c>
      <c r="O64" s="1">
        <f t="shared" si="29"/>
        <v>0</v>
      </c>
    </row>
    <row r="65" spans="1:15" x14ac:dyDescent="0.2">
      <c r="A65" s="1">
        <v>2015</v>
      </c>
      <c r="B65" s="1">
        <v>4</v>
      </c>
      <c r="C65" s="1">
        <v>30</v>
      </c>
      <c r="D65" s="2">
        <v>0</v>
      </c>
      <c r="E65" s="1">
        <f t="shared" si="24"/>
        <v>0</v>
      </c>
      <c r="F65" s="3">
        <v>0</v>
      </c>
      <c r="G65" s="1">
        <f t="shared" si="25"/>
        <v>0</v>
      </c>
      <c r="H65" s="4">
        <v>30</v>
      </c>
      <c r="I65" s="1">
        <f t="shared" si="26"/>
        <v>1</v>
      </c>
      <c r="J65" s="5">
        <v>30</v>
      </c>
      <c r="K65" s="1">
        <f t="shared" si="27"/>
        <v>1</v>
      </c>
      <c r="L65" s="6">
        <v>0</v>
      </c>
      <c r="M65" s="1">
        <f t="shared" si="28"/>
        <v>0</v>
      </c>
      <c r="N65" s="7">
        <v>0</v>
      </c>
      <c r="O65" s="1">
        <f t="shared" si="29"/>
        <v>0</v>
      </c>
    </row>
    <row r="66" spans="1:15" x14ac:dyDescent="0.2">
      <c r="A66" s="1">
        <v>2015</v>
      </c>
      <c r="B66" s="1">
        <v>5</v>
      </c>
      <c r="C66" s="1">
        <v>31</v>
      </c>
      <c r="D66" s="2">
        <v>0</v>
      </c>
      <c r="E66" s="1">
        <f t="shared" si="24"/>
        <v>0</v>
      </c>
      <c r="F66" s="3">
        <v>0</v>
      </c>
      <c r="G66" s="1">
        <f t="shared" si="25"/>
        <v>0</v>
      </c>
      <c r="H66" s="4">
        <v>31</v>
      </c>
      <c r="I66" s="1">
        <f t="shared" si="26"/>
        <v>1</v>
      </c>
      <c r="J66" s="5">
        <v>31</v>
      </c>
      <c r="K66" s="1">
        <f t="shared" si="27"/>
        <v>1</v>
      </c>
      <c r="L66" s="6">
        <v>0</v>
      </c>
      <c r="M66" s="1">
        <f t="shared" si="28"/>
        <v>0</v>
      </c>
      <c r="N66" s="7">
        <v>0</v>
      </c>
      <c r="O66" s="1">
        <f t="shared" si="29"/>
        <v>0</v>
      </c>
    </row>
    <row r="67" spans="1:15" x14ac:dyDescent="0.2">
      <c r="A67" s="1">
        <v>2015</v>
      </c>
      <c r="B67" s="1">
        <v>6</v>
      </c>
      <c r="C67" s="1">
        <v>30</v>
      </c>
      <c r="D67" s="2">
        <v>0</v>
      </c>
      <c r="E67" s="1">
        <f t="shared" si="24"/>
        <v>0</v>
      </c>
      <c r="F67" s="3">
        <v>0</v>
      </c>
      <c r="G67" s="1">
        <f t="shared" si="25"/>
        <v>0</v>
      </c>
      <c r="H67" s="4">
        <v>30</v>
      </c>
      <c r="I67" s="1">
        <f t="shared" si="26"/>
        <v>1</v>
      </c>
      <c r="J67" s="5">
        <v>30</v>
      </c>
      <c r="K67" s="1">
        <f t="shared" si="27"/>
        <v>1</v>
      </c>
      <c r="L67" s="6">
        <v>0</v>
      </c>
      <c r="M67" s="1">
        <f t="shared" si="28"/>
        <v>0</v>
      </c>
      <c r="N67" s="7">
        <v>0</v>
      </c>
      <c r="O67" s="1">
        <f t="shared" si="29"/>
        <v>0</v>
      </c>
    </row>
    <row r="68" spans="1:15" x14ac:dyDescent="0.2">
      <c r="A68" s="1">
        <v>2015</v>
      </c>
      <c r="B68" s="1">
        <v>7</v>
      </c>
      <c r="C68" s="1">
        <v>31</v>
      </c>
      <c r="D68" s="2">
        <v>0</v>
      </c>
      <c r="E68" s="1">
        <f t="shared" si="24"/>
        <v>0</v>
      </c>
      <c r="F68" s="3">
        <v>0</v>
      </c>
      <c r="G68" s="1">
        <f t="shared" si="25"/>
        <v>0</v>
      </c>
      <c r="H68" s="4">
        <v>31</v>
      </c>
      <c r="I68" s="1">
        <f t="shared" si="26"/>
        <v>1</v>
      </c>
      <c r="J68" s="5">
        <v>31</v>
      </c>
      <c r="K68" s="1">
        <f t="shared" si="27"/>
        <v>1</v>
      </c>
      <c r="L68" s="6">
        <v>0</v>
      </c>
      <c r="M68" s="1">
        <f t="shared" si="28"/>
        <v>0</v>
      </c>
      <c r="N68" s="7">
        <v>0</v>
      </c>
      <c r="O68" s="1">
        <f t="shared" si="29"/>
        <v>0</v>
      </c>
    </row>
    <row r="69" spans="1:15" x14ac:dyDescent="0.2">
      <c r="A69" s="1">
        <v>2015</v>
      </c>
      <c r="B69" s="1">
        <v>8</v>
      </c>
      <c r="C69" s="1">
        <v>31</v>
      </c>
      <c r="D69" s="2">
        <v>0</v>
      </c>
      <c r="E69" s="1">
        <f t="shared" si="24"/>
        <v>0</v>
      </c>
      <c r="F69" s="3">
        <v>0</v>
      </c>
      <c r="G69" s="1">
        <f t="shared" si="25"/>
        <v>0</v>
      </c>
      <c r="H69" s="4">
        <v>31</v>
      </c>
      <c r="I69" s="1">
        <f t="shared" si="26"/>
        <v>1</v>
      </c>
      <c r="J69" s="5">
        <v>7</v>
      </c>
      <c r="K69" s="1">
        <f t="shared" si="27"/>
        <v>0.22580645161290322</v>
      </c>
      <c r="L69" s="6">
        <v>0</v>
      </c>
      <c r="M69" s="1">
        <f t="shared" si="28"/>
        <v>0</v>
      </c>
      <c r="N69" s="7">
        <v>0</v>
      </c>
      <c r="O69" s="1">
        <f t="shared" si="29"/>
        <v>0</v>
      </c>
    </row>
    <row r="70" spans="1:15" x14ac:dyDescent="0.2">
      <c r="A70" s="1">
        <v>2015</v>
      </c>
      <c r="B70" s="1">
        <v>9</v>
      </c>
      <c r="C70" s="1">
        <v>30</v>
      </c>
      <c r="D70" s="2">
        <v>0</v>
      </c>
      <c r="E70" s="1">
        <f t="shared" si="24"/>
        <v>0</v>
      </c>
      <c r="F70" s="3">
        <v>0</v>
      </c>
      <c r="G70" s="1">
        <f t="shared" si="25"/>
        <v>0</v>
      </c>
      <c r="H70" s="4">
        <v>30</v>
      </c>
      <c r="I70" s="1">
        <f t="shared" si="26"/>
        <v>1</v>
      </c>
      <c r="J70" s="5">
        <v>0</v>
      </c>
      <c r="K70" s="1">
        <f t="shared" si="27"/>
        <v>0</v>
      </c>
      <c r="L70" s="6">
        <v>0</v>
      </c>
      <c r="M70" s="1">
        <f t="shared" si="28"/>
        <v>0</v>
      </c>
      <c r="N70" s="7">
        <v>0</v>
      </c>
      <c r="O70" s="1">
        <f t="shared" si="29"/>
        <v>0</v>
      </c>
    </row>
    <row r="71" spans="1:15" x14ac:dyDescent="0.2">
      <c r="A71" s="1">
        <v>2015</v>
      </c>
      <c r="B71" s="1">
        <v>10</v>
      </c>
      <c r="C71" s="1">
        <v>31</v>
      </c>
      <c r="D71" s="2">
        <v>0</v>
      </c>
      <c r="E71" s="1">
        <f t="shared" si="24"/>
        <v>0</v>
      </c>
      <c r="F71" s="3">
        <v>0</v>
      </c>
      <c r="G71" s="1">
        <f t="shared" si="25"/>
        <v>0</v>
      </c>
      <c r="H71" s="4">
        <v>31</v>
      </c>
      <c r="I71" s="1">
        <f t="shared" si="26"/>
        <v>1</v>
      </c>
      <c r="J71" s="5">
        <v>0</v>
      </c>
      <c r="K71" s="1">
        <f t="shared" si="27"/>
        <v>0</v>
      </c>
      <c r="L71" s="6">
        <v>0</v>
      </c>
      <c r="M71" s="1">
        <f t="shared" si="28"/>
        <v>0</v>
      </c>
      <c r="N71" s="7">
        <v>0</v>
      </c>
      <c r="O71" s="1">
        <f t="shared" si="29"/>
        <v>0</v>
      </c>
    </row>
    <row r="72" spans="1:15" x14ac:dyDescent="0.2">
      <c r="A72" s="1">
        <v>2015</v>
      </c>
      <c r="B72" s="1">
        <v>11</v>
      </c>
      <c r="C72" s="1">
        <v>30</v>
      </c>
      <c r="D72" s="2">
        <v>0</v>
      </c>
      <c r="E72" s="1">
        <f t="shared" si="24"/>
        <v>0</v>
      </c>
      <c r="F72" s="3">
        <v>0</v>
      </c>
      <c r="G72" s="1">
        <f t="shared" si="25"/>
        <v>0</v>
      </c>
      <c r="H72" s="4">
        <v>11</v>
      </c>
      <c r="I72" s="1">
        <f t="shared" si="26"/>
        <v>0.36666666666666664</v>
      </c>
      <c r="J72" s="5">
        <v>2</v>
      </c>
      <c r="K72" s="1">
        <f t="shared" si="27"/>
        <v>6.6666666666666666E-2</v>
      </c>
      <c r="L72" s="6">
        <v>0</v>
      </c>
      <c r="M72" s="1">
        <f t="shared" si="28"/>
        <v>0</v>
      </c>
      <c r="N72" s="7">
        <v>0</v>
      </c>
      <c r="O72" s="1">
        <f t="shared" si="29"/>
        <v>0</v>
      </c>
    </row>
    <row r="73" spans="1:15" x14ac:dyDescent="0.2">
      <c r="A73" s="1">
        <v>2015</v>
      </c>
      <c r="B73" s="1">
        <v>12</v>
      </c>
      <c r="C73" s="1">
        <v>31</v>
      </c>
      <c r="D73" s="2">
        <v>0</v>
      </c>
      <c r="E73" s="1">
        <f t="shared" si="24"/>
        <v>0</v>
      </c>
      <c r="F73" s="3">
        <v>29</v>
      </c>
      <c r="G73" s="1">
        <f t="shared" si="25"/>
        <v>0.93548387096774188</v>
      </c>
      <c r="H73" s="4">
        <v>30</v>
      </c>
      <c r="I73" s="1">
        <f t="shared" si="26"/>
        <v>0.967741935483871</v>
      </c>
      <c r="J73" s="5">
        <v>29</v>
      </c>
      <c r="K73" s="1">
        <f t="shared" si="27"/>
        <v>0.93548387096774188</v>
      </c>
      <c r="L73" s="6">
        <v>0</v>
      </c>
      <c r="M73" s="1">
        <f t="shared" si="28"/>
        <v>0</v>
      </c>
      <c r="N73" s="7">
        <v>0</v>
      </c>
      <c r="O73" s="1">
        <f t="shared" si="29"/>
        <v>0</v>
      </c>
    </row>
    <row r="74" spans="1:15" x14ac:dyDescent="0.2">
      <c r="F74" s="3">
        <f>SUM(F62:F73)</f>
        <v>29</v>
      </c>
      <c r="H74" s="4">
        <f>SUM(H62:H73)</f>
        <v>345</v>
      </c>
      <c r="J74" s="5">
        <f>SUM(J62:J73)</f>
        <v>250</v>
      </c>
    </row>
    <row r="75" spans="1:15" s="14" customFormat="1" x14ac:dyDescent="0.2">
      <c r="A75" s="8"/>
      <c r="B75" s="8"/>
      <c r="C75" s="8"/>
      <c r="D75" s="9"/>
      <c r="E75" s="8"/>
      <c r="F75" s="10"/>
      <c r="G75" s="8"/>
      <c r="H75" s="11"/>
      <c r="I75" s="8"/>
      <c r="J75" s="12"/>
      <c r="K75" s="8"/>
      <c r="L75" s="12"/>
      <c r="M75" s="8"/>
      <c r="N75" s="13"/>
      <c r="O75" s="8"/>
    </row>
    <row r="76" spans="1:15" s="14" customFormat="1" x14ac:dyDescent="0.2">
      <c r="A76" s="8"/>
      <c r="B76" s="8"/>
      <c r="C76" s="8"/>
      <c r="D76" s="9"/>
      <c r="E76" s="8"/>
      <c r="F76" s="10"/>
      <c r="G76" s="8"/>
      <c r="H76" s="11"/>
      <c r="I76" s="8"/>
      <c r="J76" s="12"/>
      <c r="K76" s="8"/>
      <c r="L76" s="12"/>
      <c r="M76" s="8"/>
      <c r="N76" s="13"/>
      <c r="O76" s="8"/>
    </row>
    <row r="77" spans="1:15" x14ac:dyDescent="0.2">
      <c r="A77" s="1">
        <v>2016</v>
      </c>
      <c r="B77" s="1">
        <v>1</v>
      </c>
      <c r="C77" s="1">
        <v>31</v>
      </c>
      <c r="D77" s="2">
        <v>0</v>
      </c>
      <c r="E77" s="1">
        <f t="shared" ref="E77:E88" si="30">D77/C77</f>
        <v>0</v>
      </c>
      <c r="F77" s="3">
        <v>30</v>
      </c>
      <c r="G77" s="1">
        <f t="shared" ref="G77:G88" si="31">F77/C77</f>
        <v>0.967741935483871</v>
      </c>
      <c r="H77" s="4">
        <v>30</v>
      </c>
      <c r="I77" s="1">
        <f t="shared" ref="I77:I88" si="32">H77/C77</f>
        <v>0.967741935483871</v>
      </c>
      <c r="J77" s="5">
        <v>31</v>
      </c>
      <c r="K77" s="1">
        <f t="shared" ref="K77:K88" si="33">J77/C77</f>
        <v>1</v>
      </c>
      <c r="L77" s="6">
        <v>0</v>
      </c>
      <c r="M77" s="1">
        <f t="shared" ref="M77:M88" si="34">L77/C77</f>
        <v>0</v>
      </c>
      <c r="N77" s="7">
        <v>0</v>
      </c>
      <c r="O77" s="1">
        <f t="shared" ref="O77:O88" si="35">N77/C77</f>
        <v>0</v>
      </c>
    </row>
    <row r="78" spans="1:15" x14ac:dyDescent="0.2">
      <c r="A78" s="1">
        <v>2016</v>
      </c>
      <c r="B78" s="1">
        <v>2</v>
      </c>
      <c r="C78" s="1">
        <v>28</v>
      </c>
      <c r="D78" s="2">
        <v>0</v>
      </c>
      <c r="E78" s="1">
        <f t="shared" si="30"/>
        <v>0</v>
      </c>
      <c r="F78" s="3">
        <v>29</v>
      </c>
      <c r="G78" s="1">
        <f t="shared" si="31"/>
        <v>1.0357142857142858</v>
      </c>
      <c r="H78" s="4">
        <v>28</v>
      </c>
      <c r="I78" s="1">
        <f t="shared" si="32"/>
        <v>1</v>
      </c>
      <c r="J78" s="5">
        <v>28</v>
      </c>
      <c r="K78" s="1">
        <f t="shared" si="33"/>
        <v>1</v>
      </c>
      <c r="L78" s="6">
        <v>0</v>
      </c>
      <c r="M78" s="1">
        <f t="shared" si="34"/>
        <v>0</v>
      </c>
      <c r="N78" s="7">
        <v>0</v>
      </c>
      <c r="O78" s="1">
        <f t="shared" si="35"/>
        <v>0</v>
      </c>
    </row>
    <row r="79" spans="1:15" x14ac:dyDescent="0.2">
      <c r="A79" s="1">
        <v>2016</v>
      </c>
      <c r="B79" s="1">
        <v>3</v>
      </c>
      <c r="C79" s="1">
        <v>31</v>
      </c>
      <c r="D79" s="2">
        <v>0</v>
      </c>
      <c r="E79" s="1">
        <f t="shared" si="30"/>
        <v>0</v>
      </c>
      <c r="F79" s="3">
        <v>11</v>
      </c>
      <c r="G79" s="1">
        <f t="shared" si="31"/>
        <v>0.35483870967741937</v>
      </c>
      <c r="H79" s="4">
        <v>11</v>
      </c>
      <c r="I79" s="1">
        <f t="shared" si="32"/>
        <v>0.35483870967741937</v>
      </c>
      <c r="J79" s="5">
        <v>11</v>
      </c>
      <c r="K79" s="1">
        <f t="shared" si="33"/>
        <v>0.35483870967741937</v>
      </c>
      <c r="L79" s="6">
        <v>0</v>
      </c>
      <c r="M79" s="1">
        <f t="shared" si="34"/>
        <v>0</v>
      </c>
      <c r="N79" s="7">
        <v>0</v>
      </c>
      <c r="O79" s="1">
        <f t="shared" si="35"/>
        <v>0</v>
      </c>
    </row>
    <row r="80" spans="1:15" x14ac:dyDescent="0.2">
      <c r="A80" s="1">
        <v>2016</v>
      </c>
      <c r="B80" s="1">
        <v>4</v>
      </c>
      <c r="C80" s="1">
        <v>30</v>
      </c>
      <c r="D80" s="2">
        <v>0</v>
      </c>
      <c r="E80" s="1">
        <f t="shared" si="30"/>
        <v>0</v>
      </c>
      <c r="F80" s="3">
        <v>19</v>
      </c>
      <c r="G80" s="1">
        <f t="shared" si="31"/>
        <v>0.6333333333333333</v>
      </c>
      <c r="H80" s="4">
        <v>18</v>
      </c>
      <c r="I80" s="1">
        <f t="shared" si="32"/>
        <v>0.6</v>
      </c>
      <c r="J80" s="5">
        <v>17</v>
      </c>
      <c r="K80" s="1">
        <f t="shared" si="33"/>
        <v>0.56666666666666665</v>
      </c>
      <c r="L80" s="6">
        <v>0</v>
      </c>
      <c r="M80" s="1">
        <f t="shared" si="34"/>
        <v>0</v>
      </c>
      <c r="N80" s="7">
        <v>0</v>
      </c>
      <c r="O80" s="1">
        <f t="shared" si="35"/>
        <v>0</v>
      </c>
    </row>
    <row r="81" spans="1:15" x14ac:dyDescent="0.2">
      <c r="A81" s="1">
        <v>2016</v>
      </c>
      <c r="B81" s="1">
        <v>5</v>
      </c>
      <c r="C81" s="1">
        <v>31</v>
      </c>
      <c r="D81" s="2">
        <v>0</v>
      </c>
      <c r="E81" s="1">
        <f t="shared" si="30"/>
        <v>0</v>
      </c>
      <c r="F81" s="3">
        <v>31</v>
      </c>
      <c r="G81" s="1">
        <f t="shared" si="31"/>
        <v>1</v>
      </c>
      <c r="H81" s="4">
        <v>31</v>
      </c>
      <c r="I81" s="1">
        <f t="shared" si="32"/>
        <v>1</v>
      </c>
      <c r="J81" s="5">
        <v>31</v>
      </c>
      <c r="K81" s="1">
        <f t="shared" si="33"/>
        <v>1</v>
      </c>
      <c r="L81" s="6">
        <v>0</v>
      </c>
      <c r="M81" s="1">
        <f t="shared" si="34"/>
        <v>0</v>
      </c>
      <c r="N81" s="7">
        <v>0</v>
      </c>
      <c r="O81" s="1">
        <f t="shared" si="35"/>
        <v>0</v>
      </c>
    </row>
    <row r="82" spans="1:15" x14ac:dyDescent="0.2">
      <c r="A82" s="1">
        <v>2016</v>
      </c>
      <c r="B82" s="1">
        <v>6</v>
      </c>
      <c r="C82" s="1">
        <v>30</v>
      </c>
      <c r="D82" s="2">
        <v>0</v>
      </c>
      <c r="E82" s="1">
        <f t="shared" si="30"/>
        <v>0</v>
      </c>
      <c r="F82" s="3">
        <v>6</v>
      </c>
      <c r="G82" s="1">
        <f t="shared" si="31"/>
        <v>0.2</v>
      </c>
      <c r="H82" s="4">
        <v>30</v>
      </c>
      <c r="I82" s="1">
        <f t="shared" si="32"/>
        <v>1</v>
      </c>
      <c r="J82" s="5">
        <v>30</v>
      </c>
      <c r="K82" s="1">
        <f t="shared" si="33"/>
        <v>1</v>
      </c>
      <c r="L82" s="6">
        <v>0</v>
      </c>
      <c r="M82" s="1">
        <f t="shared" si="34"/>
        <v>0</v>
      </c>
      <c r="N82" s="7">
        <v>0</v>
      </c>
      <c r="O82" s="1">
        <f t="shared" si="35"/>
        <v>0</v>
      </c>
    </row>
    <row r="83" spans="1:15" x14ac:dyDescent="0.2">
      <c r="A83" s="1">
        <v>2016</v>
      </c>
      <c r="B83" s="1">
        <v>7</v>
      </c>
      <c r="C83" s="1">
        <v>31</v>
      </c>
      <c r="D83" s="2">
        <v>0</v>
      </c>
      <c r="E83" s="1">
        <f t="shared" si="30"/>
        <v>0</v>
      </c>
      <c r="F83" s="3">
        <v>0</v>
      </c>
      <c r="G83" s="1">
        <f t="shared" si="31"/>
        <v>0</v>
      </c>
      <c r="H83" s="4">
        <v>31</v>
      </c>
      <c r="I83" s="1">
        <f t="shared" si="32"/>
        <v>1</v>
      </c>
      <c r="J83" s="5">
        <v>31</v>
      </c>
      <c r="K83" s="1">
        <f t="shared" si="33"/>
        <v>1</v>
      </c>
      <c r="L83" s="6">
        <v>0</v>
      </c>
      <c r="M83" s="1">
        <f t="shared" si="34"/>
        <v>0</v>
      </c>
      <c r="N83" s="7">
        <v>0</v>
      </c>
      <c r="O83" s="1">
        <f t="shared" si="35"/>
        <v>0</v>
      </c>
    </row>
    <row r="84" spans="1:15" x14ac:dyDescent="0.2">
      <c r="A84" s="1">
        <v>2016</v>
      </c>
      <c r="B84" s="1">
        <v>8</v>
      </c>
      <c r="C84" s="1">
        <v>31</v>
      </c>
      <c r="D84" s="2">
        <v>0</v>
      </c>
      <c r="E84" s="1">
        <f t="shared" si="30"/>
        <v>0</v>
      </c>
      <c r="F84" s="3">
        <v>0</v>
      </c>
      <c r="G84" s="1">
        <f t="shared" si="31"/>
        <v>0</v>
      </c>
      <c r="H84" s="4">
        <v>23</v>
      </c>
      <c r="I84" s="1">
        <f t="shared" si="32"/>
        <v>0.74193548387096775</v>
      </c>
      <c r="J84" s="5">
        <v>24</v>
      </c>
      <c r="K84" s="1">
        <f t="shared" si="33"/>
        <v>0.77419354838709675</v>
      </c>
      <c r="L84" s="6">
        <v>0</v>
      </c>
      <c r="M84" s="1">
        <f t="shared" si="34"/>
        <v>0</v>
      </c>
      <c r="N84" s="7">
        <v>0</v>
      </c>
      <c r="O84" s="1">
        <f t="shared" si="35"/>
        <v>0</v>
      </c>
    </row>
    <row r="85" spans="1:15" x14ac:dyDescent="0.2">
      <c r="A85" s="1">
        <v>2016</v>
      </c>
      <c r="B85" s="1">
        <v>9</v>
      </c>
      <c r="C85" s="1">
        <v>30</v>
      </c>
      <c r="D85" s="2">
        <v>0</v>
      </c>
      <c r="E85" s="1">
        <f t="shared" si="30"/>
        <v>0</v>
      </c>
      <c r="F85" s="3">
        <v>0</v>
      </c>
      <c r="G85" s="1">
        <f t="shared" si="31"/>
        <v>0</v>
      </c>
      <c r="H85" s="4">
        <v>30</v>
      </c>
      <c r="I85" s="1">
        <f t="shared" si="32"/>
        <v>1</v>
      </c>
      <c r="J85" s="5">
        <v>30</v>
      </c>
      <c r="K85" s="1">
        <f t="shared" si="33"/>
        <v>1</v>
      </c>
      <c r="L85" s="6">
        <v>0</v>
      </c>
      <c r="M85" s="1">
        <f t="shared" si="34"/>
        <v>0</v>
      </c>
      <c r="N85" s="7">
        <v>0</v>
      </c>
      <c r="O85" s="1">
        <f t="shared" si="35"/>
        <v>0</v>
      </c>
    </row>
    <row r="86" spans="1:15" x14ac:dyDescent="0.2">
      <c r="A86" s="1">
        <v>2016</v>
      </c>
      <c r="B86" s="1">
        <v>10</v>
      </c>
      <c r="C86" s="1">
        <v>31</v>
      </c>
      <c r="D86" s="2">
        <v>0</v>
      </c>
      <c r="E86" s="1">
        <f t="shared" si="30"/>
        <v>0</v>
      </c>
      <c r="F86" s="3">
        <v>0</v>
      </c>
      <c r="G86" s="1">
        <f t="shared" si="31"/>
        <v>0</v>
      </c>
      <c r="H86" s="4">
        <v>31</v>
      </c>
      <c r="I86" s="1">
        <f t="shared" si="32"/>
        <v>1</v>
      </c>
      <c r="J86" s="5">
        <v>31</v>
      </c>
      <c r="K86" s="1">
        <f t="shared" si="33"/>
        <v>1</v>
      </c>
      <c r="L86" s="6">
        <v>0</v>
      </c>
      <c r="M86" s="1">
        <f t="shared" si="34"/>
        <v>0</v>
      </c>
      <c r="N86" s="7">
        <v>0</v>
      </c>
      <c r="O86" s="1">
        <f t="shared" si="35"/>
        <v>0</v>
      </c>
    </row>
    <row r="87" spans="1:15" x14ac:dyDescent="0.2">
      <c r="A87" s="1">
        <v>2016</v>
      </c>
      <c r="B87" s="1">
        <v>11</v>
      </c>
      <c r="C87" s="1">
        <v>30</v>
      </c>
      <c r="D87" s="2">
        <v>0</v>
      </c>
      <c r="E87" s="1">
        <f t="shared" si="30"/>
        <v>0</v>
      </c>
      <c r="F87" s="3">
        <v>0</v>
      </c>
      <c r="G87" s="1">
        <f t="shared" si="31"/>
        <v>0</v>
      </c>
      <c r="H87" s="4">
        <v>30</v>
      </c>
      <c r="I87" s="1">
        <f t="shared" si="32"/>
        <v>1</v>
      </c>
      <c r="J87" s="5">
        <v>30</v>
      </c>
      <c r="K87" s="1">
        <f t="shared" si="33"/>
        <v>1</v>
      </c>
      <c r="L87" s="6">
        <v>0</v>
      </c>
      <c r="M87" s="1">
        <f t="shared" si="34"/>
        <v>0</v>
      </c>
      <c r="N87" s="7">
        <v>0</v>
      </c>
      <c r="O87" s="1">
        <f t="shared" si="35"/>
        <v>0</v>
      </c>
    </row>
    <row r="88" spans="1:15" x14ac:dyDescent="0.2">
      <c r="A88" s="1">
        <v>2016</v>
      </c>
      <c r="B88" s="1">
        <v>12</v>
      </c>
      <c r="C88" s="1">
        <v>31</v>
      </c>
      <c r="D88" s="2">
        <v>0</v>
      </c>
      <c r="E88" s="1">
        <f t="shared" si="30"/>
        <v>0</v>
      </c>
      <c r="F88" s="3">
        <v>1</v>
      </c>
      <c r="G88" s="1">
        <f t="shared" si="31"/>
        <v>3.2258064516129031E-2</v>
      </c>
      <c r="H88" s="4">
        <v>30</v>
      </c>
      <c r="I88" s="1">
        <f t="shared" si="32"/>
        <v>0.967741935483871</v>
      </c>
      <c r="J88" s="5">
        <v>3</v>
      </c>
      <c r="K88" s="1">
        <f t="shared" si="33"/>
        <v>9.6774193548387094E-2</v>
      </c>
      <c r="L88" s="6">
        <v>0</v>
      </c>
      <c r="M88" s="1">
        <f t="shared" si="34"/>
        <v>0</v>
      </c>
      <c r="N88" s="7">
        <v>0</v>
      </c>
      <c r="O88" s="1">
        <f t="shared" si="35"/>
        <v>0</v>
      </c>
    </row>
    <row r="89" spans="1:15" x14ac:dyDescent="0.2">
      <c r="F89" s="3">
        <f>SUM(F77:F88)</f>
        <v>127</v>
      </c>
      <c r="H89" s="4">
        <f>SUM(H77:H88)</f>
        <v>323</v>
      </c>
      <c r="J89" s="5">
        <f>SUM(J77:J88)</f>
        <v>297</v>
      </c>
    </row>
    <row r="90" spans="1:15" s="14" customFormat="1" x14ac:dyDescent="0.2">
      <c r="A90" s="8"/>
      <c r="B90" s="8"/>
      <c r="C90" s="8"/>
      <c r="D90" s="9"/>
      <c r="E90" s="8"/>
      <c r="F90" s="10"/>
      <c r="G90" s="8"/>
      <c r="H90" s="11"/>
      <c r="I90" s="8"/>
      <c r="J90" s="12"/>
      <c r="K90" s="8"/>
      <c r="L90" s="12"/>
      <c r="M90" s="8"/>
      <c r="N90" s="13"/>
      <c r="O90" s="8"/>
    </row>
    <row r="91" spans="1:15" s="14" customFormat="1" x14ac:dyDescent="0.2">
      <c r="A91" s="8"/>
      <c r="B91" s="8"/>
      <c r="C91" s="8"/>
      <c r="D91" s="9"/>
      <c r="E91" s="8"/>
      <c r="F91" s="10"/>
      <c r="G91" s="8"/>
      <c r="H91" s="11"/>
      <c r="I91" s="8"/>
      <c r="J91" s="12"/>
      <c r="K91" s="8"/>
      <c r="L91" s="12"/>
      <c r="M91" s="8"/>
      <c r="N91" s="13"/>
      <c r="O91" s="8"/>
    </row>
    <row r="92" spans="1:15" x14ac:dyDescent="0.2">
      <c r="A92" s="1">
        <v>2017</v>
      </c>
      <c r="B92" s="1">
        <v>1</v>
      </c>
      <c r="C92" s="1">
        <v>31</v>
      </c>
      <c r="D92" s="2">
        <v>0</v>
      </c>
      <c r="E92" s="1">
        <f t="shared" ref="E92:E103" si="36">D92/C92</f>
        <v>0</v>
      </c>
      <c r="F92" s="3">
        <v>0</v>
      </c>
      <c r="G92" s="1">
        <f t="shared" ref="G92:G103" si="37">F92/C92</f>
        <v>0</v>
      </c>
      <c r="H92" s="4">
        <v>22</v>
      </c>
      <c r="I92" s="1">
        <f t="shared" ref="I92:I103" si="38">H92/C92</f>
        <v>0.70967741935483875</v>
      </c>
      <c r="J92" s="5">
        <v>0</v>
      </c>
      <c r="K92" s="1">
        <f t="shared" ref="K92:K103" si="39">J92/C92</f>
        <v>0</v>
      </c>
      <c r="L92" s="6">
        <v>0</v>
      </c>
      <c r="M92" s="1">
        <f t="shared" ref="M92:M103" si="40">L92/C92</f>
        <v>0</v>
      </c>
      <c r="N92" s="7">
        <v>0</v>
      </c>
      <c r="O92" s="1">
        <f t="shared" ref="O92:O103" si="41">N92/C92</f>
        <v>0</v>
      </c>
    </row>
    <row r="93" spans="1:15" x14ac:dyDescent="0.2">
      <c r="A93" s="1">
        <v>2017</v>
      </c>
      <c r="B93" s="1">
        <v>2</v>
      </c>
      <c r="C93" s="1">
        <v>28</v>
      </c>
      <c r="D93" s="2">
        <v>0</v>
      </c>
      <c r="E93" s="1">
        <f t="shared" si="36"/>
        <v>0</v>
      </c>
      <c r="F93" s="3">
        <v>0</v>
      </c>
      <c r="G93" s="1">
        <f t="shared" si="37"/>
        <v>0</v>
      </c>
      <c r="H93" s="4">
        <v>28</v>
      </c>
      <c r="I93" s="1">
        <f t="shared" si="38"/>
        <v>1</v>
      </c>
      <c r="J93" s="5">
        <v>0</v>
      </c>
      <c r="K93" s="1">
        <f t="shared" si="39"/>
        <v>0</v>
      </c>
      <c r="L93" s="6">
        <v>0</v>
      </c>
      <c r="M93" s="1">
        <f t="shared" si="40"/>
        <v>0</v>
      </c>
      <c r="N93" s="7">
        <v>0</v>
      </c>
      <c r="O93" s="1">
        <f t="shared" si="41"/>
        <v>0</v>
      </c>
    </row>
    <row r="94" spans="1:15" x14ac:dyDescent="0.2">
      <c r="A94" s="1">
        <v>2017</v>
      </c>
      <c r="B94" s="1">
        <v>3</v>
      </c>
      <c r="C94" s="1">
        <v>31</v>
      </c>
      <c r="D94" s="2">
        <v>0</v>
      </c>
      <c r="E94" s="1">
        <f t="shared" si="36"/>
        <v>0</v>
      </c>
      <c r="F94" s="3">
        <v>0</v>
      </c>
      <c r="G94" s="1">
        <f t="shared" si="37"/>
        <v>0</v>
      </c>
      <c r="H94" s="4">
        <v>31</v>
      </c>
      <c r="I94" s="1">
        <f t="shared" si="38"/>
        <v>1</v>
      </c>
      <c r="J94" s="5">
        <v>0</v>
      </c>
      <c r="K94" s="1">
        <f t="shared" si="39"/>
        <v>0</v>
      </c>
      <c r="L94" s="6">
        <v>0</v>
      </c>
      <c r="M94" s="1">
        <f t="shared" si="40"/>
        <v>0</v>
      </c>
      <c r="N94" s="7">
        <v>0</v>
      </c>
      <c r="O94" s="1">
        <f t="shared" si="41"/>
        <v>0</v>
      </c>
    </row>
    <row r="95" spans="1:15" x14ac:dyDescent="0.2">
      <c r="A95" s="1">
        <v>2017</v>
      </c>
      <c r="B95" s="1">
        <v>4</v>
      </c>
      <c r="C95" s="1">
        <v>30</v>
      </c>
      <c r="D95" s="2">
        <v>0</v>
      </c>
      <c r="E95" s="1">
        <f t="shared" si="36"/>
        <v>0</v>
      </c>
      <c r="F95" s="3">
        <v>0</v>
      </c>
      <c r="G95" s="1">
        <f t="shared" si="37"/>
        <v>0</v>
      </c>
      <c r="H95" s="4">
        <v>30</v>
      </c>
      <c r="I95" s="1">
        <f t="shared" si="38"/>
        <v>1</v>
      </c>
      <c r="J95" s="5">
        <v>0</v>
      </c>
      <c r="K95" s="1">
        <f t="shared" si="39"/>
        <v>0</v>
      </c>
      <c r="L95" s="6">
        <v>0</v>
      </c>
      <c r="M95" s="1">
        <f t="shared" si="40"/>
        <v>0</v>
      </c>
      <c r="N95" s="7">
        <v>0</v>
      </c>
      <c r="O95" s="1">
        <f t="shared" si="41"/>
        <v>0</v>
      </c>
    </row>
    <row r="96" spans="1:15" x14ac:dyDescent="0.2">
      <c r="A96" s="1">
        <v>2017</v>
      </c>
      <c r="B96" s="1">
        <v>5</v>
      </c>
      <c r="C96" s="1">
        <v>31</v>
      </c>
      <c r="D96" s="2">
        <v>0</v>
      </c>
      <c r="E96" s="1">
        <f t="shared" si="36"/>
        <v>0</v>
      </c>
      <c r="F96" s="3">
        <v>0</v>
      </c>
      <c r="G96" s="1">
        <f t="shared" si="37"/>
        <v>0</v>
      </c>
      <c r="H96" s="4">
        <v>26</v>
      </c>
      <c r="I96" s="1">
        <f t="shared" si="38"/>
        <v>0.83870967741935487</v>
      </c>
      <c r="J96" s="5">
        <v>0</v>
      </c>
      <c r="K96" s="1">
        <f t="shared" si="39"/>
        <v>0</v>
      </c>
      <c r="L96" s="6">
        <v>0</v>
      </c>
      <c r="M96" s="1">
        <f t="shared" si="40"/>
        <v>0</v>
      </c>
      <c r="N96" s="7">
        <v>0</v>
      </c>
      <c r="O96" s="1">
        <f t="shared" si="41"/>
        <v>0</v>
      </c>
    </row>
    <row r="97" spans="1:15" x14ac:dyDescent="0.2">
      <c r="A97" s="1">
        <v>2017</v>
      </c>
      <c r="B97" s="1">
        <v>6</v>
      </c>
      <c r="C97" s="1">
        <v>30</v>
      </c>
      <c r="D97" s="2">
        <v>0</v>
      </c>
      <c r="E97" s="1">
        <f t="shared" si="36"/>
        <v>0</v>
      </c>
      <c r="F97" s="3">
        <v>0</v>
      </c>
      <c r="G97" s="1">
        <f t="shared" si="37"/>
        <v>0</v>
      </c>
      <c r="H97" s="4">
        <v>0</v>
      </c>
      <c r="I97" s="1">
        <f t="shared" si="38"/>
        <v>0</v>
      </c>
      <c r="J97" s="5">
        <v>0</v>
      </c>
      <c r="K97" s="1">
        <f t="shared" si="39"/>
        <v>0</v>
      </c>
      <c r="L97" s="6">
        <v>0</v>
      </c>
      <c r="M97" s="1">
        <f t="shared" si="40"/>
        <v>0</v>
      </c>
      <c r="N97" s="7">
        <v>0</v>
      </c>
      <c r="O97" s="1">
        <f t="shared" si="41"/>
        <v>0</v>
      </c>
    </row>
    <row r="98" spans="1:15" x14ac:dyDescent="0.2">
      <c r="A98" s="1">
        <v>2017</v>
      </c>
      <c r="B98" s="1">
        <v>7</v>
      </c>
      <c r="C98" s="1">
        <v>31</v>
      </c>
      <c r="D98" s="2">
        <v>0</v>
      </c>
      <c r="E98" s="1">
        <f t="shared" si="36"/>
        <v>0</v>
      </c>
      <c r="F98" s="3">
        <v>0</v>
      </c>
      <c r="G98" s="1">
        <f t="shared" si="37"/>
        <v>0</v>
      </c>
      <c r="H98" s="4">
        <v>0</v>
      </c>
      <c r="I98" s="1">
        <f t="shared" si="38"/>
        <v>0</v>
      </c>
      <c r="J98" s="5">
        <v>0</v>
      </c>
      <c r="K98" s="1">
        <f t="shared" si="39"/>
        <v>0</v>
      </c>
      <c r="L98" s="6">
        <v>0</v>
      </c>
      <c r="M98" s="1">
        <f t="shared" si="40"/>
        <v>0</v>
      </c>
      <c r="N98" s="7">
        <v>0</v>
      </c>
      <c r="O98" s="1">
        <f t="shared" si="41"/>
        <v>0</v>
      </c>
    </row>
    <row r="99" spans="1:15" x14ac:dyDescent="0.2">
      <c r="A99" s="1">
        <v>2017</v>
      </c>
      <c r="B99" s="1">
        <v>8</v>
      </c>
      <c r="C99" s="1">
        <v>31</v>
      </c>
      <c r="D99" s="2">
        <v>0</v>
      </c>
      <c r="E99" s="1">
        <f t="shared" si="36"/>
        <v>0</v>
      </c>
      <c r="F99" s="3">
        <v>0</v>
      </c>
      <c r="G99" s="1">
        <f t="shared" si="37"/>
        <v>0</v>
      </c>
      <c r="H99" s="4">
        <v>0</v>
      </c>
      <c r="I99" s="1">
        <f t="shared" si="38"/>
        <v>0</v>
      </c>
      <c r="J99" s="5">
        <v>0</v>
      </c>
      <c r="K99" s="1">
        <f t="shared" si="39"/>
        <v>0</v>
      </c>
      <c r="L99" s="6">
        <v>0</v>
      </c>
      <c r="M99" s="1">
        <f t="shared" si="40"/>
        <v>0</v>
      </c>
      <c r="N99" s="7">
        <v>0</v>
      </c>
      <c r="O99" s="1">
        <f t="shared" si="41"/>
        <v>0</v>
      </c>
    </row>
    <row r="100" spans="1:15" x14ac:dyDescent="0.2">
      <c r="A100" s="1">
        <v>2017</v>
      </c>
      <c r="B100" s="1">
        <v>9</v>
      </c>
      <c r="C100" s="1">
        <v>30</v>
      </c>
      <c r="D100" s="2">
        <v>0</v>
      </c>
      <c r="E100" s="1">
        <f t="shared" si="36"/>
        <v>0</v>
      </c>
      <c r="F100" s="3">
        <v>0</v>
      </c>
      <c r="G100" s="1">
        <f t="shared" si="37"/>
        <v>0</v>
      </c>
      <c r="H100" s="4">
        <v>0</v>
      </c>
      <c r="I100" s="1">
        <f t="shared" si="38"/>
        <v>0</v>
      </c>
      <c r="J100" s="5">
        <v>0</v>
      </c>
      <c r="K100" s="1">
        <f t="shared" si="39"/>
        <v>0</v>
      </c>
      <c r="L100" s="6">
        <v>0</v>
      </c>
      <c r="M100" s="1">
        <f t="shared" si="40"/>
        <v>0</v>
      </c>
      <c r="N100" s="7">
        <v>0</v>
      </c>
      <c r="O100" s="1">
        <f t="shared" si="41"/>
        <v>0</v>
      </c>
    </row>
    <row r="101" spans="1:15" x14ac:dyDescent="0.2">
      <c r="A101" s="1">
        <v>2017</v>
      </c>
      <c r="B101" s="1">
        <v>10</v>
      </c>
      <c r="C101" s="1">
        <v>31</v>
      </c>
      <c r="D101" s="2">
        <v>0</v>
      </c>
      <c r="E101" s="1">
        <f t="shared" si="36"/>
        <v>0</v>
      </c>
      <c r="F101" s="3">
        <v>0</v>
      </c>
      <c r="G101" s="1">
        <f t="shared" si="37"/>
        <v>0</v>
      </c>
      <c r="H101" s="4">
        <v>0</v>
      </c>
      <c r="I101" s="1">
        <f t="shared" si="38"/>
        <v>0</v>
      </c>
      <c r="J101" s="5">
        <v>0</v>
      </c>
      <c r="K101" s="1">
        <f t="shared" si="39"/>
        <v>0</v>
      </c>
      <c r="L101" s="6">
        <v>0</v>
      </c>
      <c r="M101" s="1">
        <f t="shared" si="40"/>
        <v>0</v>
      </c>
      <c r="N101" s="7">
        <v>0</v>
      </c>
      <c r="O101" s="1">
        <f t="shared" si="41"/>
        <v>0</v>
      </c>
    </row>
    <row r="102" spans="1:15" x14ac:dyDescent="0.2">
      <c r="A102" s="1">
        <v>2017</v>
      </c>
      <c r="B102" s="1">
        <v>11</v>
      </c>
      <c r="C102" s="1">
        <v>30</v>
      </c>
      <c r="D102" s="2">
        <v>0</v>
      </c>
      <c r="E102" s="1">
        <f t="shared" si="36"/>
        <v>0</v>
      </c>
      <c r="F102" s="3">
        <v>0</v>
      </c>
      <c r="G102" s="1">
        <f t="shared" si="37"/>
        <v>0</v>
      </c>
      <c r="H102" s="4">
        <v>0</v>
      </c>
      <c r="I102" s="1">
        <f t="shared" si="38"/>
        <v>0</v>
      </c>
      <c r="J102" s="5">
        <v>0</v>
      </c>
      <c r="K102" s="1">
        <f t="shared" si="39"/>
        <v>0</v>
      </c>
      <c r="L102" s="6">
        <v>0</v>
      </c>
      <c r="M102" s="1">
        <f t="shared" si="40"/>
        <v>0</v>
      </c>
      <c r="N102" s="7">
        <v>0</v>
      </c>
      <c r="O102" s="1">
        <f t="shared" si="41"/>
        <v>0</v>
      </c>
    </row>
    <row r="103" spans="1:15" x14ac:dyDescent="0.2">
      <c r="A103" s="1">
        <v>2017</v>
      </c>
      <c r="B103" s="1">
        <v>12</v>
      </c>
      <c r="C103" s="1">
        <v>31</v>
      </c>
      <c r="D103" s="2">
        <v>0</v>
      </c>
      <c r="E103" s="1">
        <f t="shared" si="36"/>
        <v>0</v>
      </c>
      <c r="F103" s="3">
        <v>0</v>
      </c>
      <c r="G103" s="1">
        <f t="shared" si="37"/>
        <v>0</v>
      </c>
      <c r="H103" s="4">
        <v>0</v>
      </c>
      <c r="I103" s="1">
        <f t="shared" si="38"/>
        <v>0</v>
      </c>
      <c r="J103" s="5">
        <v>0</v>
      </c>
      <c r="K103" s="1">
        <f t="shared" si="39"/>
        <v>0</v>
      </c>
      <c r="L103" s="6">
        <v>0</v>
      </c>
      <c r="M103" s="1">
        <f t="shared" si="40"/>
        <v>0</v>
      </c>
      <c r="N103" s="7">
        <v>0</v>
      </c>
      <c r="O103" s="1">
        <f t="shared" si="41"/>
        <v>0</v>
      </c>
    </row>
    <row r="104" spans="1:15" x14ac:dyDescent="0.2">
      <c r="H104" s="4">
        <f>SUM(H92:H103)</f>
        <v>137</v>
      </c>
    </row>
    <row r="105" spans="1:15" s="14" customFormat="1" x14ac:dyDescent="0.2">
      <c r="A105" s="8"/>
      <c r="B105" s="8"/>
      <c r="C105" s="8"/>
      <c r="D105" s="9"/>
      <c r="E105" s="8"/>
      <c r="F105" s="10"/>
      <c r="G105" s="8"/>
      <c r="H105" s="11"/>
      <c r="I105" s="8"/>
      <c r="J105" s="12"/>
      <c r="K105" s="8"/>
      <c r="L105" s="12"/>
      <c r="M105" s="8"/>
      <c r="N105" s="13"/>
      <c r="O105" s="8"/>
    </row>
    <row r="106" spans="1:15" s="14" customFormat="1" x14ac:dyDescent="0.2">
      <c r="A106" s="8"/>
      <c r="B106" s="8"/>
      <c r="C106" s="8"/>
      <c r="D106" s="9"/>
      <c r="E106" s="8"/>
      <c r="F106" s="10"/>
      <c r="G106" s="8"/>
      <c r="H106" s="11"/>
      <c r="I106" s="8"/>
      <c r="J106" s="12"/>
      <c r="K106" s="8"/>
      <c r="L106" s="12"/>
      <c r="M106" s="8"/>
      <c r="N106" s="13"/>
      <c r="O106" s="8"/>
    </row>
    <row r="107" spans="1:15" x14ac:dyDescent="0.2">
      <c r="A107" s="1">
        <v>2018</v>
      </c>
      <c r="B107" s="1">
        <v>1</v>
      </c>
      <c r="C107" s="1">
        <v>31</v>
      </c>
      <c r="D107" s="2">
        <v>0</v>
      </c>
      <c r="E107" s="1">
        <f t="shared" ref="E107:E118" si="42">D107/C107</f>
        <v>0</v>
      </c>
      <c r="F107" s="3">
        <v>15</v>
      </c>
      <c r="G107" s="1">
        <f t="shared" ref="G107:G118" si="43">F107/C107</f>
        <v>0.4838709677419355</v>
      </c>
      <c r="H107" s="4">
        <v>21</v>
      </c>
      <c r="I107" s="1">
        <f t="shared" ref="I107:I118" si="44">H107/C107</f>
        <v>0.67741935483870963</v>
      </c>
      <c r="J107" s="5">
        <v>17</v>
      </c>
      <c r="K107" s="1">
        <f t="shared" ref="K107:K118" si="45">J107/C107</f>
        <v>0.54838709677419351</v>
      </c>
      <c r="L107" s="6">
        <v>12</v>
      </c>
      <c r="M107" s="1">
        <f t="shared" ref="M107:M118" si="46">L107/C107</f>
        <v>0.38709677419354838</v>
      </c>
      <c r="N107" s="7">
        <v>17</v>
      </c>
      <c r="O107" s="1">
        <f t="shared" ref="O107:O118" si="47">N107/C107</f>
        <v>0.54838709677419351</v>
      </c>
    </row>
    <row r="108" spans="1:15" x14ac:dyDescent="0.2">
      <c r="A108" s="1">
        <v>2018</v>
      </c>
      <c r="B108" s="1">
        <v>2</v>
      </c>
      <c r="C108" s="1">
        <v>28</v>
      </c>
      <c r="D108" s="2">
        <v>0</v>
      </c>
      <c r="E108" s="1">
        <f t="shared" si="42"/>
        <v>0</v>
      </c>
      <c r="F108" s="3">
        <v>28</v>
      </c>
      <c r="G108" s="1">
        <f t="shared" si="43"/>
        <v>1</v>
      </c>
      <c r="H108" s="4">
        <v>28</v>
      </c>
      <c r="I108" s="1">
        <f t="shared" si="44"/>
        <v>1</v>
      </c>
      <c r="J108" s="5">
        <v>28</v>
      </c>
      <c r="K108" s="1">
        <f t="shared" si="45"/>
        <v>1</v>
      </c>
      <c r="L108" s="6">
        <v>28</v>
      </c>
      <c r="M108" s="1">
        <f t="shared" si="46"/>
        <v>1</v>
      </c>
      <c r="N108" s="7">
        <v>28</v>
      </c>
      <c r="O108" s="1">
        <f t="shared" si="47"/>
        <v>1</v>
      </c>
    </row>
    <row r="109" spans="1:15" x14ac:dyDescent="0.2">
      <c r="A109" s="1">
        <v>2018</v>
      </c>
      <c r="B109" s="1">
        <v>3</v>
      </c>
      <c r="C109" s="1">
        <v>31</v>
      </c>
      <c r="D109" s="2">
        <v>0</v>
      </c>
      <c r="E109" s="1">
        <f t="shared" si="42"/>
        <v>0</v>
      </c>
      <c r="F109" s="3">
        <v>31</v>
      </c>
      <c r="G109" s="1">
        <f t="shared" si="43"/>
        <v>1</v>
      </c>
      <c r="H109" s="4">
        <v>31</v>
      </c>
      <c r="I109" s="1">
        <f t="shared" si="44"/>
        <v>1</v>
      </c>
      <c r="J109" s="5">
        <v>31</v>
      </c>
      <c r="K109" s="1">
        <f t="shared" si="45"/>
        <v>1</v>
      </c>
      <c r="L109" s="6">
        <v>31</v>
      </c>
      <c r="M109" s="1">
        <f t="shared" si="46"/>
        <v>1</v>
      </c>
      <c r="N109" s="7">
        <v>31</v>
      </c>
      <c r="O109" s="1">
        <f t="shared" si="47"/>
        <v>1</v>
      </c>
    </row>
    <row r="110" spans="1:15" x14ac:dyDescent="0.2">
      <c r="A110" s="1">
        <v>2018</v>
      </c>
      <c r="B110" s="1">
        <v>4</v>
      </c>
      <c r="C110" s="1">
        <v>30</v>
      </c>
      <c r="D110" s="2">
        <v>0</v>
      </c>
      <c r="E110" s="1">
        <f t="shared" si="42"/>
        <v>0</v>
      </c>
      <c r="F110" s="3">
        <v>30</v>
      </c>
      <c r="G110" s="1">
        <f t="shared" si="43"/>
        <v>1</v>
      </c>
      <c r="H110" s="4">
        <v>30</v>
      </c>
      <c r="I110" s="1">
        <f t="shared" si="44"/>
        <v>1</v>
      </c>
      <c r="J110" s="5">
        <v>30</v>
      </c>
      <c r="K110" s="1">
        <f t="shared" si="45"/>
        <v>1</v>
      </c>
      <c r="L110" s="6">
        <v>30</v>
      </c>
      <c r="M110" s="1">
        <f t="shared" si="46"/>
        <v>1</v>
      </c>
      <c r="N110" s="7">
        <v>30</v>
      </c>
      <c r="O110" s="1">
        <f t="shared" si="47"/>
        <v>1</v>
      </c>
    </row>
    <row r="111" spans="1:15" x14ac:dyDescent="0.2">
      <c r="A111" s="1">
        <v>2018</v>
      </c>
      <c r="B111" s="1">
        <v>5</v>
      </c>
      <c r="C111" s="1">
        <v>31</v>
      </c>
      <c r="D111" s="2">
        <v>0</v>
      </c>
      <c r="E111" s="1">
        <f t="shared" si="42"/>
        <v>0</v>
      </c>
      <c r="F111" s="3">
        <v>31</v>
      </c>
      <c r="G111" s="1">
        <f t="shared" si="43"/>
        <v>1</v>
      </c>
      <c r="H111" s="4">
        <v>31</v>
      </c>
      <c r="I111" s="1">
        <f t="shared" si="44"/>
        <v>1</v>
      </c>
      <c r="J111" s="5">
        <v>31</v>
      </c>
      <c r="K111" s="1">
        <f t="shared" si="45"/>
        <v>1</v>
      </c>
      <c r="L111" s="6">
        <v>31</v>
      </c>
      <c r="M111" s="1">
        <f t="shared" si="46"/>
        <v>1</v>
      </c>
      <c r="N111" s="7">
        <v>31</v>
      </c>
      <c r="O111" s="1">
        <f t="shared" si="47"/>
        <v>1</v>
      </c>
    </row>
    <row r="112" spans="1:15" x14ac:dyDescent="0.2">
      <c r="A112" s="1">
        <v>2018</v>
      </c>
      <c r="B112" s="1">
        <v>6</v>
      </c>
      <c r="C112" s="1">
        <v>30</v>
      </c>
      <c r="D112" s="2">
        <v>0</v>
      </c>
      <c r="E112" s="1">
        <f t="shared" si="42"/>
        <v>0</v>
      </c>
      <c r="F112" s="3">
        <v>30</v>
      </c>
      <c r="G112" s="1">
        <f t="shared" si="43"/>
        <v>1</v>
      </c>
      <c r="H112" s="4">
        <v>30</v>
      </c>
      <c r="I112" s="1">
        <f t="shared" si="44"/>
        <v>1</v>
      </c>
      <c r="J112" s="5">
        <v>30</v>
      </c>
      <c r="K112" s="1">
        <f t="shared" si="45"/>
        <v>1</v>
      </c>
      <c r="L112" s="6">
        <v>30</v>
      </c>
      <c r="M112" s="1">
        <f t="shared" si="46"/>
        <v>1</v>
      </c>
      <c r="N112" s="7">
        <v>30</v>
      </c>
      <c r="O112" s="1">
        <f t="shared" si="47"/>
        <v>1</v>
      </c>
    </row>
    <row r="113" spans="1:15" x14ac:dyDescent="0.2">
      <c r="A113" s="1">
        <v>2018</v>
      </c>
      <c r="B113" s="1">
        <v>7</v>
      </c>
      <c r="C113" s="1">
        <v>31</v>
      </c>
      <c r="D113" s="2">
        <v>0</v>
      </c>
      <c r="E113" s="1">
        <f t="shared" si="42"/>
        <v>0</v>
      </c>
      <c r="F113" s="3">
        <v>31</v>
      </c>
      <c r="G113" s="1">
        <f t="shared" si="43"/>
        <v>1</v>
      </c>
      <c r="H113" s="4">
        <v>11</v>
      </c>
      <c r="I113" s="1">
        <f t="shared" si="44"/>
        <v>0.35483870967741937</v>
      </c>
      <c r="J113" s="5">
        <v>31</v>
      </c>
      <c r="K113" s="1">
        <f t="shared" si="45"/>
        <v>1</v>
      </c>
      <c r="L113" s="6">
        <v>31</v>
      </c>
      <c r="M113" s="1">
        <f t="shared" si="46"/>
        <v>1</v>
      </c>
      <c r="N113" s="7">
        <v>19</v>
      </c>
      <c r="O113" s="1">
        <f t="shared" si="47"/>
        <v>0.61290322580645162</v>
      </c>
    </row>
    <row r="114" spans="1:15" x14ac:dyDescent="0.2">
      <c r="A114" s="1">
        <v>2018</v>
      </c>
      <c r="B114" s="1">
        <v>8</v>
      </c>
      <c r="C114" s="1">
        <v>31</v>
      </c>
      <c r="D114" s="2">
        <v>0</v>
      </c>
      <c r="E114" s="1">
        <f t="shared" si="42"/>
        <v>0</v>
      </c>
      <c r="F114" s="3">
        <v>31</v>
      </c>
      <c r="G114" s="1">
        <f t="shared" si="43"/>
        <v>1</v>
      </c>
      <c r="H114" s="4">
        <v>26</v>
      </c>
      <c r="I114" s="1">
        <f t="shared" si="44"/>
        <v>0.83870967741935487</v>
      </c>
      <c r="J114" s="5">
        <v>31</v>
      </c>
      <c r="K114" s="1">
        <f t="shared" si="45"/>
        <v>1</v>
      </c>
      <c r="L114" s="6">
        <v>31</v>
      </c>
      <c r="M114" s="1">
        <f t="shared" si="46"/>
        <v>1</v>
      </c>
      <c r="N114" s="7">
        <v>0</v>
      </c>
      <c r="O114" s="1">
        <f t="shared" si="47"/>
        <v>0</v>
      </c>
    </row>
    <row r="115" spans="1:15" x14ac:dyDescent="0.2">
      <c r="A115" s="1">
        <v>2018</v>
      </c>
      <c r="B115" s="1">
        <v>9</v>
      </c>
      <c r="C115" s="1">
        <v>30</v>
      </c>
      <c r="D115" s="2">
        <v>0</v>
      </c>
      <c r="E115" s="1">
        <f t="shared" si="42"/>
        <v>0</v>
      </c>
      <c r="F115" s="3">
        <v>30</v>
      </c>
      <c r="G115" s="1">
        <f t="shared" si="43"/>
        <v>1</v>
      </c>
      <c r="H115" s="4">
        <v>30</v>
      </c>
      <c r="I115" s="1">
        <f t="shared" si="44"/>
        <v>1</v>
      </c>
      <c r="J115" s="5">
        <v>30</v>
      </c>
      <c r="K115" s="1">
        <f t="shared" si="45"/>
        <v>1</v>
      </c>
      <c r="L115" s="6">
        <v>30</v>
      </c>
      <c r="M115" s="1">
        <f t="shared" si="46"/>
        <v>1</v>
      </c>
      <c r="N115" s="7">
        <v>0</v>
      </c>
      <c r="O115" s="1">
        <f t="shared" si="47"/>
        <v>0</v>
      </c>
    </row>
    <row r="116" spans="1:15" x14ac:dyDescent="0.2">
      <c r="A116" s="1">
        <v>2018</v>
      </c>
      <c r="B116" s="1">
        <v>10</v>
      </c>
      <c r="C116" s="1">
        <v>31</v>
      </c>
      <c r="D116" s="2">
        <v>0</v>
      </c>
      <c r="E116" s="1">
        <f t="shared" si="42"/>
        <v>0</v>
      </c>
      <c r="F116" s="3">
        <v>31</v>
      </c>
      <c r="G116" s="1">
        <f t="shared" si="43"/>
        <v>1</v>
      </c>
      <c r="H116" s="4">
        <v>31</v>
      </c>
      <c r="I116" s="1">
        <f t="shared" si="44"/>
        <v>1</v>
      </c>
      <c r="J116" s="5">
        <v>31</v>
      </c>
      <c r="K116" s="1">
        <f t="shared" si="45"/>
        <v>1</v>
      </c>
      <c r="L116" s="6">
        <v>29</v>
      </c>
      <c r="M116" s="1">
        <f t="shared" si="46"/>
        <v>0.93548387096774188</v>
      </c>
      <c r="N116" s="7">
        <v>0</v>
      </c>
      <c r="O116" s="1">
        <f t="shared" si="47"/>
        <v>0</v>
      </c>
    </row>
    <row r="117" spans="1:15" x14ac:dyDescent="0.2">
      <c r="A117" s="1">
        <v>2018</v>
      </c>
      <c r="B117" s="1">
        <v>11</v>
      </c>
      <c r="C117" s="1">
        <v>30</v>
      </c>
      <c r="D117" s="2">
        <v>0</v>
      </c>
      <c r="E117" s="1">
        <f t="shared" si="42"/>
        <v>0</v>
      </c>
      <c r="F117" s="3">
        <v>30</v>
      </c>
      <c r="G117" s="1">
        <f t="shared" si="43"/>
        <v>1</v>
      </c>
      <c r="H117" s="4">
        <v>29</v>
      </c>
      <c r="I117" s="1">
        <f t="shared" si="44"/>
        <v>0.96666666666666667</v>
      </c>
      <c r="J117" s="5">
        <v>26</v>
      </c>
      <c r="K117" s="1">
        <f t="shared" si="45"/>
        <v>0.8666666666666667</v>
      </c>
      <c r="L117" s="6">
        <v>30</v>
      </c>
      <c r="M117" s="1">
        <f t="shared" si="46"/>
        <v>1</v>
      </c>
      <c r="N117" s="7">
        <v>1</v>
      </c>
      <c r="O117" s="1">
        <f t="shared" si="47"/>
        <v>3.3333333333333333E-2</v>
      </c>
    </row>
    <row r="118" spans="1:15" x14ac:dyDescent="0.2">
      <c r="A118" s="1">
        <v>2018</v>
      </c>
      <c r="B118" s="1">
        <v>12</v>
      </c>
      <c r="C118" s="1">
        <v>31</v>
      </c>
      <c r="D118" s="2">
        <v>0</v>
      </c>
      <c r="E118" s="1">
        <f t="shared" si="42"/>
        <v>0</v>
      </c>
      <c r="F118" s="3">
        <v>31</v>
      </c>
      <c r="G118" s="1">
        <f t="shared" si="43"/>
        <v>1</v>
      </c>
      <c r="H118" s="4">
        <v>29</v>
      </c>
      <c r="I118" s="1">
        <f t="shared" si="44"/>
        <v>0.93548387096774188</v>
      </c>
      <c r="J118" s="5">
        <v>16</v>
      </c>
      <c r="K118" s="1">
        <f t="shared" si="45"/>
        <v>0.5161290322580645</v>
      </c>
      <c r="L118" s="6">
        <v>31</v>
      </c>
      <c r="M118" s="1">
        <f t="shared" si="46"/>
        <v>1</v>
      </c>
      <c r="N118" s="7">
        <v>25</v>
      </c>
      <c r="O118" s="1">
        <f t="shared" si="47"/>
        <v>0.80645161290322576</v>
      </c>
    </row>
    <row r="120" spans="1:15" x14ac:dyDescent="0.2">
      <c r="F120" s="3">
        <f>SUM(F107:F118)</f>
        <v>349</v>
      </c>
      <c r="H120" s="4">
        <f>SUM(H107:H118)</f>
        <v>327</v>
      </c>
      <c r="J120" s="5">
        <f>SUM(J107:J118)</f>
        <v>332</v>
      </c>
      <c r="L120" s="6">
        <f>SUM(L107:L118)</f>
        <v>344</v>
      </c>
      <c r="N120" s="7">
        <f>SUM(N107:N118)</f>
        <v>212</v>
      </c>
    </row>
    <row r="121" spans="1:15" s="14" customFormat="1" x14ac:dyDescent="0.2">
      <c r="A121" s="8"/>
      <c r="B121" s="8"/>
      <c r="C121" s="8"/>
      <c r="D121" s="9"/>
      <c r="E121" s="8"/>
      <c r="F121" s="10"/>
      <c r="G121" s="8"/>
      <c r="H121" s="11"/>
      <c r="I121" s="8"/>
      <c r="J121" s="12"/>
      <c r="K121" s="8"/>
      <c r="L121" s="12"/>
      <c r="M121" s="8"/>
      <c r="N121" s="13"/>
      <c r="O121" s="8"/>
    </row>
    <row r="122" spans="1:15" s="14" customFormat="1" x14ac:dyDescent="0.2">
      <c r="A122" s="8"/>
      <c r="B122" s="8"/>
      <c r="C122" s="8"/>
      <c r="D122" s="9"/>
      <c r="E122" s="8"/>
      <c r="F122" s="10"/>
      <c r="G122" s="8"/>
      <c r="H122" s="11"/>
      <c r="I122" s="8"/>
      <c r="J122" s="12"/>
      <c r="K122" s="8"/>
      <c r="L122" s="12"/>
      <c r="M122" s="8"/>
      <c r="N122" s="13"/>
      <c r="O122" s="8"/>
    </row>
    <row r="123" spans="1:15" x14ac:dyDescent="0.2">
      <c r="A123" s="1">
        <v>2019</v>
      </c>
      <c r="B123" s="1">
        <v>1</v>
      </c>
      <c r="C123" s="1">
        <v>31</v>
      </c>
      <c r="D123" s="2">
        <v>0</v>
      </c>
      <c r="E123" s="1">
        <f>D123/C123</f>
        <v>0</v>
      </c>
      <c r="F123" s="3">
        <v>29</v>
      </c>
      <c r="G123" s="1">
        <f>F123/C123</f>
        <v>0.93548387096774188</v>
      </c>
      <c r="H123" s="4">
        <v>29</v>
      </c>
      <c r="I123" s="1">
        <f>H123/C123</f>
        <v>0.93548387096774188</v>
      </c>
      <c r="J123" s="5">
        <v>29</v>
      </c>
      <c r="K123" s="1">
        <f>J123/C123</f>
        <v>0.93548387096774188</v>
      </c>
      <c r="L123" s="6">
        <v>28</v>
      </c>
      <c r="M123" s="1">
        <f>L123/C123</f>
        <v>0.90322580645161288</v>
      </c>
      <c r="N123" s="7">
        <v>29</v>
      </c>
      <c r="O123" s="1">
        <f>N123/C123</f>
        <v>0.93548387096774188</v>
      </c>
    </row>
    <row r="124" spans="1:15" x14ac:dyDescent="0.2">
      <c r="A124" s="1">
        <v>2019</v>
      </c>
      <c r="B124" s="1">
        <v>2</v>
      </c>
      <c r="C124" s="1">
        <v>28</v>
      </c>
      <c r="D124" s="2">
        <v>0</v>
      </c>
      <c r="E124" s="1">
        <f t="shared" ref="E124:E134" si="48">D124/C124</f>
        <v>0</v>
      </c>
      <c r="F124" s="3">
        <v>27</v>
      </c>
      <c r="G124" s="1">
        <f t="shared" ref="G124:G134" si="49">F124/C124</f>
        <v>0.9642857142857143</v>
      </c>
      <c r="H124" s="4">
        <v>27</v>
      </c>
      <c r="I124" s="1">
        <f t="shared" ref="I124:I134" si="50">H124/C124</f>
        <v>0.9642857142857143</v>
      </c>
      <c r="J124" s="5">
        <v>28</v>
      </c>
      <c r="K124" s="1">
        <f t="shared" ref="K124:K134" si="51">J124/C124</f>
        <v>1</v>
      </c>
      <c r="L124" s="6">
        <v>28</v>
      </c>
      <c r="M124" s="1">
        <f t="shared" ref="M124:M134" si="52">L124/C124</f>
        <v>1</v>
      </c>
      <c r="N124" s="7">
        <v>28</v>
      </c>
      <c r="O124" s="1">
        <f t="shared" ref="O124:O134" si="53">N124/C124</f>
        <v>1</v>
      </c>
    </row>
    <row r="125" spans="1:15" x14ac:dyDescent="0.2">
      <c r="A125" s="1">
        <v>2019</v>
      </c>
      <c r="B125" s="1">
        <v>3</v>
      </c>
      <c r="C125" s="1">
        <v>31</v>
      </c>
      <c r="D125" s="2">
        <v>0</v>
      </c>
      <c r="E125" s="1">
        <f t="shared" si="48"/>
        <v>0</v>
      </c>
      <c r="F125" s="3">
        <v>30</v>
      </c>
      <c r="G125" s="1">
        <f t="shared" si="49"/>
        <v>0.967741935483871</v>
      </c>
      <c r="H125" s="4">
        <v>31</v>
      </c>
      <c r="I125" s="1">
        <f t="shared" si="50"/>
        <v>1</v>
      </c>
      <c r="J125" s="5">
        <v>31</v>
      </c>
      <c r="K125" s="1">
        <f t="shared" si="51"/>
        <v>1</v>
      </c>
      <c r="L125" s="6">
        <v>31</v>
      </c>
      <c r="M125" s="1">
        <f t="shared" si="52"/>
        <v>1</v>
      </c>
      <c r="N125" s="7">
        <v>31</v>
      </c>
      <c r="O125" s="1">
        <f t="shared" si="53"/>
        <v>1</v>
      </c>
    </row>
    <row r="126" spans="1:15" x14ac:dyDescent="0.2">
      <c r="A126" s="1">
        <v>2019</v>
      </c>
      <c r="B126" s="1">
        <v>4</v>
      </c>
      <c r="C126" s="1">
        <v>30</v>
      </c>
      <c r="D126" s="2">
        <v>0</v>
      </c>
      <c r="E126" s="1">
        <f t="shared" si="48"/>
        <v>0</v>
      </c>
      <c r="F126" s="3">
        <v>30</v>
      </c>
      <c r="G126" s="1">
        <f t="shared" si="49"/>
        <v>1</v>
      </c>
      <c r="H126" s="4">
        <v>30</v>
      </c>
      <c r="I126" s="1">
        <f t="shared" si="50"/>
        <v>1</v>
      </c>
      <c r="J126" s="5">
        <v>30</v>
      </c>
      <c r="K126" s="1">
        <f t="shared" si="51"/>
        <v>1</v>
      </c>
      <c r="L126" s="6">
        <v>30</v>
      </c>
      <c r="M126" s="1">
        <f t="shared" si="52"/>
        <v>1</v>
      </c>
      <c r="N126" s="7">
        <v>30</v>
      </c>
      <c r="O126" s="1">
        <f t="shared" si="53"/>
        <v>1</v>
      </c>
    </row>
    <row r="127" spans="1:15" x14ac:dyDescent="0.2">
      <c r="A127" s="1">
        <v>2019</v>
      </c>
      <c r="B127" s="1">
        <v>5</v>
      </c>
      <c r="C127" s="1">
        <v>31</v>
      </c>
      <c r="D127" s="2">
        <v>0</v>
      </c>
      <c r="E127" s="1">
        <f t="shared" si="48"/>
        <v>0</v>
      </c>
      <c r="F127" s="3">
        <v>24</v>
      </c>
      <c r="G127" s="1">
        <f t="shared" si="49"/>
        <v>0.77419354838709675</v>
      </c>
      <c r="H127" s="4">
        <v>23</v>
      </c>
      <c r="I127" s="1">
        <f t="shared" si="50"/>
        <v>0.74193548387096775</v>
      </c>
      <c r="J127" s="5">
        <v>24</v>
      </c>
      <c r="K127" s="1">
        <f t="shared" si="51"/>
        <v>0.77419354838709675</v>
      </c>
      <c r="L127" s="6">
        <v>24</v>
      </c>
      <c r="M127" s="1">
        <f t="shared" si="52"/>
        <v>0.77419354838709675</v>
      </c>
      <c r="N127" s="7">
        <v>23</v>
      </c>
      <c r="O127" s="1">
        <f t="shared" si="53"/>
        <v>0.74193548387096775</v>
      </c>
    </row>
    <row r="128" spans="1:15" x14ac:dyDescent="0.2">
      <c r="A128" s="1">
        <v>2019</v>
      </c>
      <c r="B128" s="1">
        <v>6</v>
      </c>
      <c r="C128" s="1">
        <v>30</v>
      </c>
      <c r="D128" s="2">
        <v>0</v>
      </c>
      <c r="E128" s="1">
        <f t="shared" si="48"/>
        <v>0</v>
      </c>
      <c r="F128" s="3">
        <v>30</v>
      </c>
      <c r="G128" s="1">
        <f t="shared" si="49"/>
        <v>1</v>
      </c>
      <c r="H128" s="4">
        <v>27</v>
      </c>
      <c r="I128" s="1">
        <f t="shared" si="50"/>
        <v>0.9</v>
      </c>
      <c r="J128" s="5">
        <v>30</v>
      </c>
      <c r="K128" s="1">
        <f t="shared" si="51"/>
        <v>1</v>
      </c>
      <c r="L128" s="6">
        <v>30</v>
      </c>
      <c r="M128" s="1">
        <f t="shared" si="52"/>
        <v>1</v>
      </c>
      <c r="N128" s="7">
        <v>30</v>
      </c>
      <c r="O128" s="1">
        <f t="shared" si="53"/>
        <v>1</v>
      </c>
    </row>
    <row r="129" spans="1:15" x14ac:dyDescent="0.2">
      <c r="A129" s="1">
        <v>2019</v>
      </c>
      <c r="B129" s="1">
        <v>7</v>
      </c>
      <c r="C129" s="1">
        <v>31</v>
      </c>
      <c r="D129" s="2">
        <v>0</v>
      </c>
      <c r="E129" s="1">
        <f t="shared" si="48"/>
        <v>0</v>
      </c>
      <c r="F129" s="3">
        <v>31</v>
      </c>
      <c r="G129" s="1">
        <f t="shared" si="49"/>
        <v>1</v>
      </c>
      <c r="H129" s="4">
        <v>31</v>
      </c>
      <c r="I129" s="1">
        <f t="shared" si="50"/>
        <v>1</v>
      </c>
      <c r="J129" s="5">
        <v>31</v>
      </c>
      <c r="K129" s="1">
        <f t="shared" si="51"/>
        <v>1</v>
      </c>
      <c r="L129" s="6">
        <v>31</v>
      </c>
      <c r="M129" s="1">
        <f t="shared" si="52"/>
        <v>1</v>
      </c>
      <c r="N129" s="7">
        <v>31</v>
      </c>
      <c r="O129" s="1">
        <f t="shared" si="53"/>
        <v>1</v>
      </c>
    </row>
    <row r="130" spans="1:15" x14ac:dyDescent="0.2">
      <c r="A130" s="1">
        <v>2019</v>
      </c>
      <c r="B130" s="1">
        <v>8</v>
      </c>
      <c r="C130" s="1">
        <v>31</v>
      </c>
      <c r="D130" s="2">
        <v>0</v>
      </c>
      <c r="E130" s="1">
        <f t="shared" si="48"/>
        <v>0</v>
      </c>
      <c r="F130" s="3">
        <v>31</v>
      </c>
      <c r="G130" s="1">
        <f t="shared" si="49"/>
        <v>1</v>
      </c>
      <c r="H130" s="4">
        <v>13</v>
      </c>
      <c r="I130" s="1">
        <f t="shared" si="50"/>
        <v>0.41935483870967744</v>
      </c>
      <c r="J130" s="5">
        <v>31</v>
      </c>
      <c r="K130" s="1">
        <f t="shared" si="51"/>
        <v>1</v>
      </c>
      <c r="L130" s="6">
        <v>30</v>
      </c>
      <c r="M130" s="1">
        <f t="shared" si="52"/>
        <v>0.967741935483871</v>
      </c>
      <c r="N130" s="7">
        <v>31</v>
      </c>
      <c r="O130" s="1">
        <f t="shared" si="53"/>
        <v>1</v>
      </c>
    </row>
    <row r="131" spans="1:15" x14ac:dyDescent="0.2">
      <c r="A131" s="1">
        <v>2019</v>
      </c>
      <c r="B131" s="1">
        <v>9</v>
      </c>
      <c r="C131" s="1">
        <v>30</v>
      </c>
      <c r="D131" s="2">
        <v>0</v>
      </c>
      <c r="E131" s="1">
        <f t="shared" si="48"/>
        <v>0</v>
      </c>
      <c r="F131" s="3">
        <v>16</v>
      </c>
      <c r="G131" s="1">
        <f t="shared" si="49"/>
        <v>0.53333333333333333</v>
      </c>
      <c r="H131" s="4">
        <v>0</v>
      </c>
      <c r="I131" s="1">
        <f t="shared" si="50"/>
        <v>0</v>
      </c>
      <c r="J131" s="5">
        <v>16</v>
      </c>
      <c r="K131" s="1">
        <f t="shared" si="51"/>
        <v>0.53333333333333333</v>
      </c>
      <c r="L131" s="6">
        <v>16</v>
      </c>
      <c r="M131" s="1">
        <f t="shared" si="52"/>
        <v>0.53333333333333333</v>
      </c>
      <c r="N131" s="7">
        <v>15</v>
      </c>
      <c r="O131" s="1">
        <f t="shared" si="53"/>
        <v>0.5</v>
      </c>
    </row>
    <row r="132" spans="1:15" x14ac:dyDescent="0.2">
      <c r="A132" s="1">
        <v>2019</v>
      </c>
      <c r="B132" s="1">
        <v>10</v>
      </c>
      <c r="C132" s="1">
        <v>31</v>
      </c>
      <c r="D132" s="2">
        <v>0</v>
      </c>
      <c r="E132" s="1">
        <f t="shared" si="48"/>
        <v>0</v>
      </c>
      <c r="F132" s="3">
        <v>31</v>
      </c>
      <c r="G132" s="1">
        <f t="shared" si="49"/>
        <v>1</v>
      </c>
      <c r="H132" s="4">
        <v>0</v>
      </c>
      <c r="I132" s="1">
        <f t="shared" si="50"/>
        <v>0</v>
      </c>
      <c r="J132" s="5">
        <v>31</v>
      </c>
      <c r="K132" s="1">
        <f t="shared" si="51"/>
        <v>1</v>
      </c>
      <c r="L132" s="6">
        <v>31</v>
      </c>
      <c r="M132" s="1">
        <f t="shared" si="52"/>
        <v>1</v>
      </c>
      <c r="N132" s="7">
        <v>12</v>
      </c>
      <c r="O132" s="1">
        <f t="shared" si="53"/>
        <v>0.38709677419354838</v>
      </c>
    </row>
    <row r="133" spans="1:15" x14ac:dyDescent="0.2">
      <c r="A133" s="1">
        <v>2019</v>
      </c>
      <c r="B133" s="1">
        <v>11</v>
      </c>
      <c r="C133" s="1">
        <v>30</v>
      </c>
      <c r="D133" s="2">
        <v>0</v>
      </c>
      <c r="E133" s="1">
        <f t="shared" si="48"/>
        <v>0</v>
      </c>
      <c r="F133" s="3">
        <v>28</v>
      </c>
      <c r="G133" s="1">
        <f t="shared" si="49"/>
        <v>0.93333333333333335</v>
      </c>
      <c r="H133" s="4">
        <v>0</v>
      </c>
      <c r="I133" s="1">
        <f t="shared" si="50"/>
        <v>0</v>
      </c>
      <c r="J133" s="5">
        <v>27</v>
      </c>
      <c r="K133" s="1">
        <f t="shared" si="51"/>
        <v>0.9</v>
      </c>
      <c r="L133" s="6">
        <v>28</v>
      </c>
      <c r="M133" s="1">
        <f t="shared" si="52"/>
        <v>0.93333333333333335</v>
      </c>
      <c r="N133" s="7">
        <v>0</v>
      </c>
      <c r="O133" s="1">
        <f t="shared" si="53"/>
        <v>0</v>
      </c>
    </row>
    <row r="134" spans="1:15" x14ac:dyDescent="0.2">
      <c r="A134" s="1">
        <v>2019</v>
      </c>
      <c r="B134" s="1">
        <v>12</v>
      </c>
      <c r="C134" s="1">
        <v>31</v>
      </c>
      <c r="D134" s="2">
        <v>0</v>
      </c>
      <c r="E134" s="1">
        <f t="shared" si="48"/>
        <v>0</v>
      </c>
      <c r="F134" s="3">
        <v>18</v>
      </c>
      <c r="G134" s="1">
        <f t="shared" si="49"/>
        <v>0.58064516129032262</v>
      </c>
      <c r="H134" s="4">
        <v>0</v>
      </c>
      <c r="I134" s="1">
        <f t="shared" si="50"/>
        <v>0</v>
      </c>
      <c r="J134" s="5">
        <v>18</v>
      </c>
      <c r="K134" s="1">
        <f t="shared" si="51"/>
        <v>0.58064516129032262</v>
      </c>
      <c r="L134" s="6">
        <v>19</v>
      </c>
      <c r="M134" s="1">
        <f t="shared" si="52"/>
        <v>0.61290322580645162</v>
      </c>
      <c r="N134" s="7">
        <v>0</v>
      </c>
      <c r="O134" s="1">
        <f t="shared" si="53"/>
        <v>0</v>
      </c>
    </row>
    <row r="136" spans="1:15" x14ac:dyDescent="0.2">
      <c r="F136" s="3">
        <f>SUM(F123:F134)</f>
        <v>325</v>
      </c>
      <c r="H136" s="4">
        <f>SUM(H123:H134)</f>
        <v>211</v>
      </c>
      <c r="J136" s="5">
        <f>SUM(J123:J134)</f>
        <v>326</v>
      </c>
      <c r="L136" s="6">
        <f>SUM(L123:L134)</f>
        <v>326</v>
      </c>
      <c r="N136" s="7">
        <f>SUM(N123:N134)</f>
        <v>260</v>
      </c>
    </row>
    <row r="137" spans="1:15" s="14" customFormat="1" x14ac:dyDescent="0.2">
      <c r="A137" s="8"/>
      <c r="B137" s="8"/>
      <c r="C137" s="8"/>
      <c r="D137" s="9"/>
      <c r="E137" s="8"/>
      <c r="F137" s="10"/>
      <c r="G137" s="8"/>
      <c r="H137" s="11"/>
      <c r="I137" s="8"/>
      <c r="J137" s="12"/>
      <c r="K137" s="8"/>
      <c r="L137" s="12"/>
      <c r="M137" s="8"/>
      <c r="N137" s="13"/>
      <c r="O137" s="8"/>
    </row>
    <row r="138" spans="1:15" s="14" customFormat="1" x14ac:dyDescent="0.2">
      <c r="A138" s="8"/>
      <c r="B138" s="8"/>
      <c r="C138" s="8"/>
      <c r="D138" s="9"/>
      <c r="E138" s="8"/>
      <c r="F138" s="10"/>
      <c r="G138" s="8"/>
      <c r="H138" s="11"/>
      <c r="I138" s="8"/>
      <c r="J138" s="12"/>
      <c r="K138" s="8"/>
      <c r="L138" s="12"/>
      <c r="M138" s="8"/>
      <c r="N138" s="13"/>
      <c r="O138" s="8"/>
    </row>
    <row r="139" spans="1:15" x14ac:dyDescent="0.2">
      <c r="A139" s="1">
        <v>2020</v>
      </c>
      <c r="B139" s="1">
        <v>1</v>
      </c>
      <c r="C139" s="1">
        <v>31</v>
      </c>
      <c r="D139" s="2">
        <v>0</v>
      </c>
      <c r="E139" s="1">
        <f>D139/C139</f>
        <v>0</v>
      </c>
      <c r="F139" s="3">
        <v>26</v>
      </c>
      <c r="G139" s="1">
        <f>F139/C139</f>
        <v>0.83870967741935487</v>
      </c>
      <c r="H139" s="4">
        <v>26</v>
      </c>
      <c r="I139" s="1">
        <f>H139/C139</f>
        <v>0.83870967741935487</v>
      </c>
      <c r="J139" s="5">
        <v>26</v>
      </c>
      <c r="K139" s="1">
        <f>J139/C139</f>
        <v>0.83870967741935487</v>
      </c>
      <c r="L139" s="6">
        <v>26</v>
      </c>
      <c r="M139" s="1">
        <f>L139/C139</f>
        <v>0.83870967741935487</v>
      </c>
      <c r="N139" s="7">
        <v>4</v>
      </c>
      <c r="O139" s="1">
        <f>N139/C139</f>
        <v>0.12903225806451613</v>
      </c>
    </row>
    <row r="140" spans="1:15" x14ac:dyDescent="0.2">
      <c r="A140" s="1">
        <v>2020</v>
      </c>
      <c r="B140" s="1">
        <v>2</v>
      </c>
      <c r="C140" s="1">
        <v>29</v>
      </c>
      <c r="D140" s="2">
        <v>0</v>
      </c>
      <c r="E140" s="1">
        <f t="shared" ref="E140:E143" si="54">D140/C140</f>
        <v>0</v>
      </c>
      <c r="F140" s="3">
        <v>28</v>
      </c>
      <c r="G140" s="1">
        <f t="shared" ref="G140:G142" si="55">F140/C140</f>
        <v>0.96551724137931039</v>
      </c>
      <c r="H140" s="4">
        <v>29</v>
      </c>
      <c r="I140" s="1">
        <f t="shared" ref="I140:I142" si="56">H140/C140</f>
        <v>1</v>
      </c>
      <c r="J140" s="5">
        <v>29</v>
      </c>
      <c r="K140" s="1">
        <f t="shared" ref="K140:K142" si="57">J140/C140</f>
        <v>1</v>
      </c>
      <c r="L140" s="6">
        <v>29</v>
      </c>
      <c r="M140" s="1">
        <f t="shared" ref="M140:M142" si="58">L140/C140</f>
        <v>1</v>
      </c>
      <c r="N140" s="7">
        <v>8</v>
      </c>
      <c r="O140" s="1">
        <f t="shared" ref="O140:O142" si="59">N140/C140</f>
        <v>0.27586206896551724</v>
      </c>
    </row>
    <row r="141" spans="1:15" x14ac:dyDescent="0.2">
      <c r="A141" s="1">
        <v>2020</v>
      </c>
      <c r="B141" s="1">
        <v>3</v>
      </c>
      <c r="C141" s="1">
        <v>31</v>
      </c>
      <c r="D141" s="2">
        <v>0</v>
      </c>
      <c r="E141" s="1">
        <f t="shared" si="54"/>
        <v>0</v>
      </c>
      <c r="F141" s="3">
        <v>31</v>
      </c>
      <c r="G141" s="1">
        <f t="shared" si="55"/>
        <v>1</v>
      </c>
      <c r="H141" s="4">
        <v>31</v>
      </c>
      <c r="I141" s="1">
        <f t="shared" si="56"/>
        <v>1</v>
      </c>
      <c r="J141" s="5">
        <v>31</v>
      </c>
      <c r="K141" s="1">
        <f t="shared" si="57"/>
        <v>1</v>
      </c>
      <c r="L141" s="6">
        <v>31</v>
      </c>
      <c r="M141" s="1">
        <f t="shared" si="58"/>
        <v>1</v>
      </c>
      <c r="N141" s="7">
        <v>24</v>
      </c>
      <c r="O141" s="1">
        <f t="shared" si="59"/>
        <v>0.77419354838709675</v>
      </c>
    </row>
    <row r="142" spans="1:15" x14ac:dyDescent="0.2">
      <c r="A142" s="1">
        <v>2020</v>
      </c>
      <c r="B142" s="1">
        <v>4</v>
      </c>
      <c r="C142" s="1">
        <v>30</v>
      </c>
      <c r="D142" s="2">
        <v>0</v>
      </c>
      <c r="E142" s="1">
        <f t="shared" si="54"/>
        <v>0</v>
      </c>
      <c r="F142" s="3">
        <v>30</v>
      </c>
      <c r="G142" s="1">
        <f t="shared" si="55"/>
        <v>1</v>
      </c>
      <c r="H142" s="4">
        <v>30</v>
      </c>
      <c r="I142" s="1">
        <f t="shared" si="56"/>
        <v>1</v>
      </c>
      <c r="J142" s="5">
        <v>30</v>
      </c>
      <c r="K142" s="1">
        <f t="shared" si="57"/>
        <v>1</v>
      </c>
      <c r="L142" s="6">
        <v>30</v>
      </c>
      <c r="M142" s="1">
        <f t="shared" si="58"/>
        <v>1</v>
      </c>
      <c r="N142" s="7">
        <v>30</v>
      </c>
      <c r="O142" s="1">
        <f t="shared" si="59"/>
        <v>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46E96-09EC-7C4D-A58A-EB0DB7E79C0C}">
  <dimension ref="A1:R108"/>
  <sheetViews>
    <sheetView tabSelected="1" topLeftCell="A4" workbookViewId="0">
      <selection activeCell="K15" sqref="K15"/>
    </sheetView>
  </sheetViews>
  <sheetFormatPr baseColWidth="10" defaultRowHeight="16" x14ac:dyDescent="0.2"/>
  <cols>
    <col min="1" max="10" width="10.83203125" style="15"/>
    <col min="17" max="17" width="14.6640625" customWidth="1"/>
  </cols>
  <sheetData>
    <row r="1" spans="1:18" x14ac:dyDescent="0.2">
      <c r="A1" s="15" t="s">
        <v>0</v>
      </c>
      <c r="B1" s="15" t="s">
        <v>1</v>
      </c>
      <c r="C1" s="15" t="s">
        <v>18</v>
      </c>
      <c r="D1" s="15" t="s">
        <v>5</v>
      </c>
      <c r="E1" s="15" t="s">
        <v>7</v>
      </c>
      <c r="F1" s="15" t="s">
        <v>9</v>
      </c>
      <c r="G1" s="15" t="s">
        <v>11</v>
      </c>
      <c r="H1" s="15" t="s">
        <v>13</v>
      </c>
      <c r="I1" s="15" t="s">
        <v>16</v>
      </c>
      <c r="J1" s="15" t="s">
        <v>17</v>
      </c>
    </row>
    <row r="2" spans="1:18" x14ac:dyDescent="0.2">
      <c r="A2" s="15">
        <v>2012</v>
      </c>
      <c r="B2" s="15">
        <v>1</v>
      </c>
      <c r="C2" s="15">
        <f>A2+(1/12*B2)-1/12</f>
        <v>2012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f>SUM(D2:H2)</f>
        <v>0</v>
      </c>
      <c r="J2" s="15">
        <f>SUM($I$2:$I2)/365</f>
        <v>0</v>
      </c>
      <c r="M2" t="s">
        <v>19</v>
      </c>
    </row>
    <row r="3" spans="1:18" x14ac:dyDescent="0.2">
      <c r="A3" s="15">
        <v>2012</v>
      </c>
      <c r="B3" s="15">
        <v>2</v>
      </c>
      <c r="C3" s="15">
        <f t="shared" ref="C3:C66" si="0">A3+(1/12*B3)-1/12</f>
        <v>2012.0833333333335</v>
      </c>
      <c r="D3" s="15">
        <v>16</v>
      </c>
      <c r="E3" s="15">
        <v>0</v>
      </c>
      <c r="F3" s="15">
        <v>0</v>
      </c>
      <c r="G3" s="15">
        <v>0</v>
      </c>
      <c r="H3" s="15">
        <v>0</v>
      </c>
      <c r="I3" s="15">
        <f t="shared" ref="I3:I66" si="1">SUM(D3:H3)</f>
        <v>16</v>
      </c>
      <c r="J3" s="15">
        <f>SUM($I$2:$I3)/365</f>
        <v>4.3835616438356165E-2</v>
      </c>
      <c r="M3" t="s">
        <v>21</v>
      </c>
      <c r="N3">
        <f>SUM(D2:D13)</f>
        <v>284</v>
      </c>
      <c r="Q3" t="s">
        <v>27</v>
      </c>
      <c r="R3">
        <f>SUM(N3:N9)</f>
        <v>4241</v>
      </c>
    </row>
    <row r="4" spans="1:18" x14ac:dyDescent="0.2">
      <c r="A4" s="15">
        <v>2012</v>
      </c>
      <c r="B4" s="15">
        <v>3</v>
      </c>
      <c r="C4" s="15">
        <f t="shared" si="0"/>
        <v>2012.1666666666667</v>
      </c>
      <c r="D4" s="15">
        <v>30</v>
      </c>
      <c r="E4" s="15">
        <v>0</v>
      </c>
      <c r="F4" s="15">
        <v>0</v>
      </c>
      <c r="G4" s="15">
        <v>0</v>
      </c>
      <c r="H4" s="15">
        <v>0</v>
      </c>
      <c r="I4" s="15">
        <f t="shared" si="1"/>
        <v>30</v>
      </c>
      <c r="J4" s="15">
        <f>SUM($I$2:$I4)/365</f>
        <v>0.12602739726027398</v>
      </c>
      <c r="M4" t="s">
        <v>20</v>
      </c>
      <c r="N4">
        <f>SUM(D27:D31)</f>
        <v>124</v>
      </c>
    </row>
    <row r="5" spans="1:18" x14ac:dyDescent="0.2">
      <c r="A5" s="15">
        <v>2012</v>
      </c>
      <c r="B5" s="15">
        <v>4</v>
      </c>
      <c r="C5" s="15">
        <f t="shared" si="0"/>
        <v>2012.25</v>
      </c>
      <c r="D5" s="15">
        <v>30</v>
      </c>
      <c r="E5" s="15">
        <v>0</v>
      </c>
      <c r="F5" s="15">
        <v>0</v>
      </c>
      <c r="G5" s="15">
        <v>0</v>
      </c>
      <c r="H5" s="15">
        <v>0</v>
      </c>
      <c r="I5" s="15">
        <f t="shared" si="1"/>
        <v>30</v>
      </c>
      <c r="J5" s="15">
        <f>SUM($I$2:$I5)/365</f>
        <v>0.20821917808219179</v>
      </c>
      <c r="M5" t="s">
        <v>22</v>
      </c>
      <c r="N5">
        <f>SUM(D49:D55)</f>
        <v>155</v>
      </c>
    </row>
    <row r="6" spans="1:18" x14ac:dyDescent="0.2">
      <c r="A6" s="15">
        <v>2012</v>
      </c>
      <c r="B6" s="15">
        <v>5</v>
      </c>
      <c r="C6" s="15">
        <f t="shared" si="0"/>
        <v>2012.3333333333335</v>
      </c>
      <c r="D6" s="15">
        <v>31</v>
      </c>
      <c r="E6" s="15">
        <v>0</v>
      </c>
      <c r="F6" s="15">
        <v>0</v>
      </c>
      <c r="G6" s="15">
        <v>0</v>
      </c>
      <c r="H6" s="15">
        <v>0</v>
      </c>
      <c r="I6" s="15">
        <f t="shared" si="1"/>
        <v>31</v>
      </c>
      <c r="J6" s="15">
        <f>SUM($I$2:$I6)/365</f>
        <v>0.29315068493150687</v>
      </c>
      <c r="M6" t="s">
        <v>23</v>
      </c>
      <c r="N6">
        <f>SUM(E62:E66)</f>
        <v>137</v>
      </c>
    </row>
    <row r="7" spans="1:18" x14ac:dyDescent="0.2">
      <c r="A7" s="15">
        <v>2012</v>
      </c>
      <c r="B7" s="15">
        <v>6</v>
      </c>
      <c r="C7" s="15">
        <f t="shared" si="0"/>
        <v>2012.4166666666667</v>
      </c>
      <c r="D7" s="15">
        <v>30</v>
      </c>
      <c r="E7" s="15">
        <v>0</v>
      </c>
      <c r="F7" s="15">
        <v>0</v>
      </c>
      <c r="G7" s="15">
        <v>0</v>
      </c>
      <c r="H7" s="15">
        <v>0</v>
      </c>
      <c r="I7" s="15">
        <f t="shared" si="1"/>
        <v>30</v>
      </c>
      <c r="J7" s="15">
        <f>SUM($I$2:$I7)/365</f>
        <v>0.37534246575342467</v>
      </c>
      <c r="M7" t="s">
        <v>24</v>
      </c>
      <c r="N7">
        <f>SUM(D74:H85)</f>
        <v>1564</v>
      </c>
      <c r="Q7" t="s">
        <v>28</v>
      </c>
      <c r="R7">
        <f>(9/12)*365*5</f>
        <v>1368.75</v>
      </c>
    </row>
    <row r="8" spans="1:18" x14ac:dyDescent="0.2">
      <c r="A8" s="15">
        <v>2012</v>
      </c>
      <c r="B8" s="15">
        <v>7</v>
      </c>
      <c r="C8" s="15">
        <f t="shared" si="0"/>
        <v>2012.5</v>
      </c>
      <c r="D8" s="15">
        <v>31</v>
      </c>
      <c r="E8" s="15">
        <v>0</v>
      </c>
      <c r="F8" s="15">
        <v>0</v>
      </c>
      <c r="G8" s="15">
        <v>0</v>
      </c>
      <c r="H8" s="15">
        <v>0</v>
      </c>
      <c r="I8" s="15">
        <f t="shared" si="1"/>
        <v>31</v>
      </c>
      <c r="J8" s="15">
        <f>SUM($I$2:$I8)/365</f>
        <v>0.46027397260273972</v>
      </c>
      <c r="M8" t="s">
        <v>25</v>
      </c>
      <c r="N8">
        <f>SUM(D86:H97)</f>
        <v>1448</v>
      </c>
      <c r="Q8">
        <v>2021</v>
      </c>
      <c r="R8">
        <f>5*365</f>
        <v>1825</v>
      </c>
    </row>
    <row r="9" spans="1:18" x14ac:dyDescent="0.2">
      <c r="A9" s="15">
        <v>2012</v>
      </c>
      <c r="B9" s="15">
        <v>8</v>
      </c>
      <c r="C9" s="15">
        <f t="shared" si="0"/>
        <v>2012.5833333333335</v>
      </c>
      <c r="D9" s="15">
        <v>28</v>
      </c>
      <c r="E9" s="15">
        <v>0</v>
      </c>
      <c r="F9" s="15">
        <v>0</v>
      </c>
      <c r="G9" s="15">
        <v>0</v>
      </c>
      <c r="H9" s="15">
        <v>0</v>
      </c>
      <c r="I9" s="15">
        <f t="shared" si="1"/>
        <v>28</v>
      </c>
      <c r="J9" s="15">
        <f>SUM($I$2:$I9)/365</f>
        <v>0.53698630136986303</v>
      </c>
      <c r="M9" t="s">
        <v>26</v>
      </c>
      <c r="N9">
        <f>SUM(D98:H101)</f>
        <v>529</v>
      </c>
      <c r="Q9">
        <v>2022</v>
      </c>
      <c r="R9">
        <f>5*365</f>
        <v>1825</v>
      </c>
    </row>
    <row r="10" spans="1:18" x14ac:dyDescent="0.2">
      <c r="A10" s="15">
        <v>2012</v>
      </c>
      <c r="B10" s="15">
        <v>9</v>
      </c>
      <c r="C10" s="15">
        <f t="shared" si="0"/>
        <v>2012.6666666666667</v>
      </c>
      <c r="D10" s="15">
        <v>23</v>
      </c>
      <c r="E10" s="15">
        <v>0</v>
      </c>
      <c r="F10" s="15">
        <v>0</v>
      </c>
      <c r="G10" s="15">
        <v>0</v>
      </c>
      <c r="H10" s="15">
        <v>0</v>
      </c>
      <c r="I10" s="15">
        <f t="shared" si="1"/>
        <v>23</v>
      </c>
      <c r="J10" s="15">
        <f>SUM($I$2:$I10)/365</f>
        <v>0.6</v>
      </c>
      <c r="R10">
        <f>SUM(R7:R9)</f>
        <v>5018.75</v>
      </c>
    </row>
    <row r="11" spans="1:18" x14ac:dyDescent="0.2">
      <c r="A11" s="15">
        <v>2012</v>
      </c>
      <c r="B11" s="15">
        <v>10</v>
      </c>
      <c r="C11" s="15">
        <f t="shared" si="0"/>
        <v>2012.75</v>
      </c>
      <c r="D11" s="15">
        <v>22</v>
      </c>
      <c r="E11" s="15">
        <v>0</v>
      </c>
      <c r="F11" s="15">
        <v>0</v>
      </c>
      <c r="G11" s="15">
        <v>0</v>
      </c>
      <c r="H11" s="15">
        <v>0</v>
      </c>
      <c r="I11" s="15">
        <f t="shared" si="1"/>
        <v>22</v>
      </c>
      <c r="J11" s="15">
        <f>SUM($I$2:$I11)/365</f>
        <v>0.66027397260273968</v>
      </c>
    </row>
    <row r="12" spans="1:18" x14ac:dyDescent="0.2">
      <c r="A12" s="15">
        <v>2012</v>
      </c>
      <c r="B12" s="15">
        <v>11</v>
      </c>
      <c r="C12" s="15">
        <f t="shared" si="0"/>
        <v>2012.8333333333335</v>
      </c>
      <c r="D12" s="15">
        <v>27</v>
      </c>
      <c r="E12" s="15">
        <v>0</v>
      </c>
      <c r="F12" s="15">
        <v>0</v>
      </c>
      <c r="G12" s="15">
        <v>0</v>
      </c>
      <c r="H12" s="15">
        <v>0</v>
      </c>
      <c r="I12" s="15">
        <f t="shared" si="1"/>
        <v>27</v>
      </c>
      <c r="J12" s="15">
        <f>SUM($I$2:$I12)/365</f>
        <v>0.73424657534246573</v>
      </c>
    </row>
    <row r="13" spans="1:18" x14ac:dyDescent="0.2">
      <c r="A13" s="15">
        <v>2012</v>
      </c>
      <c r="B13" s="15">
        <v>12</v>
      </c>
      <c r="C13" s="15">
        <f t="shared" si="0"/>
        <v>2012.9166666666667</v>
      </c>
      <c r="D13" s="15">
        <v>16</v>
      </c>
      <c r="E13" s="15">
        <v>0</v>
      </c>
      <c r="F13" s="15">
        <v>0</v>
      </c>
      <c r="G13" s="15">
        <v>0</v>
      </c>
      <c r="H13" s="15">
        <v>0</v>
      </c>
      <c r="I13" s="15">
        <f t="shared" si="1"/>
        <v>16</v>
      </c>
      <c r="J13" s="15">
        <f>SUM($I$2:$I13)/365</f>
        <v>0.77808219178082194</v>
      </c>
      <c r="M13" t="s">
        <v>29</v>
      </c>
      <c r="N13">
        <v>2282</v>
      </c>
    </row>
    <row r="14" spans="1:18" x14ac:dyDescent="0.2">
      <c r="A14" s="15">
        <v>2013</v>
      </c>
      <c r="B14" s="15">
        <v>1</v>
      </c>
      <c r="C14" s="15">
        <f t="shared" si="0"/>
        <v>2013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f t="shared" si="1"/>
        <v>0</v>
      </c>
      <c r="J14" s="15">
        <f>SUM($I$2:$I14)/365</f>
        <v>0.77808219178082194</v>
      </c>
      <c r="M14" t="s">
        <v>30</v>
      </c>
      <c r="N14">
        <v>4241</v>
      </c>
    </row>
    <row r="15" spans="1:18" x14ac:dyDescent="0.2">
      <c r="A15" s="15">
        <v>2013</v>
      </c>
      <c r="B15" s="15">
        <v>2</v>
      </c>
      <c r="C15" s="15">
        <f t="shared" si="0"/>
        <v>2013.0833333333335</v>
      </c>
      <c r="D15" s="15">
        <v>0</v>
      </c>
      <c r="E15" s="15">
        <v>0</v>
      </c>
      <c r="F15" s="15">
        <v>1</v>
      </c>
      <c r="G15" s="15">
        <v>0</v>
      </c>
      <c r="H15" s="15">
        <v>0</v>
      </c>
      <c r="I15" s="15">
        <f t="shared" si="1"/>
        <v>1</v>
      </c>
      <c r="J15" s="15">
        <f>SUM($I$2:$I15)/365</f>
        <v>0.78082191780821919</v>
      </c>
      <c r="M15" t="s">
        <v>31</v>
      </c>
      <c r="N15">
        <v>5018</v>
      </c>
    </row>
    <row r="16" spans="1:18" x14ac:dyDescent="0.2">
      <c r="A16" s="15">
        <v>2013</v>
      </c>
      <c r="B16" s="15">
        <v>3</v>
      </c>
      <c r="C16" s="15">
        <f t="shared" si="0"/>
        <v>2013.1666666666667</v>
      </c>
      <c r="D16" s="15">
        <v>0</v>
      </c>
      <c r="E16" s="15">
        <v>24</v>
      </c>
      <c r="F16" s="15">
        <v>26</v>
      </c>
      <c r="G16" s="15">
        <v>0</v>
      </c>
      <c r="H16" s="15">
        <v>0</v>
      </c>
      <c r="I16" s="15">
        <f t="shared" si="1"/>
        <v>50</v>
      </c>
      <c r="J16" s="15">
        <f>SUM($I$2:$I16)/365</f>
        <v>0.9178082191780822</v>
      </c>
      <c r="N16">
        <f>SUM(N13:N15)</f>
        <v>11541</v>
      </c>
    </row>
    <row r="17" spans="1:10" x14ac:dyDescent="0.2">
      <c r="A17" s="15">
        <v>2013</v>
      </c>
      <c r="B17" s="15">
        <v>4</v>
      </c>
      <c r="C17" s="15">
        <f t="shared" si="0"/>
        <v>2013.25</v>
      </c>
      <c r="D17" s="15">
        <v>0</v>
      </c>
      <c r="E17" s="15">
        <v>19</v>
      </c>
      <c r="F17" s="15">
        <v>21</v>
      </c>
      <c r="G17" s="15">
        <v>0</v>
      </c>
      <c r="H17" s="15">
        <v>0</v>
      </c>
      <c r="I17" s="15">
        <f t="shared" si="1"/>
        <v>40</v>
      </c>
      <c r="J17" s="15">
        <f>SUM($I$2:$I17)/365</f>
        <v>1.0273972602739727</v>
      </c>
    </row>
    <row r="18" spans="1:10" x14ac:dyDescent="0.2">
      <c r="A18" s="15">
        <v>2013</v>
      </c>
      <c r="B18" s="15">
        <v>5</v>
      </c>
      <c r="C18" s="15">
        <f t="shared" si="0"/>
        <v>2013.3333333333335</v>
      </c>
      <c r="D18" s="15">
        <v>0</v>
      </c>
      <c r="E18" s="15">
        <v>15</v>
      </c>
      <c r="F18" s="15">
        <v>13</v>
      </c>
      <c r="G18" s="15">
        <v>0</v>
      </c>
      <c r="H18" s="15">
        <v>0</v>
      </c>
      <c r="I18" s="15">
        <f t="shared" si="1"/>
        <v>28</v>
      </c>
      <c r="J18" s="15">
        <f>SUM($I$2:$I18)/365</f>
        <v>1.1041095890410959</v>
      </c>
    </row>
    <row r="19" spans="1:10" x14ac:dyDescent="0.2">
      <c r="A19" s="15">
        <v>2013</v>
      </c>
      <c r="B19" s="15">
        <v>6</v>
      </c>
      <c r="C19" s="15">
        <f t="shared" si="0"/>
        <v>2013.4166666666667</v>
      </c>
      <c r="D19" s="15">
        <v>0</v>
      </c>
      <c r="E19" s="15">
        <v>26</v>
      </c>
      <c r="F19" s="15">
        <v>28</v>
      </c>
      <c r="G19" s="15">
        <v>0</v>
      </c>
      <c r="H19" s="15">
        <v>0</v>
      </c>
      <c r="I19" s="15">
        <f t="shared" si="1"/>
        <v>54</v>
      </c>
      <c r="J19" s="15">
        <f>SUM($I$2:$I19)/365</f>
        <v>1.252054794520548</v>
      </c>
    </row>
    <row r="20" spans="1:10" x14ac:dyDescent="0.2">
      <c r="A20" s="15">
        <v>2013</v>
      </c>
      <c r="B20" s="15">
        <v>7</v>
      </c>
      <c r="C20" s="15">
        <f t="shared" si="0"/>
        <v>2013.5</v>
      </c>
      <c r="D20" s="15">
        <v>0</v>
      </c>
      <c r="E20" s="15">
        <v>25</v>
      </c>
      <c r="F20" s="15">
        <v>27</v>
      </c>
      <c r="G20" s="15">
        <v>0</v>
      </c>
      <c r="H20" s="15">
        <v>0</v>
      </c>
      <c r="I20" s="15">
        <f t="shared" si="1"/>
        <v>52</v>
      </c>
      <c r="J20" s="15">
        <f>SUM($I$2:$I20)/365</f>
        <v>1.3945205479452054</v>
      </c>
    </row>
    <row r="21" spans="1:10" x14ac:dyDescent="0.2">
      <c r="A21" s="15">
        <v>2013</v>
      </c>
      <c r="B21" s="15">
        <v>8</v>
      </c>
      <c r="C21" s="15">
        <f t="shared" si="0"/>
        <v>2013.5833333333335</v>
      </c>
      <c r="D21" s="15">
        <v>0</v>
      </c>
      <c r="E21" s="15">
        <v>24</v>
      </c>
      <c r="F21" s="15">
        <v>25</v>
      </c>
      <c r="G21" s="15">
        <v>0</v>
      </c>
      <c r="H21" s="15">
        <v>0</v>
      </c>
      <c r="I21" s="15">
        <f t="shared" si="1"/>
        <v>49</v>
      </c>
      <c r="J21" s="15">
        <f>SUM($I$2:$I21)/365</f>
        <v>1.5287671232876712</v>
      </c>
    </row>
    <row r="22" spans="1:10" x14ac:dyDescent="0.2">
      <c r="A22" s="15">
        <v>2013</v>
      </c>
      <c r="B22" s="15">
        <v>9</v>
      </c>
      <c r="C22" s="15">
        <f t="shared" si="0"/>
        <v>2013.6666666666667</v>
      </c>
      <c r="D22" s="15">
        <v>0</v>
      </c>
      <c r="E22" s="15">
        <v>22</v>
      </c>
      <c r="F22" s="15">
        <v>22</v>
      </c>
      <c r="G22" s="15">
        <v>0</v>
      </c>
      <c r="H22" s="15">
        <v>0</v>
      </c>
      <c r="I22" s="15">
        <f t="shared" si="1"/>
        <v>44</v>
      </c>
      <c r="J22" s="15">
        <f>SUM($I$2:$I22)/365</f>
        <v>1.6493150684931508</v>
      </c>
    </row>
    <row r="23" spans="1:10" x14ac:dyDescent="0.2">
      <c r="A23" s="15">
        <v>2013</v>
      </c>
      <c r="B23" s="15">
        <v>10</v>
      </c>
      <c r="C23" s="15">
        <f t="shared" si="0"/>
        <v>2013.75</v>
      </c>
      <c r="D23" s="15">
        <v>0</v>
      </c>
      <c r="E23" s="15">
        <v>25</v>
      </c>
      <c r="F23" s="15">
        <v>31</v>
      </c>
      <c r="G23" s="15">
        <v>0</v>
      </c>
      <c r="H23" s="15">
        <v>0</v>
      </c>
      <c r="I23" s="15">
        <f t="shared" si="1"/>
        <v>56</v>
      </c>
      <c r="J23" s="15">
        <f>SUM($I$2:$I23)/365</f>
        <v>1.8027397260273972</v>
      </c>
    </row>
    <row r="24" spans="1:10" x14ac:dyDescent="0.2">
      <c r="A24" s="15">
        <v>2013</v>
      </c>
      <c r="B24" s="15">
        <v>11</v>
      </c>
      <c r="C24" s="15">
        <f t="shared" si="0"/>
        <v>2013.8333333333335</v>
      </c>
      <c r="D24" s="15">
        <v>0</v>
      </c>
      <c r="E24" s="15">
        <v>30</v>
      </c>
      <c r="F24" s="15">
        <v>30</v>
      </c>
      <c r="G24" s="15">
        <v>0</v>
      </c>
      <c r="H24" s="15">
        <v>0</v>
      </c>
      <c r="I24" s="15">
        <f t="shared" si="1"/>
        <v>60</v>
      </c>
      <c r="J24" s="15">
        <f>SUM($I$2:$I24)/365</f>
        <v>1.9671232876712328</v>
      </c>
    </row>
    <row r="25" spans="1:10" x14ac:dyDescent="0.2">
      <c r="A25" s="15">
        <v>2013</v>
      </c>
      <c r="B25" s="15">
        <v>12</v>
      </c>
      <c r="C25" s="15">
        <f t="shared" si="0"/>
        <v>2013.9166666666667</v>
      </c>
      <c r="D25" s="15">
        <v>0</v>
      </c>
      <c r="E25" s="15">
        <v>7</v>
      </c>
      <c r="F25" s="15">
        <v>9</v>
      </c>
      <c r="G25" s="15">
        <v>0</v>
      </c>
      <c r="H25" s="15">
        <v>0</v>
      </c>
      <c r="I25" s="15">
        <f t="shared" si="1"/>
        <v>16</v>
      </c>
      <c r="J25" s="15">
        <f>SUM($I$2:$I25)/365</f>
        <v>2.010958904109589</v>
      </c>
    </row>
    <row r="26" spans="1:10" x14ac:dyDescent="0.2">
      <c r="A26" s="15">
        <v>2014</v>
      </c>
      <c r="B26" s="15">
        <v>1</v>
      </c>
      <c r="C26" s="15">
        <f t="shared" si="0"/>
        <v>2014</v>
      </c>
      <c r="D26" s="15">
        <v>0</v>
      </c>
      <c r="E26" s="15">
        <v>7</v>
      </c>
      <c r="F26" s="15">
        <v>1</v>
      </c>
      <c r="G26" s="15">
        <v>0</v>
      </c>
      <c r="H26" s="15">
        <v>0</v>
      </c>
      <c r="I26" s="15">
        <f t="shared" si="1"/>
        <v>8</v>
      </c>
      <c r="J26" s="15">
        <f>SUM($I$2:$I26)/365</f>
        <v>2.032876712328767</v>
      </c>
    </row>
    <row r="27" spans="1:10" x14ac:dyDescent="0.2">
      <c r="A27" s="15">
        <v>2014</v>
      </c>
      <c r="B27" s="15">
        <v>2</v>
      </c>
      <c r="C27" s="15">
        <f t="shared" si="0"/>
        <v>2014.0833333333335</v>
      </c>
      <c r="D27" s="15">
        <v>17</v>
      </c>
      <c r="E27" s="15">
        <v>27</v>
      </c>
      <c r="F27" s="15">
        <v>26</v>
      </c>
      <c r="G27" s="15">
        <v>0</v>
      </c>
      <c r="H27" s="15">
        <v>0</v>
      </c>
      <c r="I27" s="15">
        <f t="shared" si="1"/>
        <v>70</v>
      </c>
      <c r="J27" s="15">
        <f>SUM($I$2:$I27)/365</f>
        <v>2.2246575342465755</v>
      </c>
    </row>
    <row r="28" spans="1:10" x14ac:dyDescent="0.2">
      <c r="A28" s="15">
        <v>2014</v>
      </c>
      <c r="B28" s="15">
        <v>3</v>
      </c>
      <c r="C28" s="15">
        <f t="shared" si="0"/>
        <v>2014.1666666666667</v>
      </c>
      <c r="D28" s="15">
        <v>31</v>
      </c>
      <c r="E28" s="15">
        <v>31</v>
      </c>
      <c r="F28" s="15">
        <v>31</v>
      </c>
      <c r="G28" s="15">
        <v>0</v>
      </c>
      <c r="H28" s="15">
        <v>0</v>
      </c>
      <c r="I28" s="15">
        <f t="shared" si="1"/>
        <v>93</v>
      </c>
      <c r="J28" s="15">
        <f>SUM($I$2:$I28)/365</f>
        <v>2.4794520547945207</v>
      </c>
    </row>
    <row r="29" spans="1:10" x14ac:dyDescent="0.2">
      <c r="A29" s="15">
        <v>2014</v>
      </c>
      <c r="B29" s="15">
        <v>4</v>
      </c>
      <c r="C29" s="15">
        <f t="shared" si="0"/>
        <v>2014.25</v>
      </c>
      <c r="D29" s="15">
        <v>28</v>
      </c>
      <c r="E29" s="15">
        <v>28</v>
      </c>
      <c r="F29" s="15">
        <v>28</v>
      </c>
      <c r="G29" s="15">
        <v>0</v>
      </c>
      <c r="H29" s="15">
        <v>0</v>
      </c>
      <c r="I29" s="15">
        <f t="shared" si="1"/>
        <v>84</v>
      </c>
      <c r="J29" s="15">
        <f>SUM($I$2:$I29)/365</f>
        <v>2.7095890410958905</v>
      </c>
    </row>
    <row r="30" spans="1:10" x14ac:dyDescent="0.2">
      <c r="A30" s="15">
        <v>2014</v>
      </c>
      <c r="B30" s="15">
        <v>5</v>
      </c>
      <c r="C30" s="15">
        <f t="shared" si="0"/>
        <v>2014.3333333333335</v>
      </c>
      <c r="D30" s="15">
        <v>31</v>
      </c>
      <c r="E30" s="15">
        <v>31</v>
      </c>
      <c r="F30" s="15">
        <v>31</v>
      </c>
      <c r="G30" s="15">
        <v>0</v>
      </c>
      <c r="H30" s="15">
        <v>0</v>
      </c>
      <c r="I30" s="15">
        <f t="shared" si="1"/>
        <v>93</v>
      </c>
      <c r="J30" s="15">
        <f>SUM($I$2:$I30)/365</f>
        <v>2.9643835616438357</v>
      </c>
    </row>
    <row r="31" spans="1:10" x14ac:dyDescent="0.2">
      <c r="A31" s="15">
        <v>2014</v>
      </c>
      <c r="B31" s="15">
        <v>6</v>
      </c>
      <c r="C31" s="15">
        <f t="shared" si="0"/>
        <v>2014.4166666666667</v>
      </c>
      <c r="D31" s="15">
        <v>17</v>
      </c>
      <c r="E31" s="15">
        <v>26</v>
      </c>
      <c r="F31" s="15">
        <v>26</v>
      </c>
      <c r="G31" s="15">
        <v>0</v>
      </c>
      <c r="H31" s="15">
        <v>0</v>
      </c>
      <c r="I31" s="15">
        <f t="shared" si="1"/>
        <v>69</v>
      </c>
      <c r="J31" s="15">
        <f>SUM($I$2:$I31)/365</f>
        <v>3.1534246575342464</v>
      </c>
    </row>
    <row r="32" spans="1:10" x14ac:dyDescent="0.2">
      <c r="A32" s="15">
        <v>2014</v>
      </c>
      <c r="B32" s="15">
        <v>7</v>
      </c>
      <c r="C32" s="15">
        <f t="shared" si="0"/>
        <v>2014.5</v>
      </c>
      <c r="D32" s="15">
        <v>0</v>
      </c>
      <c r="E32" s="15">
        <v>30</v>
      </c>
      <c r="F32" s="15">
        <v>30</v>
      </c>
      <c r="G32" s="15">
        <v>0</v>
      </c>
      <c r="H32" s="15">
        <v>0</v>
      </c>
      <c r="I32" s="15">
        <f t="shared" si="1"/>
        <v>60</v>
      </c>
      <c r="J32" s="15">
        <f>SUM($I$2:$I32)/365</f>
        <v>3.3178082191780822</v>
      </c>
    </row>
    <row r="33" spans="1:14" x14ac:dyDescent="0.2">
      <c r="A33" s="15">
        <v>2014</v>
      </c>
      <c r="B33" s="15">
        <v>8</v>
      </c>
      <c r="C33" s="15">
        <f t="shared" si="0"/>
        <v>2014.5833333333335</v>
      </c>
      <c r="D33" s="15">
        <v>0</v>
      </c>
      <c r="E33" s="15">
        <v>31</v>
      </c>
      <c r="F33" s="15">
        <v>31</v>
      </c>
      <c r="G33" s="15">
        <v>0</v>
      </c>
      <c r="H33" s="15">
        <v>0</v>
      </c>
      <c r="I33" s="15">
        <f t="shared" si="1"/>
        <v>62</v>
      </c>
      <c r="J33" s="15">
        <f>SUM($I$2:$I33)/365</f>
        <v>3.4876712328767123</v>
      </c>
    </row>
    <row r="34" spans="1:14" x14ac:dyDescent="0.2">
      <c r="A34" s="15">
        <v>2014</v>
      </c>
      <c r="B34" s="15">
        <v>9</v>
      </c>
      <c r="C34" s="15">
        <f t="shared" si="0"/>
        <v>2014.6666666666667</v>
      </c>
      <c r="D34" s="15">
        <v>0</v>
      </c>
      <c r="E34" s="15">
        <v>30</v>
      </c>
      <c r="F34" s="15">
        <v>30</v>
      </c>
      <c r="G34" s="15">
        <v>0</v>
      </c>
      <c r="H34" s="15">
        <v>0</v>
      </c>
      <c r="I34" s="15">
        <f t="shared" si="1"/>
        <v>60</v>
      </c>
      <c r="J34" s="15">
        <f>SUM($I$2:$I34)/365</f>
        <v>3.6520547945205482</v>
      </c>
    </row>
    <row r="35" spans="1:14" x14ac:dyDescent="0.2">
      <c r="A35" s="15">
        <v>2014</v>
      </c>
      <c r="B35" s="15">
        <v>10</v>
      </c>
      <c r="C35" s="15">
        <f t="shared" si="0"/>
        <v>2014.75</v>
      </c>
      <c r="D35" s="15">
        <v>0</v>
      </c>
      <c r="E35" s="15">
        <v>30</v>
      </c>
      <c r="F35" s="15">
        <v>29</v>
      </c>
      <c r="G35" s="15">
        <v>0</v>
      </c>
      <c r="H35" s="15">
        <v>0</v>
      </c>
      <c r="I35" s="15">
        <f t="shared" si="1"/>
        <v>59</v>
      </c>
      <c r="J35" s="15">
        <f>SUM($I$2:$I35)/365</f>
        <v>3.8136986301369862</v>
      </c>
    </row>
    <row r="36" spans="1:14" x14ac:dyDescent="0.2">
      <c r="A36" s="15">
        <v>2014</v>
      </c>
      <c r="B36" s="15">
        <v>11</v>
      </c>
      <c r="C36" s="15">
        <f t="shared" si="0"/>
        <v>2014.8333333333335</v>
      </c>
      <c r="D36" s="15">
        <v>0</v>
      </c>
      <c r="E36" s="15">
        <v>29</v>
      </c>
      <c r="F36" s="15">
        <v>29</v>
      </c>
      <c r="G36" s="15">
        <v>0</v>
      </c>
      <c r="H36" s="15">
        <v>0</v>
      </c>
      <c r="I36" s="15">
        <f t="shared" si="1"/>
        <v>58</v>
      </c>
      <c r="J36" s="15">
        <f>SUM($I$2:$I36)/365</f>
        <v>3.9726027397260273</v>
      </c>
    </row>
    <row r="37" spans="1:14" x14ac:dyDescent="0.2">
      <c r="A37" s="15">
        <v>2014</v>
      </c>
      <c r="B37" s="15">
        <v>12</v>
      </c>
      <c r="C37" s="15">
        <f t="shared" si="0"/>
        <v>2014.9166666666667</v>
      </c>
      <c r="D37" s="15">
        <v>0</v>
      </c>
      <c r="E37" s="15">
        <v>13</v>
      </c>
      <c r="F37" s="15">
        <v>12</v>
      </c>
      <c r="G37" s="15">
        <v>0</v>
      </c>
      <c r="H37" s="15">
        <v>0</v>
      </c>
      <c r="I37" s="15">
        <f t="shared" si="1"/>
        <v>25</v>
      </c>
      <c r="J37" s="15">
        <f>SUM($I$2:$I37)/365</f>
        <v>4.0410958904109586</v>
      </c>
    </row>
    <row r="38" spans="1:14" x14ac:dyDescent="0.2">
      <c r="A38" s="15">
        <v>2015</v>
      </c>
      <c r="B38" s="15">
        <v>1</v>
      </c>
      <c r="C38" s="15">
        <f t="shared" si="0"/>
        <v>2015</v>
      </c>
      <c r="D38" s="15">
        <v>0</v>
      </c>
      <c r="E38" s="15">
        <v>31</v>
      </c>
      <c r="F38" s="15">
        <v>31</v>
      </c>
      <c r="G38" s="15">
        <v>0</v>
      </c>
      <c r="H38" s="15">
        <v>0</v>
      </c>
      <c r="I38" s="15">
        <f t="shared" si="1"/>
        <v>62</v>
      </c>
      <c r="J38" s="15">
        <f>SUM($I$2:$I38)/365</f>
        <v>4.2109589041095887</v>
      </c>
    </row>
    <row r="39" spans="1:14" x14ac:dyDescent="0.2">
      <c r="A39" s="15">
        <v>2015</v>
      </c>
      <c r="B39" s="15">
        <v>2</v>
      </c>
      <c r="C39" s="15">
        <f t="shared" si="0"/>
        <v>2015.0833333333335</v>
      </c>
      <c r="D39" s="15">
        <v>0</v>
      </c>
      <c r="E39" s="15">
        <v>28</v>
      </c>
      <c r="F39" s="15">
        <v>28</v>
      </c>
      <c r="G39" s="15">
        <v>0</v>
      </c>
      <c r="H39" s="15">
        <v>0</v>
      </c>
      <c r="I39" s="15">
        <f t="shared" si="1"/>
        <v>56</v>
      </c>
      <c r="J39" s="15">
        <f>SUM($I$2:$I39)/365</f>
        <v>4.3643835616438356</v>
      </c>
    </row>
    <row r="40" spans="1:14" x14ac:dyDescent="0.2">
      <c r="A40" s="15">
        <v>2015</v>
      </c>
      <c r="B40" s="15">
        <v>3</v>
      </c>
      <c r="C40" s="15">
        <f t="shared" si="0"/>
        <v>2015.1666666666667</v>
      </c>
      <c r="D40" s="15">
        <v>0</v>
      </c>
      <c r="E40" s="15">
        <v>31</v>
      </c>
      <c r="F40" s="15">
        <v>31</v>
      </c>
      <c r="G40" s="15">
        <v>0</v>
      </c>
      <c r="H40" s="15">
        <v>0</v>
      </c>
      <c r="I40" s="15">
        <f t="shared" si="1"/>
        <v>62</v>
      </c>
      <c r="J40" s="15">
        <f>SUM($I$2:$I40)/365</f>
        <v>4.5342465753424657</v>
      </c>
    </row>
    <row r="41" spans="1:14" x14ac:dyDescent="0.2">
      <c r="A41" s="15">
        <v>2015</v>
      </c>
      <c r="B41" s="15">
        <v>4</v>
      </c>
      <c r="C41" s="15">
        <f t="shared" si="0"/>
        <v>2015.25</v>
      </c>
      <c r="D41" s="15">
        <v>0</v>
      </c>
      <c r="E41" s="15">
        <v>30</v>
      </c>
      <c r="F41" s="15">
        <v>30</v>
      </c>
      <c r="G41" s="15">
        <v>0</v>
      </c>
      <c r="H41" s="15">
        <v>0</v>
      </c>
      <c r="I41" s="15">
        <f t="shared" si="1"/>
        <v>60</v>
      </c>
      <c r="J41" s="15">
        <f>SUM($I$2:$I41)/365</f>
        <v>4.6986301369863011</v>
      </c>
    </row>
    <row r="42" spans="1:14" x14ac:dyDescent="0.2">
      <c r="A42" s="15">
        <v>2015</v>
      </c>
      <c r="B42" s="15">
        <v>5</v>
      </c>
      <c r="C42" s="15">
        <f t="shared" si="0"/>
        <v>2015.3333333333335</v>
      </c>
      <c r="D42" s="15">
        <v>0</v>
      </c>
      <c r="E42" s="15">
        <v>31</v>
      </c>
      <c r="F42" s="15">
        <v>31</v>
      </c>
      <c r="G42" s="15">
        <v>0</v>
      </c>
      <c r="H42" s="15">
        <v>0</v>
      </c>
      <c r="I42" s="15">
        <f t="shared" si="1"/>
        <v>62</v>
      </c>
      <c r="J42" s="15">
        <f>SUM($I$2:$I42)/365</f>
        <v>4.8684931506849312</v>
      </c>
    </row>
    <row r="43" spans="1:14" x14ac:dyDescent="0.2">
      <c r="A43" s="15">
        <v>2015</v>
      </c>
      <c r="B43" s="15">
        <v>6</v>
      </c>
      <c r="C43" s="15">
        <f t="shared" si="0"/>
        <v>2015.4166666666667</v>
      </c>
      <c r="D43" s="15">
        <v>0</v>
      </c>
      <c r="E43" s="15">
        <v>30</v>
      </c>
      <c r="F43" s="15">
        <v>30</v>
      </c>
      <c r="G43" s="15">
        <v>0</v>
      </c>
      <c r="H43" s="15">
        <v>0</v>
      </c>
      <c r="I43" s="15">
        <f t="shared" si="1"/>
        <v>60</v>
      </c>
      <c r="J43" s="15">
        <f>SUM($I$2:$I43)/365</f>
        <v>5.0328767123287674</v>
      </c>
      <c r="M43" t="s">
        <v>33</v>
      </c>
    </row>
    <row r="44" spans="1:14" x14ac:dyDescent="0.2">
      <c r="A44" s="15">
        <v>2015</v>
      </c>
      <c r="B44" s="15">
        <v>7</v>
      </c>
      <c r="C44" s="15">
        <f t="shared" si="0"/>
        <v>2015.5</v>
      </c>
      <c r="D44" s="15">
        <v>0</v>
      </c>
      <c r="E44" s="15">
        <v>31</v>
      </c>
      <c r="F44" s="15">
        <v>31</v>
      </c>
      <c r="G44" s="15">
        <v>0</v>
      </c>
      <c r="H44" s="15">
        <v>0</v>
      </c>
      <c r="I44" s="15">
        <f t="shared" si="1"/>
        <v>62</v>
      </c>
      <c r="J44" s="15">
        <f>SUM($I$2:$I44)/365</f>
        <v>5.2027397260273975</v>
      </c>
      <c r="M44" t="s">
        <v>5</v>
      </c>
      <c r="N44">
        <f>SUM(D:D)</f>
        <v>1353</v>
      </c>
    </row>
    <row r="45" spans="1:14" x14ac:dyDescent="0.2">
      <c r="A45" s="15">
        <v>2015</v>
      </c>
      <c r="B45" s="15">
        <v>8</v>
      </c>
      <c r="C45" s="15">
        <f t="shared" si="0"/>
        <v>2015.5833333333335</v>
      </c>
      <c r="D45" s="15">
        <v>0</v>
      </c>
      <c r="E45" s="15">
        <v>31</v>
      </c>
      <c r="F45" s="15">
        <v>7</v>
      </c>
      <c r="G45" s="15">
        <v>0</v>
      </c>
      <c r="H45" s="15">
        <v>0</v>
      </c>
      <c r="I45" s="15">
        <f t="shared" si="1"/>
        <v>38</v>
      </c>
      <c r="J45" s="15">
        <f>SUM($I$2:$I45)/365</f>
        <v>5.3068493150684928</v>
      </c>
      <c r="M45" t="s">
        <v>7</v>
      </c>
      <c r="N45">
        <f>SUM(E:E)</f>
        <v>1989</v>
      </c>
    </row>
    <row r="46" spans="1:14" x14ac:dyDescent="0.2">
      <c r="A46" s="15">
        <v>2015</v>
      </c>
      <c r="B46" s="15">
        <v>9</v>
      </c>
      <c r="C46" s="15">
        <f t="shared" si="0"/>
        <v>2015.6666666666667</v>
      </c>
      <c r="D46" s="15">
        <v>0</v>
      </c>
      <c r="E46" s="15">
        <v>30</v>
      </c>
      <c r="F46" s="15">
        <v>0</v>
      </c>
      <c r="G46" s="15">
        <v>0</v>
      </c>
      <c r="H46" s="15">
        <v>0</v>
      </c>
      <c r="I46" s="15">
        <f t="shared" si="1"/>
        <v>30</v>
      </c>
      <c r="J46" s="15">
        <f>SUM($I$2:$I46)/365</f>
        <v>5.3890410958904109</v>
      </c>
      <c r="M46" t="s">
        <v>9</v>
      </c>
      <c r="N46">
        <f>SUM(F:F)</f>
        <v>1858</v>
      </c>
    </row>
    <row r="47" spans="1:14" x14ac:dyDescent="0.2">
      <c r="A47" s="15">
        <v>2015</v>
      </c>
      <c r="B47" s="15">
        <v>10</v>
      </c>
      <c r="C47" s="15">
        <f t="shared" si="0"/>
        <v>2015.75</v>
      </c>
      <c r="D47" s="15">
        <v>0</v>
      </c>
      <c r="E47" s="15">
        <v>31</v>
      </c>
      <c r="F47" s="15">
        <v>0</v>
      </c>
      <c r="G47" s="15">
        <v>0</v>
      </c>
      <c r="H47" s="15">
        <v>0</v>
      </c>
      <c r="I47" s="15">
        <f t="shared" si="1"/>
        <v>31</v>
      </c>
      <c r="J47" s="15">
        <f>SUM($I$2:$I47)/365</f>
        <v>5.4739726027397264</v>
      </c>
      <c r="M47" t="s">
        <v>11</v>
      </c>
      <c r="N47">
        <f>SUM(G:G)</f>
        <v>786</v>
      </c>
    </row>
    <row r="48" spans="1:14" x14ac:dyDescent="0.2">
      <c r="A48" s="15">
        <v>2015</v>
      </c>
      <c r="B48" s="15">
        <v>11</v>
      </c>
      <c r="C48" s="15">
        <f t="shared" si="0"/>
        <v>2015.8333333333335</v>
      </c>
      <c r="D48" s="15">
        <v>0</v>
      </c>
      <c r="E48" s="15">
        <v>11</v>
      </c>
      <c r="F48" s="15">
        <v>2</v>
      </c>
      <c r="G48" s="15">
        <v>0</v>
      </c>
      <c r="H48" s="15">
        <v>0</v>
      </c>
      <c r="I48" s="15">
        <f t="shared" si="1"/>
        <v>13</v>
      </c>
      <c r="J48" s="15">
        <f>SUM($I$2:$I48)/365</f>
        <v>5.5095890410958903</v>
      </c>
      <c r="M48" t="s">
        <v>13</v>
      </c>
      <c r="N48">
        <f>SUM(H:H)</f>
        <v>538</v>
      </c>
    </row>
    <row r="49" spans="1:14" x14ac:dyDescent="0.2">
      <c r="A49" s="15">
        <v>2015</v>
      </c>
      <c r="B49" s="15">
        <v>12</v>
      </c>
      <c r="C49" s="15">
        <f t="shared" si="0"/>
        <v>2015.9166666666667</v>
      </c>
      <c r="D49" s="15">
        <v>29</v>
      </c>
      <c r="E49" s="15">
        <v>30</v>
      </c>
      <c r="F49" s="15">
        <v>29</v>
      </c>
      <c r="G49" s="15">
        <v>0</v>
      </c>
      <c r="H49" s="15">
        <v>0</v>
      </c>
      <c r="I49" s="15">
        <f t="shared" si="1"/>
        <v>88</v>
      </c>
      <c r="J49" s="15">
        <f>SUM($I$2:$I49)/365</f>
        <v>5.7506849315068491</v>
      </c>
    </row>
    <row r="50" spans="1:14" x14ac:dyDescent="0.2">
      <c r="A50" s="15">
        <v>2016</v>
      </c>
      <c r="B50" s="15">
        <v>1</v>
      </c>
      <c r="C50" s="15">
        <f t="shared" si="0"/>
        <v>2016</v>
      </c>
      <c r="D50" s="15">
        <v>30</v>
      </c>
      <c r="E50" s="15">
        <v>30</v>
      </c>
      <c r="F50" s="15">
        <v>31</v>
      </c>
      <c r="G50" s="15">
        <v>0</v>
      </c>
      <c r="H50" s="15">
        <v>0</v>
      </c>
      <c r="I50" s="15">
        <f t="shared" si="1"/>
        <v>91</v>
      </c>
      <c r="J50" s="15">
        <f>SUM($I$2:$I50)/365</f>
        <v>6</v>
      </c>
    </row>
    <row r="51" spans="1:14" x14ac:dyDescent="0.2">
      <c r="A51" s="15">
        <v>2016</v>
      </c>
      <c r="B51" s="15">
        <v>2</v>
      </c>
      <c r="C51" s="15">
        <f t="shared" si="0"/>
        <v>2016.0833333333335</v>
      </c>
      <c r="D51" s="15">
        <v>29</v>
      </c>
      <c r="E51" s="15">
        <v>28</v>
      </c>
      <c r="F51" s="15">
        <v>28</v>
      </c>
      <c r="G51" s="15">
        <v>0</v>
      </c>
      <c r="H51" s="15">
        <v>0</v>
      </c>
      <c r="I51" s="15">
        <f t="shared" si="1"/>
        <v>85</v>
      </c>
      <c r="J51" s="15">
        <f>SUM($I$2:$I51)/365</f>
        <v>6.2328767123287667</v>
      </c>
    </row>
    <row r="52" spans="1:14" x14ac:dyDescent="0.2">
      <c r="A52" s="15">
        <v>2016</v>
      </c>
      <c r="B52" s="15">
        <v>3</v>
      </c>
      <c r="C52" s="15">
        <f t="shared" si="0"/>
        <v>2016.1666666666667</v>
      </c>
      <c r="D52" s="15">
        <v>11</v>
      </c>
      <c r="E52" s="15">
        <v>11</v>
      </c>
      <c r="F52" s="15">
        <v>11</v>
      </c>
      <c r="G52" s="15">
        <v>0</v>
      </c>
      <c r="H52" s="15">
        <v>0</v>
      </c>
      <c r="I52" s="15">
        <f t="shared" si="1"/>
        <v>33</v>
      </c>
      <c r="J52" s="15">
        <f>SUM($I$2:$I52)/365</f>
        <v>6.3232876712328769</v>
      </c>
      <c r="M52" t="s">
        <v>34</v>
      </c>
      <c r="N52">
        <f>SUM(E14:E61)</f>
        <v>1198</v>
      </c>
    </row>
    <row r="53" spans="1:14" x14ac:dyDescent="0.2">
      <c r="A53" s="15">
        <v>2016</v>
      </c>
      <c r="B53" s="15">
        <v>4</v>
      </c>
      <c r="C53" s="15">
        <f t="shared" si="0"/>
        <v>2016.25</v>
      </c>
      <c r="D53" s="15">
        <v>19</v>
      </c>
      <c r="E53" s="15">
        <v>18</v>
      </c>
      <c r="F53" s="15">
        <v>17</v>
      </c>
      <c r="G53" s="15">
        <v>0</v>
      </c>
      <c r="H53" s="15">
        <v>0</v>
      </c>
      <c r="I53" s="15">
        <f t="shared" si="1"/>
        <v>54</v>
      </c>
      <c r="J53" s="15">
        <f>SUM($I$2:$I53)/365</f>
        <v>6.4712328767123291</v>
      </c>
      <c r="M53" t="s">
        <v>35</v>
      </c>
      <c r="N53">
        <f>SUM(F14:F61)</f>
        <v>1084</v>
      </c>
    </row>
    <row r="54" spans="1:14" x14ac:dyDescent="0.2">
      <c r="A54" s="15">
        <v>2016</v>
      </c>
      <c r="B54" s="15">
        <v>5</v>
      </c>
      <c r="C54" s="15">
        <f t="shared" si="0"/>
        <v>2016.3333333333335</v>
      </c>
      <c r="D54" s="15">
        <v>31</v>
      </c>
      <c r="E54" s="15">
        <v>31</v>
      </c>
      <c r="F54" s="15">
        <v>31</v>
      </c>
      <c r="G54" s="15">
        <v>0</v>
      </c>
      <c r="H54" s="15">
        <v>0</v>
      </c>
      <c r="I54" s="15">
        <f t="shared" si="1"/>
        <v>93</v>
      </c>
      <c r="J54" s="15">
        <f>SUM($I$2:$I54)/365</f>
        <v>6.7260273972602738</v>
      </c>
    </row>
    <row r="55" spans="1:14" x14ac:dyDescent="0.2">
      <c r="A55" s="15">
        <v>2016</v>
      </c>
      <c r="B55" s="15">
        <v>6</v>
      </c>
      <c r="C55" s="15">
        <f t="shared" si="0"/>
        <v>2016.4166666666667</v>
      </c>
      <c r="D55" s="15">
        <v>6</v>
      </c>
      <c r="E55" s="15">
        <v>30</v>
      </c>
      <c r="F55" s="15">
        <v>30</v>
      </c>
      <c r="G55" s="15">
        <v>0</v>
      </c>
      <c r="H55" s="15">
        <v>0</v>
      </c>
      <c r="I55" s="15">
        <f t="shared" si="1"/>
        <v>66</v>
      </c>
      <c r="J55" s="15">
        <f>SUM($I$2:$I55)/365</f>
        <v>6.9068493150684933</v>
      </c>
    </row>
    <row r="56" spans="1:14" x14ac:dyDescent="0.2">
      <c r="A56" s="15">
        <v>2016</v>
      </c>
      <c r="B56" s="15">
        <v>7</v>
      </c>
      <c r="C56" s="15">
        <f t="shared" si="0"/>
        <v>2016.5</v>
      </c>
      <c r="D56" s="15">
        <v>0</v>
      </c>
      <c r="E56" s="15">
        <v>31</v>
      </c>
      <c r="F56" s="15">
        <v>31</v>
      </c>
      <c r="G56" s="15">
        <v>0</v>
      </c>
      <c r="H56" s="15">
        <v>0</v>
      </c>
      <c r="I56" s="15">
        <f t="shared" si="1"/>
        <v>62</v>
      </c>
      <c r="J56" s="15">
        <f>SUM($I$2:$I56)/365</f>
        <v>7.0767123287671234</v>
      </c>
    </row>
    <row r="57" spans="1:14" x14ac:dyDescent="0.2">
      <c r="A57" s="15">
        <v>2016</v>
      </c>
      <c r="B57" s="15">
        <v>8</v>
      </c>
      <c r="C57" s="15">
        <f t="shared" si="0"/>
        <v>2016.5833333333335</v>
      </c>
      <c r="D57" s="15">
        <v>0</v>
      </c>
      <c r="E57" s="15">
        <v>23</v>
      </c>
      <c r="F57" s="15">
        <v>24</v>
      </c>
      <c r="G57" s="15">
        <v>0</v>
      </c>
      <c r="H57" s="15">
        <v>0</v>
      </c>
      <c r="I57" s="15">
        <f t="shared" si="1"/>
        <v>47</v>
      </c>
      <c r="J57" s="15">
        <f>SUM($I$2:$I57)/365</f>
        <v>7.2054794520547949</v>
      </c>
    </row>
    <row r="58" spans="1:14" x14ac:dyDescent="0.2">
      <c r="A58" s="15">
        <v>2016</v>
      </c>
      <c r="B58" s="15">
        <v>9</v>
      </c>
      <c r="C58" s="15">
        <f t="shared" si="0"/>
        <v>2016.6666666666667</v>
      </c>
      <c r="D58" s="15">
        <v>0</v>
      </c>
      <c r="E58" s="15">
        <v>30</v>
      </c>
      <c r="F58" s="15">
        <v>30</v>
      </c>
      <c r="G58" s="15">
        <v>0</v>
      </c>
      <c r="H58" s="15">
        <v>0</v>
      </c>
      <c r="I58" s="15">
        <f t="shared" si="1"/>
        <v>60</v>
      </c>
      <c r="J58" s="15">
        <f>SUM($I$2:$I58)/365</f>
        <v>7.3698630136986303</v>
      </c>
    </row>
    <row r="59" spans="1:14" x14ac:dyDescent="0.2">
      <c r="A59" s="15">
        <v>2016</v>
      </c>
      <c r="B59" s="15">
        <v>10</v>
      </c>
      <c r="C59" s="15">
        <f t="shared" si="0"/>
        <v>2016.75</v>
      </c>
      <c r="D59" s="15">
        <v>0</v>
      </c>
      <c r="E59" s="15">
        <v>31</v>
      </c>
      <c r="F59" s="15">
        <v>31</v>
      </c>
      <c r="G59" s="15">
        <v>0</v>
      </c>
      <c r="H59" s="15">
        <v>0</v>
      </c>
      <c r="I59" s="15">
        <f t="shared" si="1"/>
        <v>62</v>
      </c>
      <c r="J59" s="15">
        <f>SUM($I$2:$I59)/365</f>
        <v>7.5397260273972604</v>
      </c>
    </row>
    <row r="60" spans="1:14" x14ac:dyDescent="0.2">
      <c r="A60" s="15">
        <v>2016</v>
      </c>
      <c r="B60" s="15">
        <v>11</v>
      </c>
      <c r="C60" s="15">
        <f t="shared" si="0"/>
        <v>2016.8333333333335</v>
      </c>
      <c r="D60" s="15">
        <v>0</v>
      </c>
      <c r="E60" s="15">
        <v>30</v>
      </c>
      <c r="F60" s="15">
        <v>30</v>
      </c>
      <c r="G60" s="15">
        <v>0</v>
      </c>
      <c r="H60" s="15">
        <v>0</v>
      </c>
      <c r="I60" s="15">
        <f t="shared" si="1"/>
        <v>60</v>
      </c>
      <c r="J60" s="15">
        <f>SUM($I$2:$I60)/365</f>
        <v>7.7041095890410958</v>
      </c>
    </row>
    <row r="61" spans="1:14" x14ac:dyDescent="0.2">
      <c r="A61" s="15">
        <v>2016</v>
      </c>
      <c r="B61" s="15">
        <v>12</v>
      </c>
      <c r="C61" s="15">
        <f t="shared" si="0"/>
        <v>2016.9166666666667</v>
      </c>
      <c r="D61" s="15">
        <v>1</v>
      </c>
      <c r="E61" s="15">
        <v>30</v>
      </c>
      <c r="F61" s="15">
        <v>3</v>
      </c>
      <c r="G61" s="15">
        <v>0</v>
      </c>
      <c r="H61" s="15">
        <v>0</v>
      </c>
      <c r="I61" s="15">
        <f t="shared" si="1"/>
        <v>34</v>
      </c>
      <c r="J61" s="15">
        <f>SUM($I$2:$I61)/365</f>
        <v>7.7972602739726025</v>
      </c>
    </row>
    <row r="62" spans="1:14" x14ac:dyDescent="0.2">
      <c r="A62" s="15">
        <v>2017</v>
      </c>
      <c r="B62" s="15">
        <v>1</v>
      </c>
      <c r="C62" s="15">
        <f t="shared" si="0"/>
        <v>2017</v>
      </c>
      <c r="D62" s="15">
        <v>0</v>
      </c>
      <c r="E62" s="15">
        <v>22</v>
      </c>
      <c r="F62" s="15">
        <v>0</v>
      </c>
      <c r="G62" s="15">
        <v>0</v>
      </c>
      <c r="H62" s="15">
        <v>0</v>
      </c>
      <c r="I62" s="15">
        <f t="shared" si="1"/>
        <v>22</v>
      </c>
      <c r="J62" s="15">
        <f>SUM($I$2:$I62)/365</f>
        <v>7.8575342465753426</v>
      </c>
    </row>
    <row r="63" spans="1:14" x14ac:dyDescent="0.2">
      <c r="A63" s="15">
        <v>2017</v>
      </c>
      <c r="B63" s="15">
        <v>2</v>
      </c>
      <c r="C63" s="15">
        <f t="shared" si="0"/>
        <v>2017.0833333333335</v>
      </c>
      <c r="D63" s="15">
        <v>0</v>
      </c>
      <c r="E63" s="15">
        <v>28</v>
      </c>
      <c r="F63" s="15">
        <v>0</v>
      </c>
      <c r="G63" s="15">
        <v>0</v>
      </c>
      <c r="H63" s="15">
        <v>0</v>
      </c>
      <c r="I63" s="15">
        <f t="shared" si="1"/>
        <v>28</v>
      </c>
      <c r="J63" s="15">
        <f>SUM($I$2:$I63)/365</f>
        <v>7.934246575342466</v>
      </c>
    </row>
    <row r="64" spans="1:14" x14ac:dyDescent="0.2">
      <c r="A64" s="15">
        <v>2017</v>
      </c>
      <c r="B64" s="15">
        <v>3</v>
      </c>
      <c r="C64" s="15">
        <f t="shared" si="0"/>
        <v>2017.1666666666667</v>
      </c>
      <c r="D64" s="15">
        <v>0</v>
      </c>
      <c r="E64" s="15">
        <v>31</v>
      </c>
      <c r="F64" s="15">
        <v>0</v>
      </c>
      <c r="G64" s="15">
        <v>0</v>
      </c>
      <c r="H64" s="15">
        <v>0</v>
      </c>
      <c r="I64" s="15">
        <f t="shared" si="1"/>
        <v>31</v>
      </c>
      <c r="J64" s="15">
        <f>SUM($I$2:$I64)/365</f>
        <v>8.0191780821917806</v>
      </c>
    </row>
    <row r="65" spans="1:10" x14ac:dyDescent="0.2">
      <c r="A65" s="15">
        <v>2017</v>
      </c>
      <c r="B65" s="15">
        <v>4</v>
      </c>
      <c r="C65" s="15">
        <f t="shared" si="0"/>
        <v>2017.25</v>
      </c>
      <c r="D65" s="15">
        <v>0</v>
      </c>
      <c r="E65" s="15">
        <v>30</v>
      </c>
      <c r="F65" s="15">
        <v>0</v>
      </c>
      <c r="G65" s="15">
        <v>0</v>
      </c>
      <c r="H65" s="15">
        <v>0</v>
      </c>
      <c r="I65" s="15">
        <f t="shared" si="1"/>
        <v>30</v>
      </c>
      <c r="J65" s="15">
        <f>SUM($I$2:$I65)/365</f>
        <v>8.1013698630136979</v>
      </c>
    </row>
    <row r="66" spans="1:10" x14ac:dyDescent="0.2">
      <c r="A66" s="15">
        <v>2017</v>
      </c>
      <c r="B66" s="15">
        <v>5</v>
      </c>
      <c r="C66" s="15">
        <f t="shared" si="0"/>
        <v>2017.3333333333335</v>
      </c>
      <c r="D66" s="15">
        <v>0</v>
      </c>
      <c r="E66" s="15">
        <v>26</v>
      </c>
      <c r="F66" s="15">
        <v>0</v>
      </c>
      <c r="G66" s="15">
        <v>0</v>
      </c>
      <c r="H66" s="15">
        <v>0</v>
      </c>
      <c r="I66" s="15">
        <f t="shared" si="1"/>
        <v>26</v>
      </c>
      <c r="J66" s="15">
        <f>SUM($I$2:$I66)/365</f>
        <v>8.1726027397260275</v>
      </c>
    </row>
    <row r="67" spans="1:10" x14ac:dyDescent="0.2">
      <c r="A67" s="15">
        <v>2017</v>
      </c>
      <c r="B67" s="15">
        <v>6</v>
      </c>
      <c r="C67" s="15">
        <f t="shared" ref="C67:C101" si="2">A67+(1/12*B67)-1/12</f>
        <v>2017.4166666666667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f t="shared" ref="I67:I101" si="3">SUM(D67:H67)</f>
        <v>0</v>
      </c>
      <c r="J67" s="15">
        <f>SUM($I$2:$I67)/365</f>
        <v>8.1726027397260275</v>
      </c>
    </row>
    <row r="68" spans="1:10" x14ac:dyDescent="0.2">
      <c r="A68" s="15">
        <v>2017</v>
      </c>
      <c r="B68" s="15">
        <v>7</v>
      </c>
      <c r="C68" s="15">
        <f t="shared" si="2"/>
        <v>2017.5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f t="shared" si="3"/>
        <v>0</v>
      </c>
      <c r="J68" s="15">
        <f>SUM($I$2:$I68)/365</f>
        <v>8.1726027397260275</v>
      </c>
    </row>
    <row r="69" spans="1:10" x14ac:dyDescent="0.2">
      <c r="A69" s="15">
        <v>2017</v>
      </c>
      <c r="B69" s="15">
        <v>8</v>
      </c>
      <c r="C69" s="15">
        <f t="shared" si="2"/>
        <v>2017.5833333333335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f t="shared" si="3"/>
        <v>0</v>
      </c>
      <c r="J69" s="15">
        <f>SUM($I$2:$I69)/365</f>
        <v>8.1726027397260275</v>
      </c>
    </row>
    <row r="70" spans="1:10" x14ac:dyDescent="0.2">
      <c r="A70" s="15">
        <v>2017</v>
      </c>
      <c r="B70" s="15">
        <v>9</v>
      </c>
      <c r="C70" s="15">
        <f t="shared" si="2"/>
        <v>2017.6666666666667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f t="shared" si="3"/>
        <v>0</v>
      </c>
      <c r="J70" s="15">
        <f>SUM($I$2:$I70)/365</f>
        <v>8.1726027397260275</v>
      </c>
    </row>
    <row r="71" spans="1:10" x14ac:dyDescent="0.2">
      <c r="A71" s="15">
        <v>2017</v>
      </c>
      <c r="B71" s="15">
        <v>10</v>
      </c>
      <c r="C71" s="15">
        <f t="shared" si="2"/>
        <v>2017.75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f t="shared" si="3"/>
        <v>0</v>
      </c>
      <c r="J71" s="15">
        <f>SUM($I$2:$I71)/365</f>
        <v>8.1726027397260275</v>
      </c>
    </row>
    <row r="72" spans="1:10" x14ac:dyDescent="0.2">
      <c r="A72" s="15">
        <v>2017</v>
      </c>
      <c r="B72" s="15">
        <v>11</v>
      </c>
      <c r="C72" s="15">
        <f t="shared" si="2"/>
        <v>2017.8333333333335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f t="shared" si="3"/>
        <v>0</v>
      </c>
      <c r="J72" s="15">
        <f>SUM($I$2:$I72)/365</f>
        <v>8.1726027397260275</v>
      </c>
    </row>
    <row r="73" spans="1:10" x14ac:dyDescent="0.2">
      <c r="A73" s="15">
        <v>2017</v>
      </c>
      <c r="B73" s="15">
        <v>12</v>
      </c>
      <c r="C73" s="15">
        <f t="shared" si="2"/>
        <v>2017.9166666666667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5">
        <f t="shared" si="3"/>
        <v>0</v>
      </c>
      <c r="J73" s="15">
        <f>SUM($I$2:$I73)/365</f>
        <v>8.1726027397260275</v>
      </c>
    </row>
    <row r="74" spans="1:10" x14ac:dyDescent="0.2">
      <c r="A74" s="15">
        <v>2018</v>
      </c>
      <c r="B74" s="15">
        <v>1</v>
      </c>
      <c r="C74" s="15">
        <f t="shared" si="2"/>
        <v>2018</v>
      </c>
      <c r="D74" s="15">
        <v>15</v>
      </c>
      <c r="E74" s="15">
        <v>21</v>
      </c>
      <c r="F74" s="15">
        <v>17</v>
      </c>
      <c r="G74" s="15">
        <v>12</v>
      </c>
      <c r="H74" s="15">
        <v>17</v>
      </c>
      <c r="I74" s="15">
        <f t="shared" si="3"/>
        <v>82</v>
      </c>
      <c r="J74" s="15">
        <f>SUM($I$2:$I74)/365</f>
        <v>8.3972602739726021</v>
      </c>
    </row>
    <row r="75" spans="1:10" x14ac:dyDescent="0.2">
      <c r="A75" s="15">
        <v>2018</v>
      </c>
      <c r="B75" s="15">
        <v>2</v>
      </c>
      <c r="C75" s="15">
        <f t="shared" si="2"/>
        <v>2018.0833333333335</v>
      </c>
      <c r="D75" s="15">
        <v>28</v>
      </c>
      <c r="E75" s="15">
        <v>28</v>
      </c>
      <c r="F75" s="15">
        <v>28</v>
      </c>
      <c r="G75" s="15">
        <v>28</v>
      </c>
      <c r="H75" s="15">
        <v>28</v>
      </c>
      <c r="I75" s="15">
        <f t="shared" si="3"/>
        <v>140</v>
      </c>
      <c r="J75" s="15">
        <f>SUM($I$2:$I75)/365</f>
        <v>8.7808219178082183</v>
      </c>
    </row>
    <row r="76" spans="1:10" x14ac:dyDescent="0.2">
      <c r="A76" s="15">
        <v>2018</v>
      </c>
      <c r="B76" s="15">
        <v>3</v>
      </c>
      <c r="C76" s="15">
        <f t="shared" si="2"/>
        <v>2018.1666666666667</v>
      </c>
      <c r="D76" s="15">
        <v>31</v>
      </c>
      <c r="E76" s="15">
        <v>31</v>
      </c>
      <c r="F76" s="15">
        <v>31</v>
      </c>
      <c r="G76" s="15">
        <v>31</v>
      </c>
      <c r="H76" s="15">
        <v>31</v>
      </c>
      <c r="I76" s="15">
        <f t="shared" si="3"/>
        <v>155</v>
      </c>
      <c r="J76" s="15">
        <f>SUM($I$2:$I76)/365</f>
        <v>9.205479452054794</v>
      </c>
    </row>
    <row r="77" spans="1:10" x14ac:dyDescent="0.2">
      <c r="A77" s="15">
        <v>2018</v>
      </c>
      <c r="B77" s="15">
        <v>4</v>
      </c>
      <c r="C77" s="15">
        <f t="shared" si="2"/>
        <v>2018.25</v>
      </c>
      <c r="D77" s="15">
        <v>30</v>
      </c>
      <c r="E77" s="15">
        <v>30</v>
      </c>
      <c r="F77" s="15">
        <v>30</v>
      </c>
      <c r="G77" s="15">
        <v>30</v>
      </c>
      <c r="H77" s="15">
        <v>30</v>
      </c>
      <c r="I77" s="15">
        <f t="shared" si="3"/>
        <v>150</v>
      </c>
      <c r="J77" s="15">
        <f>SUM($I$2:$I77)/365</f>
        <v>9.6164383561643838</v>
      </c>
    </row>
    <row r="78" spans="1:10" x14ac:dyDescent="0.2">
      <c r="A78" s="15">
        <v>2018</v>
      </c>
      <c r="B78" s="15">
        <v>5</v>
      </c>
      <c r="C78" s="15">
        <f t="shared" si="2"/>
        <v>2018.3333333333335</v>
      </c>
      <c r="D78" s="15">
        <v>31</v>
      </c>
      <c r="E78" s="15">
        <v>31</v>
      </c>
      <c r="F78" s="15">
        <v>31</v>
      </c>
      <c r="G78" s="15">
        <v>31</v>
      </c>
      <c r="H78" s="15">
        <v>31</v>
      </c>
      <c r="I78" s="15">
        <f t="shared" si="3"/>
        <v>155</v>
      </c>
      <c r="J78" s="15">
        <f>SUM($I$2:$I78)/365</f>
        <v>10.04109589041096</v>
      </c>
    </row>
    <row r="79" spans="1:10" x14ac:dyDescent="0.2">
      <c r="A79" s="15">
        <v>2018</v>
      </c>
      <c r="B79" s="15">
        <v>6</v>
      </c>
      <c r="C79" s="15">
        <f t="shared" si="2"/>
        <v>2018.4166666666667</v>
      </c>
      <c r="D79" s="15">
        <v>30</v>
      </c>
      <c r="E79" s="15">
        <v>30</v>
      </c>
      <c r="F79" s="15">
        <v>30</v>
      </c>
      <c r="G79" s="15">
        <v>30</v>
      </c>
      <c r="H79" s="15">
        <v>30</v>
      </c>
      <c r="I79" s="15">
        <f t="shared" si="3"/>
        <v>150</v>
      </c>
      <c r="J79" s="15">
        <f>SUM($I$2:$I79)/365</f>
        <v>10.452054794520548</v>
      </c>
    </row>
    <row r="80" spans="1:10" x14ac:dyDescent="0.2">
      <c r="A80" s="15">
        <v>2018</v>
      </c>
      <c r="B80" s="15">
        <v>7</v>
      </c>
      <c r="C80" s="15">
        <f t="shared" si="2"/>
        <v>2018.5</v>
      </c>
      <c r="D80" s="15">
        <v>31</v>
      </c>
      <c r="E80" s="15">
        <v>11</v>
      </c>
      <c r="F80" s="15">
        <v>31</v>
      </c>
      <c r="G80" s="15">
        <v>31</v>
      </c>
      <c r="H80" s="15">
        <v>19</v>
      </c>
      <c r="I80" s="15">
        <f t="shared" si="3"/>
        <v>123</v>
      </c>
      <c r="J80" s="15">
        <f>SUM($I$2:$I80)/365</f>
        <v>10.789041095890411</v>
      </c>
    </row>
    <row r="81" spans="1:10" x14ac:dyDescent="0.2">
      <c r="A81" s="15">
        <v>2018</v>
      </c>
      <c r="B81" s="15">
        <v>8</v>
      </c>
      <c r="C81" s="15">
        <f t="shared" si="2"/>
        <v>2018.5833333333335</v>
      </c>
      <c r="D81" s="15">
        <v>31</v>
      </c>
      <c r="E81" s="15">
        <v>26</v>
      </c>
      <c r="F81" s="15">
        <v>31</v>
      </c>
      <c r="G81" s="15">
        <v>31</v>
      </c>
      <c r="H81" s="15">
        <v>0</v>
      </c>
      <c r="I81" s="15">
        <f t="shared" si="3"/>
        <v>119</v>
      </c>
      <c r="J81" s="15">
        <f>SUM($I$2:$I81)/365</f>
        <v>11.115068493150686</v>
      </c>
    </row>
    <row r="82" spans="1:10" x14ac:dyDescent="0.2">
      <c r="A82" s="15">
        <v>2018</v>
      </c>
      <c r="B82" s="15">
        <v>9</v>
      </c>
      <c r="C82" s="15">
        <f t="shared" si="2"/>
        <v>2018.6666666666667</v>
      </c>
      <c r="D82" s="15">
        <v>30</v>
      </c>
      <c r="E82" s="15">
        <v>30</v>
      </c>
      <c r="F82" s="15">
        <v>30</v>
      </c>
      <c r="G82" s="15">
        <v>30</v>
      </c>
      <c r="H82" s="15">
        <v>0</v>
      </c>
      <c r="I82" s="15">
        <f t="shared" si="3"/>
        <v>120</v>
      </c>
      <c r="J82" s="15">
        <f>SUM($I$2:$I82)/365</f>
        <v>11.443835616438356</v>
      </c>
    </row>
    <row r="83" spans="1:10" x14ac:dyDescent="0.2">
      <c r="A83" s="15">
        <v>2018</v>
      </c>
      <c r="B83" s="15">
        <v>10</v>
      </c>
      <c r="C83" s="15">
        <f t="shared" si="2"/>
        <v>2018.75</v>
      </c>
      <c r="D83" s="15">
        <v>31</v>
      </c>
      <c r="E83" s="15">
        <v>31</v>
      </c>
      <c r="F83" s="15">
        <v>31</v>
      </c>
      <c r="G83" s="15">
        <v>29</v>
      </c>
      <c r="H83" s="15">
        <v>0</v>
      </c>
      <c r="I83" s="15">
        <f t="shared" si="3"/>
        <v>122</v>
      </c>
      <c r="J83" s="15">
        <f>SUM($I$2:$I83)/365</f>
        <v>11.778082191780822</v>
      </c>
    </row>
    <row r="84" spans="1:10" x14ac:dyDescent="0.2">
      <c r="A84" s="15">
        <v>2018</v>
      </c>
      <c r="B84" s="15">
        <v>11</v>
      </c>
      <c r="C84" s="15">
        <f t="shared" si="2"/>
        <v>2018.8333333333335</v>
      </c>
      <c r="D84" s="15">
        <v>30</v>
      </c>
      <c r="E84" s="15">
        <v>29</v>
      </c>
      <c r="F84" s="15">
        <v>26</v>
      </c>
      <c r="G84" s="15">
        <v>30</v>
      </c>
      <c r="H84" s="15">
        <v>1</v>
      </c>
      <c r="I84" s="15">
        <f t="shared" si="3"/>
        <v>116</v>
      </c>
      <c r="J84" s="15">
        <f>SUM($I$2:$I84)/365</f>
        <v>12.095890410958905</v>
      </c>
    </row>
    <row r="85" spans="1:10" x14ac:dyDescent="0.2">
      <c r="A85" s="15">
        <v>2018</v>
      </c>
      <c r="B85" s="15">
        <v>12</v>
      </c>
      <c r="C85" s="15">
        <f t="shared" si="2"/>
        <v>2018.9166666666667</v>
      </c>
      <c r="D85" s="15">
        <v>31</v>
      </c>
      <c r="E85" s="15">
        <v>29</v>
      </c>
      <c r="F85" s="15">
        <v>16</v>
      </c>
      <c r="G85" s="15">
        <v>31</v>
      </c>
      <c r="H85" s="15">
        <v>25</v>
      </c>
      <c r="I85" s="15">
        <f t="shared" si="3"/>
        <v>132</v>
      </c>
      <c r="J85" s="15">
        <f>SUM($I$2:$I85)/365</f>
        <v>12.457534246575342</v>
      </c>
    </row>
    <row r="86" spans="1:10" ht="18" x14ac:dyDescent="0.2">
      <c r="A86" s="15">
        <v>2019</v>
      </c>
      <c r="B86" s="15">
        <v>1</v>
      </c>
      <c r="C86" s="15">
        <f t="shared" si="2"/>
        <v>2019</v>
      </c>
      <c r="D86" s="16">
        <v>29</v>
      </c>
      <c r="E86" s="16">
        <v>29</v>
      </c>
      <c r="F86" s="16">
        <v>29</v>
      </c>
      <c r="G86" s="16">
        <v>28</v>
      </c>
      <c r="H86" s="16">
        <v>29</v>
      </c>
      <c r="I86" s="15">
        <f t="shared" si="3"/>
        <v>144</v>
      </c>
      <c r="J86" s="15">
        <f>SUM($I$2:$I86)/365</f>
        <v>12.852054794520548</v>
      </c>
    </row>
    <row r="87" spans="1:10" ht="18" x14ac:dyDescent="0.2">
      <c r="A87" s="15">
        <v>2019</v>
      </c>
      <c r="B87" s="15">
        <v>2</v>
      </c>
      <c r="C87" s="15">
        <f t="shared" si="2"/>
        <v>2019.0833333333335</v>
      </c>
      <c r="D87" s="16">
        <v>27</v>
      </c>
      <c r="E87" s="16">
        <v>27</v>
      </c>
      <c r="F87" s="16">
        <v>28</v>
      </c>
      <c r="G87" s="16">
        <v>28</v>
      </c>
      <c r="H87" s="16">
        <v>28</v>
      </c>
      <c r="I87" s="15">
        <f t="shared" si="3"/>
        <v>138</v>
      </c>
      <c r="J87" s="15">
        <f>SUM($I$2:$I87)/365</f>
        <v>13.230136986301369</v>
      </c>
    </row>
    <row r="88" spans="1:10" ht="18" x14ac:dyDescent="0.2">
      <c r="A88" s="15">
        <v>2019</v>
      </c>
      <c r="B88" s="15">
        <v>3</v>
      </c>
      <c r="C88" s="15">
        <f t="shared" si="2"/>
        <v>2019.1666666666667</v>
      </c>
      <c r="D88" s="16">
        <v>30</v>
      </c>
      <c r="E88" s="16">
        <v>31</v>
      </c>
      <c r="F88" s="16">
        <v>31</v>
      </c>
      <c r="G88" s="16">
        <v>31</v>
      </c>
      <c r="H88" s="16">
        <v>31</v>
      </c>
      <c r="I88" s="15">
        <f t="shared" si="3"/>
        <v>154</v>
      </c>
      <c r="J88" s="15">
        <f>SUM($I$2:$I88)/365</f>
        <v>13.652054794520549</v>
      </c>
    </row>
    <row r="89" spans="1:10" ht="18" x14ac:dyDescent="0.2">
      <c r="A89" s="15">
        <v>2019</v>
      </c>
      <c r="B89" s="15">
        <v>4</v>
      </c>
      <c r="C89" s="15">
        <f t="shared" si="2"/>
        <v>2019.25</v>
      </c>
      <c r="D89" s="16">
        <v>30</v>
      </c>
      <c r="E89" s="16">
        <v>30</v>
      </c>
      <c r="F89" s="16">
        <v>30</v>
      </c>
      <c r="G89" s="16">
        <v>30</v>
      </c>
      <c r="H89" s="16">
        <v>30</v>
      </c>
      <c r="I89" s="15">
        <f t="shared" si="3"/>
        <v>150</v>
      </c>
      <c r="J89" s="15">
        <f>SUM($I$2:$I89)/365</f>
        <v>14.063013698630137</v>
      </c>
    </row>
    <row r="90" spans="1:10" ht="18" x14ac:dyDescent="0.2">
      <c r="A90" s="15">
        <v>2019</v>
      </c>
      <c r="B90" s="15">
        <v>5</v>
      </c>
      <c r="C90" s="15">
        <f t="shared" si="2"/>
        <v>2019.3333333333335</v>
      </c>
      <c r="D90" s="16">
        <v>24</v>
      </c>
      <c r="E90" s="16">
        <v>23</v>
      </c>
      <c r="F90" s="16">
        <v>24</v>
      </c>
      <c r="G90" s="16">
        <v>24</v>
      </c>
      <c r="H90" s="16">
        <v>23</v>
      </c>
      <c r="I90" s="15">
        <f t="shared" si="3"/>
        <v>118</v>
      </c>
      <c r="J90" s="15">
        <f>SUM($I$2:$I90)/365</f>
        <v>14.386301369863014</v>
      </c>
    </row>
    <row r="91" spans="1:10" ht="18" x14ac:dyDescent="0.2">
      <c r="A91" s="15">
        <v>2019</v>
      </c>
      <c r="B91" s="15">
        <v>6</v>
      </c>
      <c r="C91" s="15">
        <f t="shared" si="2"/>
        <v>2019.4166666666667</v>
      </c>
      <c r="D91" s="16">
        <v>30</v>
      </c>
      <c r="E91" s="16">
        <v>27</v>
      </c>
      <c r="F91" s="16">
        <v>30</v>
      </c>
      <c r="G91" s="16">
        <v>30</v>
      </c>
      <c r="H91" s="16">
        <v>30</v>
      </c>
      <c r="I91" s="15">
        <f t="shared" si="3"/>
        <v>147</v>
      </c>
      <c r="J91" s="15">
        <f>SUM($I$2:$I91)/365</f>
        <v>14.789041095890411</v>
      </c>
    </row>
    <row r="92" spans="1:10" ht="18" x14ac:dyDescent="0.2">
      <c r="A92" s="15">
        <v>2019</v>
      </c>
      <c r="B92" s="15">
        <v>7</v>
      </c>
      <c r="C92" s="15">
        <f t="shared" si="2"/>
        <v>2019.5</v>
      </c>
      <c r="D92" s="16">
        <v>31</v>
      </c>
      <c r="E92" s="16">
        <v>31</v>
      </c>
      <c r="F92" s="16">
        <v>31</v>
      </c>
      <c r="G92" s="16">
        <v>31</v>
      </c>
      <c r="H92" s="16">
        <v>31</v>
      </c>
      <c r="I92" s="15">
        <f t="shared" si="3"/>
        <v>155</v>
      </c>
      <c r="J92" s="15">
        <f>SUM($I$2:$I92)/365</f>
        <v>15.213698630136987</v>
      </c>
    </row>
    <row r="93" spans="1:10" ht="18" x14ac:dyDescent="0.2">
      <c r="A93" s="15">
        <v>2019</v>
      </c>
      <c r="B93" s="15">
        <v>8</v>
      </c>
      <c r="C93" s="15">
        <f t="shared" si="2"/>
        <v>2019.5833333333335</v>
      </c>
      <c r="D93" s="16">
        <v>31</v>
      </c>
      <c r="E93" s="16">
        <v>13</v>
      </c>
      <c r="F93" s="16">
        <v>31</v>
      </c>
      <c r="G93" s="16">
        <v>30</v>
      </c>
      <c r="H93" s="16">
        <v>31</v>
      </c>
      <c r="I93" s="15">
        <f t="shared" si="3"/>
        <v>136</v>
      </c>
      <c r="J93" s="15">
        <f>SUM($I$2:$I93)/365</f>
        <v>15.586301369863014</v>
      </c>
    </row>
    <row r="94" spans="1:10" ht="18" x14ac:dyDescent="0.2">
      <c r="A94" s="15">
        <v>2019</v>
      </c>
      <c r="B94" s="15">
        <v>9</v>
      </c>
      <c r="C94" s="15">
        <f t="shared" si="2"/>
        <v>2019.6666666666667</v>
      </c>
      <c r="D94" s="16">
        <v>16</v>
      </c>
      <c r="E94" s="16">
        <v>0</v>
      </c>
      <c r="F94" s="16">
        <v>16</v>
      </c>
      <c r="G94" s="16">
        <v>16</v>
      </c>
      <c r="H94" s="16">
        <v>15</v>
      </c>
      <c r="I94" s="15">
        <f t="shared" si="3"/>
        <v>63</v>
      </c>
      <c r="J94" s="15">
        <f>SUM($I$2:$I94)/365</f>
        <v>15.758904109589041</v>
      </c>
    </row>
    <row r="95" spans="1:10" ht="18" x14ac:dyDescent="0.2">
      <c r="A95" s="15">
        <v>2019</v>
      </c>
      <c r="B95" s="15">
        <v>10</v>
      </c>
      <c r="C95" s="15">
        <f t="shared" si="2"/>
        <v>2019.75</v>
      </c>
      <c r="D95" s="16">
        <v>31</v>
      </c>
      <c r="E95" s="16">
        <v>0</v>
      </c>
      <c r="F95" s="16">
        <v>31</v>
      </c>
      <c r="G95" s="16">
        <v>31</v>
      </c>
      <c r="H95" s="16">
        <v>12</v>
      </c>
      <c r="I95" s="15">
        <f>SUM(D95:H95)</f>
        <v>105</v>
      </c>
      <c r="J95" s="15">
        <f>SUM($I$2:$I95)/365</f>
        <v>16.046575342465754</v>
      </c>
    </row>
    <row r="96" spans="1:10" ht="18" x14ac:dyDescent="0.2">
      <c r="A96" s="15">
        <v>2019</v>
      </c>
      <c r="B96" s="15">
        <v>11</v>
      </c>
      <c r="C96" s="15">
        <f t="shared" si="2"/>
        <v>2019.8333333333335</v>
      </c>
      <c r="D96" s="16">
        <v>28</v>
      </c>
      <c r="E96" s="16">
        <v>0</v>
      </c>
      <c r="F96" s="16">
        <v>27</v>
      </c>
      <c r="G96" s="16">
        <v>28</v>
      </c>
      <c r="H96" s="16">
        <v>0</v>
      </c>
      <c r="I96" s="15">
        <f t="shared" si="3"/>
        <v>83</v>
      </c>
      <c r="J96" s="15">
        <f>SUM($I$2:$I96)/365</f>
        <v>16.273972602739725</v>
      </c>
    </row>
    <row r="97" spans="1:10" ht="18" x14ac:dyDescent="0.2">
      <c r="A97" s="15">
        <v>2019</v>
      </c>
      <c r="B97" s="15">
        <v>12</v>
      </c>
      <c r="C97" s="15">
        <f t="shared" si="2"/>
        <v>2019.9166666666667</v>
      </c>
      <c r="D97" s="16">
        <v>18</v>
      </c>
      <c r="E97" s="16">
        <v>0</v>
      </c>
      <c r="F97" s="16">
        <v>18</v>
      </c>
      <c r="G97" s="16">
        <v>19</v>
      </c>
      <c r="H97" s="16">
        <v>0</v>
      </c>
      <c r="I97" s="15">
        <f t="shared" si="3"/>
        <v>55</v>
      </c>
      <c r="J97" s="15">
        <f>SUM($I$2:$I97)/365</f>
        <v>16.424657534246574</v>
      </c>
    </row>
    <row r="98" spans="1:10" ht="18" x14ac:dyDescent="0.2">
      <c r="A98" s="17">
        <v>2020</v>
      </c>
      <c r="B98" s="17">
        <v>1</v>
      </c>
      <c r="C98" s="17">
        <f t="shared" si="2"/>
        <v>2020</v>
      </c>
      <c r="D98" s="16">
        <v>26</v>
      </c>
      <c r="E98" s="16">
        <v>26</v>
      </c>
      <c r="F98" s="16">
        <v>26</v>
      </c>
      <c r="G98" s="16">
        <v>26</v>
      </c>
      <c r="H98" s="18">
        <v>4</v>
      </c>
      <c r="I98" s="17">
        <f t="shared" si="3"/>
        <v>108</v>
      </c>
      <c r="J98" s="15">
        <f>SUM($I$2:$I98)/365</f>
        <v>16.720547945205478</v>
      </c>
    </row>
    <row r="99" spans="1:10" ht="18" x14ac:dyDescent="0.2">
      <c r="A99" s="17">
        <v>2020</v>
      </c>
      <c r="B99" s="17">
        <v>2</v>
      </c>
      <c r="C99" s="17">
        <f t="shared" si="2"/>
        <v>2020.0833333333335</v>
      </c>
      <c r="D99" s="16">
        <v>28</v>
      </c>
      <c r="E99" s="16">
        <v>29</v>
      </c>
      <c r="F99" s="16">
        <v>29</v>
      </c>
      <c r="G99" s="16">
        <v>29</v>
      </c>
      <c r="H99" s="19">
        <v>8</v>
      </c>
      <c r="I99" s="17">
        <f t="shared" si="3"/>
        <v>123</v>
      </c>
      <c r="J99" s="15">
        <f>SUM($I$2:$I99)/365</f>
        <v>17.057534246575344</v>
      </c>
    </row>
    <row r="100" spans="1:10" ht="18" x14ac:dyDescent="0.2">
      <c r="A100" s="17">
        <v>2020</v>
      </c>
      <c r="B100" s="17">
        <v>3</v>
      </c>
      <c r="C100" s="17">
        <f t="shared" si="2"/>
        <v>2020.1666666666667</v>
      </c>
      <c r="D100" s="16">
        <v>31</v>
      </c>
      <c r="E100" s="16">
        <v>31</v>
      </c>
      <c r="F100" s="16">
        <v>31</v>
      </c>
      <c r="G100" s="16">
        <v>31</v>
      </c>
      <c r="H100" s="19">
        <v>24</v>
      </c>
      <c r="I100" s="17">
        <f t="shared" si="3"/>
        <v>148</v>
      </c>
      <c r="J100" s="15">
        <f>SUM($I$2:$I100)/365</f>
        <v>17.463013698630139</v>
      </c>
    </row>
    <row r="101" spans="1:10" ht="18" x14ac:dyDescent="0.2">
      <c r="A101" s="17">
        <v>2020</v>
      </c>
      <c r="B101" s="17">
        <v>4</v>
      </c>
      <c r="C101" s="17">
        <f t="shared" si="2"/>
        <v>2020.25</v>
      </c>
      <c r="D101" s="18">
        <v>30</v>
      </c>
      <c r="E101" s="18">
        <v>30</v>
      </c>
      <c r="F101" s="18">
        <v>30</v>
      </c>
      <c r="G101" s="18">
        <v>30</v>
      </c>
      <c r="H101" s="19">
        <v>30</v>
      </c>
      <c r="I101" s="17">
        <f t="shared" si="3"/>
        <v>150</v>
      </c>
      <c r="J101" s="15">
        <f>SUM($I$2:$I101)/365</f>
        <v>17.873972602739727</v>
      </c>
    </row>
    <row r="108" spans="1:10" x14ac:dyDescent="0.2">
      <c r="D108" s="1"/>
      <c r="E108" s="1"/>
      <c r="F108" s="1"/>
      <c r="G108" s="1"/>
      <c r="H108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1AC9E-2150-294A-B56A-9F4436062E1C}">
  <dimension ref="A1:I121"/>
  <sheetViews>
    <sheetView workbookViewId="0">
      <selection sqref="A1:I121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32</v>
      </c>
      <c r="D1" t="s">
        <v>4</v>
      </c>
      <c r="E1" t="s">
        <v>6</v>
      </c>
      <c r="F1" t="s">
        <v>8</v>
      </c>
      <c r="G1" t="s">
        <v>10</v>
      </c>
      <c r="H1" t="s">
        <v>12</v>
      </c>
      <c r="I1" t="s">
        <v>14</v>
      </c>
    </row>
    <row r="2" spans="1:9" x14ac:dyDescent="0.2">
      <c r="A2">
        <v>2011</v>
      </c>
      <c r="B2">
        <v>1</v>
      </c>
      <c r="C2" s="15">
        <f>A2+(1/12*B2)-1/12</f>
        <v>2011</v>
      </c>
      <c r="D2">
        <v>0.77419354838709675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2011</v>
      </c>
      <c r="B3">
        <v>2</v>
      </c>
      <c r="C3" s="15">
        <f t="shared" ref="C3:C66" si="0">A3+(1/12*B3)-1/12</f>
        <v>2011.0833333333335</v>
      </c>
      <c r="D3">
        <v>0.9642857142857143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2011</v>
      </c>
      <c r="B4">
        <v>3</v>
      </c>
      <c r="C4" s="15">
        <f t="shared" si="0"/>
        <v>2011.1666666666667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2011</v>
      </c>
      <c r="B5">
        <v>4</v>
      </c>
      <c r="C5" s="15">
        <f t="shared" si="0"/>
        <v>2011.25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2011</v>
      </c>
      <c r="B6">
        <v>5</v>
      </c>
      <c r="C6" s="15">
        <f t="shared" si="0"/>
        <v>2011.3333333333335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2011</v>
      </c>
      <c r="B7">
        <v>6</v>
      </c>
      <c r="C7" s="15">
        <f t="shared" si="0"/>
        <v>2011.4166666666667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2011</v>
      </c>
      <c r="B8">
        <v>7</v>
      </c>
      <c r="C8" s="15">
        <f t="shared" si="0"/>
        <v>2011.5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2011</v>
      </c>
      <c r="B9">
        <v>8</v>
      </c>
      <c r="C9" s="15">
        <f t="shared" si="0"/>
        <v>2011.5833333333335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2011</v>
      </c>
      <c r="B10">
        <v>9</v>
      </c>
      <c r="C10" s="15">
        <f t="shared" si="0"/>
        <v>2011.6666666666667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2011</v>
      </c>
      <c r="B11">
        <v>10</v>
      </c>
      <c r="C11" s="15">
        <f t="shared" si="0"/>
        <v>2011.75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>
        <v>2011</v>
      </c>
      <c r="B12">
        <v>11</v>
      </c>
      <c r="C12" s="15">
        <f t="shared" si="0"/>
        <v>2011.8333333333335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>
        <v>2011</v>
      </c>
      <c r="B13">
        <v>12</v>
      </c>
      <c r="C13" s="15">
        <f t="shared" si="0"/>
        <v>2011.9166666666667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">
      <c r="A14">
        <v>2012</v>
      </c>
      <c r="B14">
        <v>1</v>
      </c>
      <c r="C14" s="15">
        <f t="shared" si="0"/>
        <v>2012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A15">
        <v>2012</v>
      </c>
      <c r="B15">
        <v>2</v>
      </c>
      <c r="C15" s="15">
        <f t="shared" si="0"/>
        <v>2012.0833333333335</v>
      </c>
      <c r="D15">
        <v>0.8214285714285714</v>
      </c>
      <c r="E15">
        <v>0.5714285714285714</v>
      </c>
      <c r="F15">
        <v>0</v>
      </c>
      <c r="G15">
        <v>0</v>
      </c>
      <c r="H15">
        <v>0</v>
      </c>
      <c r="I15">
        <v>0</v>
      </c>
    </row>
    <row r="16" spans="1:9" x14ac:dyDescent="0.2">
      <c r="A16">
        <v>2012</v>
      </c>
      <c r="B16">
        <v>3</v>
      </c>
      <c r="C16" s="15">
        <f t="shared" si="0"/>
        <v>2012.1666666666667</v>
      </c>
      <c r="D16">
        <v>1</v>
      </c>
      <c r="E16">
        <v>0.967741935483871</v>
      </c>
      <c r="F16">
        <v>0</v>
      </c>
      <c r="G16">
        <v>0</v>
      </c>
      <c r="H16">
        <v>0</v>
      </c>
      <c r="I16">
        <v>0</v>
      </c>
    </row>
    <row r="17" spans="1:9" x14ac:dyDescent="0.2">
      <c r="A17">
        <v>2012</v>
      </c>
      <c r="B17">
        <v>4</v>
      </c>
      <c r="C17" s="15">
        <f t="shared" si="0"/>
        <v>2012.25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 x14ac:dyDescent="0.2">
      <c r="A18">
        <v>2012</v>
      </c>
      <c r="B18">
        <v>5</v>
      </c>
      <c r="C18" s="15">
        <f t="shared" si="0"/>
        <v>2012.3333333333335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 x14ac:dyDescent="0.2">
      <c r="A19">
        <v>2012</v>
      </c>
      <c r="B19">
        <v>6</v>
      </c>
      <c r="C19" s="15">
        <f t="shared" si="0"/>
        <v>2012.4166666666667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 x14ac:dyDescent="0.2">
      <c r="A20">
        <v>2012</v>
      </c>
      <c r="B20">
        <v>7</v>
      </c>
      <c r="C20" s="15">
        <f t="shared" si="0"/>
        <v>2012.5</v>
      </c>
      <c r="D20">
        <v>0.4838709677419355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 x14ac:dyDescent="0.2">
      <c r="A21">
        <v>2012</v>
      </c>
      <c r="B21">
        <v>8</v>
      </c>
      <c r="C21" s="15">
        <f t="shared" si="0"/>
        <v>2012.5833333333335</v>
      </c>
      <c r="D21">
        <v>1</v>
      </c>
      <c r="E21">
        <v>0.90322580645161288</v>
      </c>
      <c r="F21">
        <v>0</v>
      </c>
      <c r="G21">
        <v>0</v>
      </c>
      <c r="H21">
        <v>0</v>
      </c>
      <c r="I21">
        <v>0</v>
      </c>
    </row>
    <row r="22" spans="1:9" x14ac:dyDescent="0.2">
      <c r="A22">
        <v>2012</v>
      </c>
      <c r="B22">
        <v>9</v>
      </c>
      <c r="C22" s="15">
        <f t="shared" si="0"/>
        <v>2012.6666666666667</v>
      </c>
      <c r="D22">
        <v>1</v>
      </c>
      <c r="E22">
        <v>0.76666666666666672</v>
      </c>
      <c r="F22">
        <v>0</v>
      </c>
      <c r="G22">
        <v>0</v>
      </c>
      <c r="H22">
        <v>0</v>
      </c>
      <c r="I22">
        <v>0</v>
      </c>
    </row>
    <row r="23" spans="1:9" x14ac:dyDescent="0.2">
      <c r="A23">
        <v>2012</v>
      </c>
      <c r="B23">
        <v>10</v>
      </c>
      <c r="C23" s="15">
        <f t="shared" si="0"/>
        <v>2012.75</v>
      </c>
      <c r="D23">
        <v>1</v>
      </c>
      <c r="E23">
        <v>0.70967741935483875</v>
      </c>
      <c r="F23">
        <v>0</v>
      </c>
      <c r="G23">
        <v>0</v>
      </c>
      <c r="H23">
        <v>0</v>
      </c>
      <c r="I23">
        <v>0</v>
      </c>
    </row>
    <row r="24" spans="1:9" x14ac:dyDescent="0.2">
      <c r="A24">
        <v>2012</v>
      </c>
      <c r="B24">
        <v>11</v>
      </c>
      <c r="C24" s="15">
        <f t="shared" si="0"/>
        <v>2012.8333333333335</v>
      </c>
      <c r="D24">
        <v>0.66666666666666663</v>
      </c>
      <c r="E24">
        <v>0.9</v>
      </c>
      <c r="F24">
        <v>0</v>
      </c>
      <c r="G24">
        <v>0</v>
      </c>
      <c r="H24">
        <v>0</v>
      </c>
      <c r="I24">
        <v>0</v>
      </c>
    </row>
    <row r="25" spans="1:9" x14ac:dyDescent="0.2">
      <c r="A25">
        <v>2012</v>
      </c>
      <c r="B25">
        <v>12</v>
      </c>
      <c r="C25" s="15">
        <f t="shared" si="0"/>
        <v>2012.9166666666667</v>
      </c>
      <c r="D25">
        <v>3.2258064516129031E-2</v>
      </c>
      <c r="E25">
        <v>0.5161290322580645</v>
      </c>
      <c r="F25">
        <v>0</v>
      </c>
      <c r="G25">
        <v>0</v>
      </c>
      <c r="H25">
        <v>0</v>
      </c>
      <c r="I25">
        <v>0</v>
      </c>
    </row>
    <row r="26" spans="1:9" x14ac:dyDescent="0.2">
      <c r="A26">
        <v>2013</v>
      </c>
      <c r="B26">
        <v>1</v>
      </c>
      <c r="C26" s="15">
        <f t="shared" si="0"/>
        <v>2013</v>
      </c>
      <c r="D26">
        <v>0.83870967741935487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">
      <c r="A27">
        <v>2013</v>
      </c>
      <c r="B27">
        <v>2</v>
      </c>
      <c r="C27" s="15">
        <f t="shared" si="0"/>
        <v>2013.0833333333335</v>
      </c>
      <c r="D27">
        <v>0.5</v>
      </c>
      <c r="E27">
        <v>0</v>
      </c>
      <c r="F27">
        <v>0</v>
      </c>
      <c r="G27">
        <v>3.5714285714285712E-2</v>
      </c>
      <c r="H27">
        <v>0</v>
      </c>
      <c r="I27">
        <v>0</v>
      </c>
    </row>
    <row r="28" spans="1:9" x14ac:dyDescent="0.2">
      <c r="A28">
        <v>2013</v>
      </c>
      <c r="B28">
        <v>3</v>
      </c>
      <c r="C28" s="15">
        <f t="shared" si="0"/>
        <v>2013.1666666666667</v>
      </c>
      <c r="D28">
        <v>0.32258064516129031</v>
      </c>
      <c r="E28">
        <v>0</v>
      </c>
      <c r="F28">
        <v>0.77419354838709675</v>
      </c>
      <c r="G28">
        <v>0.83870967741935487</v>
      </c>
      <c r="H28">
        <v>0</v>
      </c>
      <c r="I28">
        <v>0</v>
      </c>
    </row>
    <row r="29" spans="1:9" x14ac:dyDescent="0.2">
      <c r="A29">
        <v>2013</v>
      </c>
      <c r="B29">
        <v>4</v>
      </c>
      <c r="C29" s="15">
        <f t="shared" si="0"/>
        <v>2013.25</v>
      </c>
      <c r="D29">
        <v>0.6</v>
      </c>
      <c r="E29">
        <v>0</v>
      </c>
      <c r="F29">
        <v>0.6333333333333333</v>
      </c>
      <c r="G29">
        <v>0.7</v>
      </c>
      <c r="H29">
        <v>0</v>
      </c>
      <c r="I29">
        <v>0</v>
      </c>
    </row>
    <row r="30" spans="1:9" x14ac:dyDescent="0.2">
      <c r="A30">
        <v>2013</v>
      </c>
      <c r="B30">
        <v>5</v>
      </c>
      <c r="C30" s="15">
        <f t="shared" si="0"/>
        <v>2013.3333333333335</v>
      </c>
      <c r="D30">
        <v>0.74193548387096775</v>
      </c>
      <c r="E30">
        <v>0</v>
      </c>
      <c r="F30">
        <v>0.4838709677419355</v>
      </c>
      <c r="G30">
        <v>0.41935483870967744</v>
      </c>
      <c r="H30">
        <v>0</v>
      </c>
      <c r="I30">
        <v>0</v>
      </c>
    </row>
    <row r="31" spans="1:9" x14ac:dyDescent="0.2">
      <c r="A31">
        <v>2013</v>
      </c>
      <c r="B31">
        <v>6</v>
      </c>
      <c r="C31" s="15">
        <f t="shared" si="0"/>
        <v>2013.4166666666667</v>
      </c>
      <c r="D31">
        <v>1</v>
      </c>
      <c r="E31">
        <v>0</v>
      </c>
      <c r="F31">
        <v>0.8666666666666667</v>
      </c>
      <c r="G31">
        <v>0.93333333333333335</v>
      </c>
      <c r="H31">
        <v>0</v>
      </c>
      <c r="I31">
        <v>0</v>
      </c>
    </row>
    <row r="32" spans="1:9" x14ac:dyDescent="0.2">
      <c r="A32">
        <v>2013</v>
      </c>
      <c r="B32">
        <v>7</v>
      </c>
      <c r="C32" s="15">
        <f t="shared" si="0"/>
        <v>2013.5</v>
      </c>
      <c r="D32">
        <v>0.67741935483870963</v>
      </c>
      <c r="E32">
        <v>0</v>
      </c>
      <c r="F32">
        <v>0.80645161290322576</v>
      </c>
      <c r="G32">
        <v>0.87096774193548387</v>
      </c>
      <c r="H32">
        <v>0</v>
      </c>
      <c r="I32">
        <v>0</v>
      </c>
    </row>
    <row r="33" spans="1:9" x14ac:dyDescent="0.2">
      <c r="A33">
        <v>2013</v>
      </c>
      <c r="B33">
        <v>8</v>
      </c>
      <c r="C33" s="15">
        <f t="shared" si="0"/>
        <v>2013.5833333333335</v>
      </c>
      <c r="D33">
        <v>0.80645161290322576</v>
      </c>
      <c r="E33">
        <v>0</v>
      </c>
      <c r="F33">
        <v>0.77419354838709675</v>
      </c>
      <c r="G33">
        <v>0.80645161290322576</v>
      </c>
      <c r="H33">
        <v>0</v>
      </c>
      <c r="I33">
        <v>0</v>
      </c>
    </row>
    <row r="34" spans="1:9" x14ac:dyDescent="0.2">
      <c r="A34">
        <v>2013</v>
      </c>
      <c r="B34">
        <v>9</v>
      </c>
      <c r="C34" s="15">
        <f t="shared" si="0"/>
        <v>2013.6666666666667</v>
      </c>
      <c r="D34">
        <v>0.6</v>
      </c>
      <c r="E34">
        <v>0</v>
      </c>
      <c r="F34">
        <v>0.73333333333333328</v>
      </c>
      <c r="G34">
        <v>0.73333333333333328</v>
      </c>
      <c r="H34">
        <v>0</v>
      </c>
      <c r="I34">
        <v>0</v>
      </c>
    </row>
    <row r="35" spans="1:9" x14ac:dyDescent="0.2">
      <c r="A35">
        <v>2013</v>
      </c>
      <c r="B35">
        <v>10</v>
      </c>
      <c r="C35" s="15">
        <f t="shared" si="0"/>
        <v>2013.75</v>
      </c>
      <c r="D35">
        <v>6.4516129032258063E-2</v>
      </c>
      <c r="E35">
        <v>0</v>
      </c>
      <c r="F35">
        <v>0.80645161290322576</v>
      </c>
      <c r="G35">
        <v>1</v>
      </c>
      <c r="H35">
        <v>0</v>
      </c>
      <c r="I35">
        <v>0</v>
      </c>
    </row>
    <row r="36" spans="1:9" x14ac:dyDescent="0.2">
      <c r="A36">
        <v>2013</v>
      </c>
      <c r="B36">
        <v>11</v>
      </c>
      <c r="C36" s="15">
        <f t="shared" si="0"/>
        <v>2013.8333333333335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</row>
    <row r="37" spans="1:9" x14ac:dyDescent="0.2">
      <c r="A37">
        <v>2013</v>
      </c>
      <c r="B37">
        <v>12</v>
      </c>
      <c r="C37" s="15">
        <f t="shared" si="0"/>
        <v>2013.9166666666667</v>
      </c>
      <c r="D37">
        <v>0</v>
      </c>
      <c r="E37">
        <v>0</v>
      </c>
      <c r="F37">
        <v>0.22580645161290322</v>
      </c>
      <c r="G37">
        <v>0.29032258064516131</v>
      </c>
      <c r="H37">
        <v>0</v>
      </c>
      <c r="I37">
        <v>0</v>
      </c>
    </row>
    <row r="38" spans="1:9" x14ac:dyDescent="0.2">
      <c r="A38">
        <v>2014</v>
      </c>
      <c r="B38">
        <v>1</v>
      </c>
      <c r="C38" s="15">
        <f t="shared" si="0"/>
        <v>2014</v>
      </c>
      <c r="D38">
        <v>0</v>
      </c>
      <c r="E38">
        <v>0</v>
      </c>
      <c r="F38">
        <v>0.22580645161290322</v>
      </c>
      <c r="G38">
        <v>3.2258064516129031E-2</v>
      </c>
      <c r="H38">
        <v>0</v>
      </c>
      <c r="I38">
        <v>0</v>
      </c>
    </row>
    <row r="39" spans="1:9" x14ac:dyDescent="0.2">
      <c r="A39">
        <v>2014</v>
      </c>
      <c r="B39">
        <v>2</v>
      </c>
      <c r="C39" s="15">
        <f t="shared" si="0"/>
        <v>2014.0833333333335</v>
      </c>
      <c r="D39">
        <v>0</v>
      </c>
      <c r="E39">
        <v>0.6071428571428571</v>
      </c>
      <c r="F39">
        <v>0.9642857142857143</v>
      </c>
      <c r="G39">
        <v>0.9285714285714286</v>
      </c>
      <c r="H39">
        <v>0</v>
      </c>
      <c r="I39">
        <v>0</v>
      </c>
    </row>
    <row r="40" spans="1:9" x14ac:dyDescent="0.2">
      <c r="A40">
        <v>2014</v>
      </c>
      <c r="B40">
        <v>3</v>
      </c>
      <c r="C40" s="15">
        <f t="shared" si="0"/>
        <v>2014.1666666666667</v>
      </c>
      <c r="D40">
        <v>0</v>
      </c>
      <c r="E40">
        <v>1</v>
      </c>
      <c r="F40">
        <v>1</v>
      </c>
      <c r="G40">
        <v>1</v>
      </c>
      <c r="H40">
        <v>0</v>
      </c>
      <c r="I40">
        <v>0</v>
      </c>
    </row>
    <row r="41" spans="1:9" x14ac:dyDescent="0.2">
      <c r="A41">
        <v>2014</v>
      </c>
      <c r="B41">
        <v>4</v>
      </c>
      <c r="C41" s="15">
        <f t="shared" si="0"/>
        <v>2014.25</v>
      </c>
      <c r="D41">
        <v>0</v>
      </c>
      <c r="E41">
        <v>0.93333333333333335</v>
      </c>
      <c r="F41">
        <v>0.93333333333333335</v>
      </c>
      <c r="G41">
        <v>0.93333333333333335</v>
      </c>
      <c r="H41">
        <v>0</v>
      </c>
      <c r="I41">
        <v>0</v>
      </c>
    </row>
    <row r="42" spans="1:9" x14ac:dyDescent="0.2">
      <c r="A42">
        <v>2014</v>
      </c>
      <c r="B42">
        <v>5</v>
      </c>
      <c r="C42" s="15">
        <f t="shared" si="0"/>
        <v>2014.3333333333335</v>
      </c>
      <c r="D42">
        <v>0</v>
      </c>
      <c r="E42">
        <v>1</v>
      </c>
      <c r="F42">
        <v>1</v>
      </c>
      <c r="G42">
        <v>1</v>
      </c>
      <c r="H42">
        <v>0</v>
      </c>
      <c r="I42">
        <v>0</v>
      </c>
    </row>
    <row r="43" spans="1:9" x14ac:dyDescent="0.2">
      <c r="A43">
        <v>2014</v>
      </c>
      <c r="B43">
        <v>6</v>
      </c>
      <c r="C43" s="15">
        <f t="shared" si="0"/>
        <v>2014.4166666666667</v>
      </c>
      <c r="D43">
        <v>0</v>
      </c>
      <c r="E43">
        <v>0.56666666666666665</v>
      </c>
      <c r="F43">
        <v>0.8666666666666667</v>
      </c>
      <c r="G43">
        <v>0.8666666666666667</v>
      </c>
      <c r="H43">
        <v>0</v>
      </c>
      <c r="I43">
        <v>0</v>
      </c>
    </row>
    <row r="44" spans="1:9" x14ac:dyDescent="0.2">
      <c r="A44">
        <v>2014</v>
      </c>
      <c r="B44">
        <v>7</v>
      </c>
      <c r="C44" s="15">
        <f t="shared" si="0"/>
        <v>2014.5</v>
      </c>
      <c r="D44">
        <v>0</v>
      </c>
      <c r="E44">
        <v>0</v>
      </c>
      <c r="F44">
        <v>0.967741935483871</v>
      </c>
      <c r="G44">
        <v>0.967741935483871</v>
      </c>
      <c r="H44">
        <v>0</v>
      </c>
      <c r="I44">
        <v>0</v>
      </c>
    </row>
    <row r="45" spans="1:9" x14ac:dyDescent="0.2">
      <c r="A45">
        <v>2014</v>
      </c>
      <c r="B45">
        <v>8</v>
      </c>
      <c r="C45" s="15">
        <f t="shared" si="0"/>
        <v>2014.5833333333335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</row>
    <row r="46" spans="1:9" x14ac:dyDescent="0.2">
      <c r="A46">
        <v>2014</v>
      </c>
      <c r="B46">
        <v>9</v>
      </c>
      <c r="C46" s="15">
        <f t="shared" si="0"/>
        <v>2014.6666666666667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</row>
    <row r="47" spans="1:9" x14ac:dyDescent="0.2">
      <c r="A47">
        <v>2014</v>
      </c>
      <c r="B47">
        <v>10</v>
      </c>
      <c r="C47" s="15">
        <f t="shared" si="0"/>
        <v>2014.75</v>
      </c>
      <c r="D47">
        <v>0</v>
      </c>
      <c r="E47">
        <v>0</v>
      </c>
      <c r="F47">
        <v>0.967741935483871</v>
      </c>
      <c r="G47">
        <v>0.93548387096774188</v>
      </c>
      <c r="H47">
        <v>0</v>
      </c>
      <c r="I47">
        <v>0</v>
      </c>
    </row>
    <row r="48" spans="1:9" x14ac:dyDescent="0.2">
      <c r="A48">
        <v>2014</v>
      </c>
      <c r="B48">
        <v>11</v>
      </c>
      <c r="C48" s="15">
        <f t="shared" si="0"/>
        <v>2014.8333333333335</v>
      </c>
      <c r="D48">
        <v>0</v>
      </c>
      <c r="E48">
        <v>0</v>
      </c>
      <c r="F48">
        <v>0.96666666666666667</v>
      </c>
      <c r="G48">
        <v>0.96666666666666667</v>
      </c>
      <c r="H48">
        <v>0</v>
      </c>
      <c r="I48">
        <v>0</v>
      </c>
    </row>
    <row r="49" spans="1:9" x14ac:dyDescent="0.2">
      <c r="A49">
        <v>2014</v>
      </c>
      <c r="B49">
        <v>12</v>
      </c>
      <c r="C49" s="15">
        <f t="shared" si="0"/>
        <v>2014.9166666666667</v>
      </c>
      <c r="D49">
        <v>0</v>
      </c>
      <c r="E49">
        <v>0</v>
      </c>
      <c r="F49">
        <v>0.41935483870967744</v>
      </c>
      <c r="G49">
        <v>0.38709677419354838</v>
      </c>
      <c r="H49">
        <v>0</v>
      </c>
      <c r="I49">
        <v>0</v>
      </c>
    </row>
    <row r="50" spans="1:9" x14ac:dyDescent="0.2">
      <c r="A50">
        <v>2015</v>
      </c>
      <c r="B50">
        <v>1</v>
      </c>
      <c r="C50" s="15">
        <f t="shared" si="0"/>
        <v>2015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</row>
    <row r="51" spans="1:9" x14ac:dyDescent="0.2">
      <c r="A51">
        <v>2015</v>
      </c>
      <c r="B51">
        <v>2</v>
      </c>
      <c r="C51" s="15">
        <f t="shared" si="0"/>
        <v>2015.0833333333335</v>
      </c>
      <c r="D51">
        <v>0</v>
      </c>
      <c r="E51">
        <v>0</v>
      </c>
      <c r="F51">
        <v>1</v>
      </c>
      <c r="G51">
        <v>1</v>
      </c>
      <c r="H51">
        <v>0</v>
      </c>
      <c r="I51">
        <v>0</v>
      </c>
    </row>
    <row r="52" spans="1:9" x14ac:dyDescent="0.2">
      <c r="A52">
        <v>2015</v>
      </c>
      <c r="B52">
        <v>3</v>
      </c>
      <c r="C52" s="15">
        <f t="shared" si="0"/>
        <v>2015.1666666666667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</row>
    <row r="53" spans="1:9" x14ac:dyDescent="0.2">
      <c r="A53">
        <v>2015</v>
      </c>
      <c r="B53">
        <v>4</v>
      </c>
      <c r="C53" s="15">
        <f t="shared" si="0"/>
        <v>2015.25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</row>
    <row r="54" spans="1:9" x14ac:dyDescent="0.2">
      <c r="A54">
        <v>2015</v>
      </c>
      <c r="B54">
        <v>5</v>
      </c>
      <c r="C54" s="15">
        <f t="shared" si="0"/>
        <v>2015.3333333333335</v>
      </c>
      <c r="D54">
        <v>0</v>
      </c>
      <c r="E54">
        <v>0</v>
      </c>
      <c r="F54">
        <v>1</v>
      </c>
      <c r="G54">
        <v>1</v>
      </c>
      <c r="H54">
        <v>0</v>
      </c>
      <c r="I54">
        <v>0</v>
      </c>
    </row>
    <row r="55" spans="1:9" x14ac:dyDescent="0.2">
      <c r="A55">
        <v>2015</v>
      </c>
      <c r="B55">
        <v>6</v>
      </c>
      <c r="C55" s="15">
        <f t="shared" si="0"/>
        <v>2015.4166666666667</v>
      </c>
      <c r="D55">
        <v>0</v>
      </c>
      <c r="E55">
        <v>0</v>
      </c>
      <c r="F55">
        <v>1</v>
      </c>
      <c r="G55">
        <v>1</v>
      </c>
      <c r="H55">
        <v>0</v>
      </c>
      <c r="I55">
        <v>0</v>
      </c>
    </row>
    <row r="56" spans="1:9" x14ac:dyDescent="0.2">
      <c r="A56">
        <v>2015</v>
      </c>
      <c r="B56">
        <v>7</v>
      </c>
      <c r="C56" s="15">
        <f t="shared" si="0"/>
        <v>2015.5</v>
      </c>
      <c r="D56">
        <v>0</v>
      </c>
      <c r="E56">
        <v>0</v>
      </c>
      <c r="F56">
        <v>1</v>
      </c>
      <c r="G56">
        <v>1</v>
      </c>
      <c r="H56">
        <v>0</v>
      </c>
      <c r="I56">
        <v>0</v>
      </c>
    </row>
    <row r="57" spans="1:9" x14ac:dyDescent="0.2">
      <c r="A57">
        <v>2015</v>
      </c>
      <c r="B57">
        <v>8</v>
      </c>
      <c r="C57" s="15">
        <f t="shared" si="0"/>
        <v>2015.5833333333335</v>
      </c>
      <c r="D57">
        <v>0</v>
      </c>
      <c r="E57">
        <v>0</v>
      </c>
      <c r="F57">
        <v>1</v>
      </c>
      <c r="G57">
        <v>0.22580645161290322</v>
      </c>
      <c r="H57">
        <v>0</v>
      </c>
      <c r="I57">
        <v>0</v>
      </c>
    </row>
    <row r="58" spans="1:9" x14ac:dyDescent="0.2">
      <c r="A58">
        <v>2015</v>
      </c>
      <c r="B58">
        <v>9</v>
      </c>
      <c r="C58" s="15">
        <f t="shared" si="0"/>
        <v>2015.6666666666667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</row>
    <row r="59" spans="1:9" x14ac:dyDescent="0.2">
      <c r="A59">
        <v>2015</v>
      </c>
      <c r="B59">
        <v>10</v>
      </c>
      <c r="C59" s="15">
        <f t="shared" si="0"/>
        <v>2015.75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</row>
    <row r="60" spans="1:9" x14ac:dyDescent="0.2">
      <c r="A60">
        <v>2015</v>
      </c>
      <c r="B60">
        <v>11</v>
      </c>
      <c r="C60" s="15">
        <f t="shared" si="0"/>
        <v>2015.8333333333335</v>
      </c>
      <c r="D60">
        <v>0</v>
      </c>
      <c r="E60">
        <v>0</v>
      </c>
      <c r="F60">
        <v>0.36666666666666664</v>
      </c>
      <c r="G60">
        <v>6.6666666666666666E-2</v>
      </c>
      <c r="H60">
        <v>0</v>
      </c>
      <c r="I60">
        <v>0</v>
      </c>
    </row>
    <row r="61" spans="1:9" x14ac:dyDescent="0.2">
      <c r="A61">
        <v>2015</v>
      </c>
      <c r="B61">
        <v>12</v>
      </c>
      <c r="C61" s="15">
        <f t="shared" si="0"/>
        <v>2015.9166666666667</v>
      </c>
      <c r="D61">
        <v>0</v>
      </c>
      <c r="E61">
        <v>0.93548387096774188</v>
      </c>
      <c r="F61">
        <v>0.967741935483871</v>
      </c>
      <c r="G61">
        <v>0.93548387096774188</v>
      </c>
      <c r="H61">
        <v>0</v>
      </c>
      <c r="I61">
        <v>0</v>
      </c>
    </row>
    <row r="62" spans="1:9" x14ac:dyDescent="0.2">
      <c r="A62">
        <v>2016</v>
      </c>
      <c r="B62">
        <v>1</v>
      </c>
      <c r="C62" s="15">
        <f t="shared" si="0"/>
        <v>2016</v>
      </c>
      <c r="D62">
        <v>0</v>
      </c>
      <c r="E62">
        <v>0.967741935483871</v>
      </c>
      <c r="F62">
        <v>0.967741935483871</v>
      </c>
      <c r="G62">
        <v>1</v>
      </c>
      <c r="H62">
        <v>0</v>
      </c>
      <c r="I62">
        <v>0</v>
      </c>
    </row>
    <row r="63" spans="1:9" x14ac:dyDescent="0.2">
      <c r="A63">
        <v>2016</v>
      </c>
      <c r="B63">
        <v>2</v>
      </c>
      <c r="C63" s="15">
        <f t="shared" si="0"/>
        <v>2016.0833333333335</v>
      </c>
      <c r="D63">
        <v>0</v>
      </c>
      <c r="E63">
        <v>1.0357142857142858</v>
      </c>
      <c r="F63">
        <v>1</v>
      </c>
      <c r="G63">
        <v>1</v>
      </c>
      <c r="H63">
        <v>0</v>
      </c>
      <c r="I63">
        <v>0</v>
      </c>
    </row>
    <row r="64" spans="1:9" x14ac:dyDescent="0.2">
      <c r="A64">
        <v>2016</v>
      </c>
      <c r="B64">
        <v>3</v>
      </c>
      <c r="C64" s="15">
        <f t="shared" si="0"/>
        <v>2016.1666666666667</v>
      </c>
      <c r="D64">
        <v>0</v>
      </c>
      <c r="E64">
        <v>0.35483870967741937</v>
      </c>
      <c r="F64">
        <v>0.35483870967741937</v>
      </c>
      <c r="G64">
        <v>0.35483870967741937</v>
      </c>
      <c r="H64">
        <v>0</v>
      </c>
      <c r="I64">
        <v>0</v>
      </c>
    </row>
    <row r="65" spans="1:9" x14ac:dyDescent="0.2">
      <c r="A65">
        <v>2016</v>
      </c>
      <c r="B65">
        <v>4</v>
      </c>
      <c r="C65" s="15">
        <f t="shared" si="0"/>
        <v>2016.25</v>
      </c>
      <c r="D65">
        <v>0</v>
      </c>
      <c r="E65">
        <v>0.6333333333333333</v>
      </c>
      <c r="F65">
        <v>0.6</v>
      </c>
      <c r="G65">
        <v>0.56666666666666665</v>
      </c>
      <c r="H65">
        <v>0</v>
      </c>
      <c r="I65">
        <v>0</v>
      </c>
    </row>
    <row r="66" spans="1:9" x14ac:dyDescent="0.2">
      <c r="A66">
        <v>2016</v>
      </c>
      <c r="B66">
        <v>5</v>
      </c>
      <c r="C66" s="15">
        <f t="shared" si="0"/>
        <v>2016.3333333333335</v>
      </c>
      <c r="D66">
        <v>0</v>
      </c>
      <c r="E66">
        <v>1</v>
      </c>
      <c r="F66">
        <v>1</v>
      </c>
      <c r="G66">
        <v>1</v>
      </c>
      <c r="H66">
        <v>0</v>
      </c>
      <c r="I66">
        <v>0</v>
      </c>
    </row>
    <row r="67" spans="1:9" x14ac:dyDescent="0.2">
      <c r="A67">
        <v>2016</v>
      </c>
      <c r="B67">
        <v>6</v>
      </c>
      <c r="C67" s="15">
        <f t="shared" ref="C67:C121" si="1">A67+(1/12*B67)-1/12</f>
        <v>2016.4166666666667</v>
      </c>
      <c r="D67">
        <v>0</v>
      </c>
      <c r="E67">
        <v>0.2</v>
      </c>
      <c r="F67">
        <v>1</v>
      </c>
      <c r="G67">
        <v>1</v>
      </c>
      <c r="H67">
        <v>0</v>
      </c>
      <c r="I67">
        <v>0</v>
      </c>
    </row>
    <row r="68" spans="1:9" x14ac:dyDescent="0.2">
      <c r="A68">
        <v>2016</v>
      </c>
      <c r="B68">
        <v>7</v>
      </c>
      <c r="C68" s="15">
        <f t="shared" si="1"/>
        <v>2016.5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</row>
    <row r="69" spans="1:9" x14ac:dyDescent="0.2">
      <c r="A69">
        <v>2016</v>
      </c>
      <c r="B69">
        <v>8</v>
      </c>
      <c r="C69" s="15">
        <f t="shared" si="1"/>
        <v>2016.5833333333335</v>
      </c>
      <c r="D69">
        <v>0</v>
      </c>
      <c r="E69">
        <v>0</v>
      </c>
      <c r="F69">
        <v>0.74193548387096775</v>
      </c>
      <c r="G69">
        <v>0.77419354838709675</v>
      </c>
      <c r="H69">
        <v>0</v>
      </c>
      <c r="I69">
        <v>0</v>
      </c>
    </row>
    <row r="70" spans="1:9" x14ac:dyDescent="0.2">
      <c r="A70">
        <v>2016</v>
      </c>
      <c r="B70">
        <v>9</v>
      </c>
      <c r="C70" s="15">
        <f t="shared" si="1"/>
        <v>2016.6666666666667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</row>
    <row r="71" spans="1:9" x14ac:dyDescent="0.2">
      <c r="A71">
        <v>2016</v>
      </c>
      <c r="B71">
        <v>10</v>
      </c>
      <c r="C71" s="15">
        <f t="shared" si="1"/>
        <v>2016.75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</row>
    <row r="72" spans="1:9" x14ac:dyDescent="0.2">
      <c r="A72">
        <v>2016</v>
      </c>
      <c r="B72">
        <v>11</v>
      </c>
      <c r="C72" s="15">
        <f t="shared" si="1"/>
        <v>2016.8333333333335</v>
      </c>
      <c r="D72">
        <v>0</v>
      </c>
      <c r="E72">
        <v>0</v>
      </c>
      <c r="F72">
        <v>1</v>
      </c>
      <c r="G72">
        <v>1</v>
      </c>
      <c r="H72">
        <v>0</v>
      </c>
      <c r="I72">
        <v>0</v>
      </c>
    </row>
    <row r="73" spans="1:9" x14ac:dyDescent="0.2">
      <c r="A73">
        <v>2016</v>
      </c>
      <c r="B73">
        <v>12</v>
      </c>
      <c r="C73" s="15">
        <f t="shared" si="1"/>
        <v>2016.9166666666667</v>
      </c>
      <c r="D73">
        <v>0</v>
      </c>
      <c r="E73">
        <v>3.2258064516129031E-2</v>
      </c>
      <c r="F73">
        <v>0.967741935483871</v>
      </c>
      <c r="G73">
        <v>9.6774193548387094E-2</v>
      </c>
      <c r="H73">
        <v>0</v>
      </c>
      <c r="I73">
        <v>0</v>
      </c>
    </row>
    <row r="74" spans="1:9" x14ac:dyDescent="0.2">
      <c r="A74">
        <v>2017</v>
      </c>
      <c r="B74">
        <v>1</v>
      </c>
      <c r="C74" s="15">
        <f t="shared" si="1"/>
        <v>2017</v>
      </c>
      <c r="D74">
        <v>0</v>
      </c>
      <c r="E74">
        <v>0</v>
      </c>
      <c r="F74">
        <v>0.70967741935483875</v>
      </c>
      <c r="G74">
        <v>0</v>
      </c>
      <c r="H74">
        <v>0</v>
      </c>
      <c r="I74">
        <v>0</v>
      </c>
    </row>
    <row r="75" spans="1:9" x14ac:dyDescent="0.2">
      <c r="A75">
        <v>2017</v>
      </c>
      <c r="B75">
        <v>2</v>
      </c>
      <c r="C75" s="15">
        <f t="shared" si="1"/>
        <v>2017.0833333333335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</row>
    <row r="76" spans="1:9" x14ac:dyDescent="0.2">
      <c r="A76">
        <v>2017</v>
      </c>
      <c r="B76">
        <v>3</v>
      </c>
      <c r="C76" s="15">
        <f t="shared" si="1"/>
        <v>2017.1666666666667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</row>
    <row r="77" spans="1:9" x14ac:dyDescent="0.2">
      <c r="A77">
        <v>2017</v>
      </c>
      <c r="B77">
        <v>4</v>
      </c>
      <c r="C77" s="15">
        <f t="shared" si="1"/>
        <v>2017.25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</row>
    <row r="78" spans="1:9" x14ac:dyDescent="0.2">
      <c r="A78">
        <v>2017</v>
      </c>
      <c r="B78">
        <v>5</v>
      </c>
      <c r="C78" s="15">
        <f t="shared" si="1"/>
        <v>2017.3333333333335</v>
      </c>
      <c r="D78">
        <v>0</v>
      </c>
      <c r="E78">
        <v>0</v>
      </c>
      <c r="F78">
        <v>0.83870967741935487</v>
      </c>
      <c r="G78">
        <v>0</v>
      </c>
      <c r="H78">
        <v>0</v>
      </c>
      <c r="I78">
        <v>0</v>
      </c>
    </row>
    <row r="79" spans="1:9" x14ac:dyDescent="0.2">
      <c r="A79">
        <v>2017</v>
      </c>
      <c r="B79">
        <v>6</v>
      </c>
      <c r="C79" s="15">
        <f t="shared" si="1"/>
        <v>2017.4166666666667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">
      <c r="A80">
        <v>2017</v>
      </c>
      <c r="B80">
        <v>7</v>
      </c>
      <c r="C80" s="15">
        <f t="shared" si="1"/>
        <v>2017.5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">
      <c r="A81">
        <v>2017</v>
      </c>
      <c r="B81">
        <v>8</v>
      </c>
      <c r="C81" s="15">
        <f t="shared" si="1"/>
        <v>2017.5833333333335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">
      <c r="A82">
        <v>2017</v>
      </c>
      <c r="B82">
        <v>9</v>
      </c>
      <c r="C82" s="15">
        <f t="shared" si="1"/>
        <v>2017.6666666666667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">
      <c r="A83">
        <v>2017</v>
      </c>
      <c r="B83">
        <v>10</v>
      </c>
      <c r="C83" s="15">
        <f t="shared" si="1"/>
        <v>2017.75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">
      <c r="A84">
        <v>2017</v>
      </c>
      <c r="B84">
        <v>11</v>
      </c>
      <c r="C84" s="15">
        <f t="shared" si="1"/>
        <v>2017.8333333333335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">
      <c r="A85">
        <v>2017</v>
      </c>
      <c r="B85">
        <v>12</v>
      </c>
      <c r="C85" s="15">
        <f t="shared" si="1"/>
        <v>2017.9166666666667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">
      <c r="A86">
        <v>2018</v>
      </c>
      <c r="B86">
        <v>1</v>
      </c>
      <c r="C86" s="15">
        <f t="shared" si="1"/>
        <v>2018</v>
      </c>
      <c r="D86">
        <v>0</v>
      </c>
      <c r="E86">
        <v>0.4838709677419355</v>
      </c>
      <c r="F86">
        <v>0.67741935483870963</v>
      </c>
      <c r="G86">
        <v>0.54838709677419351</v>
      </c>
      <c r="H86">
        <v>0.38709677419354838</v>
      </c>
      <c r="I86">
        <v>0.54838709677419351</v>
      </c>
    </row>
    <row r="87" spans="1:9" x14ac:dyDescent="0.2">
      <c r="A87">
        <v>2018</v>
      </c>
      <c r="B87">
        <v>2</v>
      </c>
      <c r="C87" s="15">
        <f t="shared" si="1"/>
        <v>2018.0833333333335</v>
      </c>
      <c r="D87">
        <v>0</v>
      </c>
      <c r="E87">
        <v>1</v>
      </c>
      <c r="F87">
        <v>1</v>
      </c>
      <c r="G87">
        <v>1</v>
      </c>
      <c r="H87">
        <v>1</v>
      </c>
      <c r="I87">
        <v>1</v>
      </c>
    </row>
    <row r="88" spans="1:9" x14ac:dyDescent="0.2">
      <c r="A88">
        <v>2018</v>
      </c>
      <c r="B88">
        <v>3</v>
      </c>
      <c r="C88" s="15">
        <f t="shared" si="1"/>
        <v>2018.1666666666667</v>
      </c>
      <c r="D88">
        <v>0</v>
      </c>
      <c r="E88">
        <v>1</v>
      </c>
      <c r="F88">
        <v>1</v>
      </c>
      <c r="G88">
        <v>1</v>
      </c>
      <c r="H88">
        <v>1</v>
      </c>
      <c r="I88">
        <v>1</v>
      </c>
    </row>
    <row r="89" spans="1:9" x14ac:dyDescent="0.2">
      <c r="A89">
        <v>2018</v>
      </c>
      <c r="B89">
        <v>4</v>
      </c>
      <c r="C89" s="15">
        <f t="shared" si="1"/>
        <v>2018.25</v>
      </c>
      <c r="D89">
        <v>0</v>
      </c>
      <c r="E89">
        <v>1</v>
      </c>
      <c r="F89">
        <v>1</v>
      </c>
      <c r="G89">
        <v>1</v>
      </c>
      <c r="H89">
        <v>1</v>
      </c>
      <c r="I89">
        <v>1</v>
      </c>
    </row>
    <row r="90" spans="1:9" x14ac:dyDescent="0.2">
      <c r="A90">
        <v>2018</v>
      </c>
      <c r="B90">
        <v>5</v>
      </c>
      <c r="C90" s="15">
        <f t="shared" si="1"/>
        <v>2018.3333333333335</v>
      </c>
      <c r="D90">
        <v>0</v>
      </c>
      <c r="E90">
        <v>1</v>
      </c>
      <c r="F90">
        <v>1</v>
      </c>
      <c r="G90">
        <v>1</v>
      </c>
      <c r="H90">
        <v>1</v>
      </c>
      <c r="I90">
        <v>1</v>
      </c>
    </row>
    <row r="91" spans="1:9" x14ac:dyDescent="0.2">
      <c r="A91">
        <v>2018</v>
      </c>
      <c r="B91">
        <v>6</v>
      </c>
      <c r="C91" s="15">
        <f t="shared" si="1"/>
        <v>2018.4166666666667</v>
      </c>
      <c r="D91">
        <v>0</v>
      </c>
      <c r="E91">
        <v>1</v>
      </c>
      <c r="F91">
        <v>1</v>
      </c>
      <c r="G91">
        <v>1</v>
      </c>
      <c r="H91">
        <v>1</v>
      </c>
      <c r="I91">
        <v>1</v>
      </c>
    </row>
    <row r="92" spans="1:9" x14ac:dyDescent="0.2">
      <c r="A92">
        <v>2018</v>
      </c>
      <c r="B92">
        <v>7</v>
      </c>
      <c r="C92" s="15">
        <f t="shared" si="1"/>
        <v>2018.5</v>
      </c>
      <c r="D92">
        <v>0</v>
      </c>
      <c r="E92">
        <v>1</v>
      </c>
      <c r="F92">
        <v>0.35483870967741937</v>
      </c>
      <c r="G92">
        <v>1</v>
      </c>
      <c r="H92">
        <v>1</v>
      </c>
      <c r="I92">
        <v>0.61290322580645162</v>
      </c>
    </row>
    <row r="93" spans="1:9" x14ac:dyDescent="0.2">
      <c r="A93">
        <v>2018</v>
      </c>
      <c r="B93">
        <v>8</v>
      </c>
      <c r="C93" s="15">
        <f t="shared" si="1"/>
        <v>2018.5833333333335</v>
      </c>
      <c r="D93">
        <v>0</v>
      </c>
      <c r="E93">
        <v>1</v>
      </c>
      <c r="F93">
        <v>0.83870967741935487</v>
      </c>
      <c r="G93">
        <v>1</v>
      </c>
      <c r="H93">
        <v>1</v>
      </c>
      <c r="I93">
        <v>0</v>
      </c>
    </row>
    <row r="94" spans="1:9" x14ac:dyDescent="0.2">
      <c r="A94">
        <v>2018</v>
      </c>
      <c r="B94">
        <v>9</v>
      </c>
      <c r="C94" s="15">
        <f t="shared" si="1"/>
        <v>2018.6666666666667</v>
      </c>
      <c r="D94">
        <v>0</v>
      </c>
      <c r="E94">
        <v>1</v>
      </c>
      <c r="F94">
        <v>1</v>
      </c>
      <c r="G94">
        <v>1</v>
      </c>
      <c r="H94">
        <v>1</v>
      </c>
      <c r="I94">
        <v>0</v>
      </c>
    </row>
    <row r="95" spans="1:9" x14ac:dyDescent="0.2">
      <c r="A95">
        <v>2018</v>
      </c>
      <c r="B95">
        <v>10</v>
      </c>
      <c r="C95" s="15">
        <f t="shared" si="1"/>
        <v>2018.75</v>
      </c>
      <c r="D95">
        <v>0</v>
      </c>
      <c r="E95">
        <v>1</v>
      </c>
      <c r="F95">
        <v>1</v>
      </c>
      <c r="G95">
        <v>1</v>
      </c>
      <c r="H95">
        <v>0.93548387096774188</v>
      </c>
      <c r="I95">
        <v>0</v>
      </c>
    </row>
    <row r="96" spans="1:9" x14ac:dyDescent="0.2">
      <c r="A96">
        <v>2018</v>
      </c>
      <c r="B96">
        <v>11</v>
      </c>
      <c r="C96" s="15">
        <f t="shared" si="1"/>
        <v>2018.8333333333335</v>
      </c>
      <c r="D96">
        <v>0</v>
      </c>
      <c r="E96">
        <v>1</v>
      </c>
      <c r="F96">
        <v>0.96666666666666667</v>
      </c>
      <c r="G96">
        <v>0.8666666666666667</v>
      </c>
      <c r="H96">
        <v>1</v>
      </c>
      <c r="I96">
        <v>3.3333333333333333E-2</v>
      </c>
    </row>
    <row r="97" spans="1:9" x14ac:dyDescent="0.2">
      <c r="A97">
        <v>2018</v>
      </c>
      <c r="B97">
        <v>12</v>
      </c>
      <c r="C97" s="15">
        <f t="shared" si="1"/>
        <v>2018.9166666666667</v>
      </c>
      <c r="D97">
        <v>0</v>
      </c>
      <c r="E97">
        <v>1</v>
      </c>
      <c r="F97">
        <v>0.93548387096774188</v>
      </c>
      <c r="G97">
        <v>0.5161290322580645</v>
      </c>
      <c r="H97">
        <v>1</v>
      </c>
      <c r="I97">
        <v>0.80645161290322576</v>
      </c>
    </row>
    <row r="98" spans="1:9" x14ac:dyDescent="0.2">
      <c r="A98">
        <v>2019</v>
      </c>
      <c r="B98">
        <v>1</v>
      </c>
      <c r="C98" s="15">
        <f t="shared" si="1"/>
        <v>2019</v>
      </c>
      <c r="D98">
        <v>0</v>
      </c>
      <c r="E98">
        <v>0.93548387096774188</v>
      </c>
      <c r="F98">
        <v>0.93548387096774188</v>
      </c>
      <c r="G98">
        <v>0.93548387096774188</v>
      </c>
      <c r="H98">
        <v>0.90322580645161288</v>
      </c>
      <c r="I98">
        <v>0.93548387096774188</v>
      </c>
    </row>
    <row r="99" spans="1:9" x14ac:dyDescent="0.2">
      <c r="A99">
        <v>2019</v>
      </c>
      <c r="B99">
        <v>2</v>
      </c>
      <c r="C99" s="15">
        <f t="shared" si="1"/>
        <v>2019.0833333333335</v>
      </c>
      <c r="D99">
        <v>0</v>
      </c>
      <c r="E99">
        <v>0.9642857142857143</v>
      </c>
      <c r="F99">
        <v>0.9642857142857143</v>
      </c>
      <c r="G99">
        <v>1</v>
      </c>
      <c r="H99">
        <v>1</v>
      </c>
      <c r="I99">
        <v>1</v>
      </c>
    </row>
    <row r="100" spans="1:9" x14ac:dyDescent="0.2">
      <c r="A100">
        <v>2019</v>
      </c>
      <c r="B100">
        <v>3</v>
      </c>
      <c r="C100" s="15">
        <f t="shared" si="1"/>
        <v>2019.1666666666667</v>
      </c>
      <c r="D100">
        <v>0</v>
      </c>
      <c r="E100">
        <v>0.967741935483871</v>
      </c>
      <c r="F100">
        <v>1</v>
      </c>
      <c r="G100">
        <v>1</v>
      </c>
      <c r="H100">
        <v>1</v>
      </c>
      <c r="I100">
        <v>1</v>
      </c>
    </row>
    <row r="101" spans="1:9" x14ac:dyDescent="0.2">
      <c r="A101">
        <v>2019</v>
      </c>
      <c r="B101">
        <v>4</v>
      </c>
      <c r="C101" s="15">
        <f t="shared" si="1"/>
        <v>2019.25</v>
      </c>
      <c r="D101">
        <v>0</v>
      </c>
      <c r="E101">
        <v>1</v>
      </c>
      <c r="F101">
        <v>1</v>
      </c>
      <c r="G101">
        <v>1</v>
      </c>
      <c r="H101">
        <v>1</v>
      </c>
      <c r="I101">
        <v>1</v>
      </c>
    </row>
    <row r="102" spans="1:9" x14ac:dyDescent="0.2">
      <c r="A102">
        <v>2019</v>
      </c>
      <c r="B102">
        <v>5</v>
      </c>
      <c r="C102" s="15">
        <f t="shared" si="1"/>
        <v>2019.3333333333335</v>
      </c>
      <c r="D102">
        <v>0</v>
      </c>
      <c r="E102">
        <v>0.77419354838709675</v>
      </c>
      <c r="F102">
        <v>0.74193548387096775</v>
      </c>
      <c r="G102">
        <v>0.77419354838709675</v>
      </c>
      <c r="H102">
        <v>0.77419354838709675</v>
      </c>
      <c r="I102">
        <v>0.74193548387096775</v>
      </c>
    </row>
    <row r="103" spans="1:9" x14ac:dyDescent="0.2">
      <c r="A103">
        <v>2019</v>
      </c>
      <c r="B103">
        <v>6</v>
      </c>
      <c r="C103" s="15">
        <f t="shared" si="1"/>
        <v>2019.4166666666667</v>
      </c>
      <c r="D103">
        <v>0</v>
      </c>
      <c r="E103">
        <v>1</v>
      </c>
      <c r="F103">
        <v>0.9</v>
      </c>
      <c r="G103">
        <v>1</v>
      </c>
      <c r="H103">
        <v>1</v>
      </c>
      <c r="I103">
        <v>1</v>
      </c>
    </row>
    <row r="104" spans="1:9" x14ac:dyDescent="0.2">
      <c r="A104">
        <v>2019</v>
      </c>
      <c r="B104">
        <v>7</v>
      </c>
      <c r="C104" s="15">
        <f t="shared" si="1"/>
        <v>2019.5</v>
      </c>
      <c r="D104">
        <v>0</v>
      </c>
      <c r="E104">
        <v>1</v>
      </c>
      <c r="F104">
        <v>1</v>
      </c>
      <c r="G104">
        <v>1</v>
      </c>
      <c r="H104">
        <v>1</v>
      </c>
      <c r="I104">
        <v>1</v>
      </c>
    </row>
    <row r="105" spans="1:9" x14ac:dyDescent="0.2">
      <c r="A105">
        <v>2019</v>
      </c>
      <c r="B105">
        <v>8</v>
      </c>
      <c r="C105" s="15">
        <f t="shared" si="1"/>
        <v>2019.5833333333335</v>
      </c>
      <c r="D105">
        <v>0</v>
      </c>
      <c r="E105">
        <v>1</v>
      </c>
      <c r="F105">
        <v>0.41935483870967744</v>
      </c>
      <c r="G105">
        <v>1</v>
      </c>
      <c r="H105">
        <v>0.967741935483871</v>
      </c>
      <c r="I105">
        <v>1</v>
      </c>
    </row>
    <row r="106" spans="1:9" x14ac:dyDescent="0.2">
      <c r="A106">
        <v>2019</v>
      </c>
      <c r="B106">
        <v>9</v>
      </c>
      <c r="C106" s="15">
        <f t="shared" si="1"/>
        <v>2019.6666666666667</v>
      </c>
      <c r="D106">
        <v>0</v>
      </c>
      <c r="E106">
        <v>0.53333333333333333</v>
      </c>
      <c r="F106">
        <v>0</v>
      </c>
      <c r="G106">
        <v>0.53333333333333333</v>
      </c>
      <c r="H106">
        <v>0.53333333333333333</v>
      </c>
      <c r="I106">
        <v>0.5</v>
      </c>
    </row>
    <row r="107" spans="1:9" x14ac:dyDescent="0.2">
      <c r="A107">
        <v>2019</v>
      </c>
      <c r="B107">
        <v>10</v>
      </c>
      <c r="C107" s="15">
        <f t="shared" si="1"/>
        <v>2019.75</v>
      </c>
      <c r="D107">
        <v>0</v>
      </c>
      <c r="E107">
        <v>1</v>
      </c>
      <c r="F107">
        <v>0</v>
      </c>
      <c r="G107">
        <v>1</v>
      </c>
      <c r="H107">
        <v>1</v>
      </c>
      <c r="I107">
        <v>0.38709677419354838</v>
      </c>
    </row>
    <row r="108" spans="1:9" x14ac:dyDescent="0.2">
      <c r="A108">
        <v>2019</v>
      </c>
      <c r="B108">
        <v>11</v>
      </c>
      <c r="C108" s="15">
        <f t="shared" si="1"/>
        <v>2019.8333333333335</v>
      </c>
      <c r="D108" s="1">
        <v>0</v>
      </c>
      <c r="E108" s="1">
        <v>0.93333333333333335</v>
      </c>
      <c r="F108" s="1">
        <v>0</v>
      </c>
      <c r="G108" s="1">
        <v>0.9</v>
      </c>
      <c r="H108" s="1">
        <v>0.93333333333333335</v>
      </c>
      <c r="I108" s="1">
        <v>0</v>
      </c>
    </row>
    <row r="109" spans="1:9" x14ac:dyDescent="0.2">
      <c r="A109">
        <v>2019</v>
      </c>
      <c r="B109">
        <v>12</v>
      </c>
      <c r="C109" s="15">
        <f t="shared" si="1"/>
        <v>2019.9166666666667</v>
      </c>
      <c r="D109">
        <v>0</v>
      </c>
      <c r="E109">
        <v>0.58064516129032262</v>
      </c>
      <c r="F109">
        <v>0</v>
      </c>
      <c r="G109">
        <v>0.58064516129032262</v>
      </c>
      <c r="H109">
        <v>0.61290322580645162</v>
      </c>
      <c r="I109">
        <v>0</v>
      </c>
    </row>
    <row r="110" spans="1:9" x14ac:dyDescent="0.2">
      <c r="A110">
        <v>2020</v>
      </c>
      <c r="B110">
        <v>1</v>
      </c>
      <c r="C110" s="15">
        <f t="shared" si="1"/>
        <v>2020</v>
      </c>
      <c r="D110">
        <v>0</v>
      </c>
      <c r="E110">
        <v>0.83870967741935487</v>
      </c>
      <c r="F110">
        <v>0.83870967741935487</v>
      </c>
      <c r="G110">
        <v>0.83870967741935487</v>
      </c>
      <c r="H110">
        <v>0.83870967741935487</v>
      </c>
      <c r="I110">
        <v>0.12903225806451613</v>
      </c>
    </row>
    <row r="111" spans="1:9" x14ac:dyDescent="0.2">
      <c r="A111">
        <v>2020</v>
      </c>
      <c r="B111">
        <v>2</v>
      </c>
      <c r="C111" s="15">
        <f t="shared" si="1"/>
        <v>2020.0833333333335</v>
      </c>
      <c r="D111">
        <v>0</v>
      </c>
      <c r="E111">
        <v>0.96551724137931039</v>
      </c>
      <c r="F111">
        <v>1</v>
      </c>
      <c r="G111">
        <v>1</v>
      </c>
      <c r="H111">
        <v>1</v>
      </c>
      <c r="I111">
        <v>0.27586206896551724</v>
      </c>
    </row>
    <row r="112" spans="1:9" x14ac:dyDescent="0.2">
      <c r="A112">
        <v>2020</v>
      </c>
      <c r="B112">
        <v>3</v>
      </c>
      <c r="C112" s="15">
        <f t="shared" si="1"/>
        <v>2020.1666666666667</v>
      </c>
      <c r="D112">
        <v>0</v>
      </c>
      <c r="E112">
        <v>1</v>
      </c>
      <c r="F112">
        <v>1</v>
      </c>
      <c r="G112">
        <v>1</v>
      </c>
      <c r="H112">
        <v>1</v>
      </c>
      <c r="I112">
        <v>0.77419354838709675</v>
      </c>
    </row>
    <row r="113" spans="1:9" x14ac:dyDescent="0.2">
      <c r="A113">
        <v>2020</v>
      </c>
      <c r="B113">
        <v>4</v>
      </c>
      <c r="C113" s="15">
        <f t="shared" si="1"/>
        <v>2020.25</v>
      </c>
      <c r="D113">
        <v>0</v>
      </c>
      <c r="E113">
        <v>1</v>
      </c>
      <c r="F113">
        <v>1</v>
      </c>
      <c r="G113">
        <v>1</v>
      </c>
      <c r="H113">
        <v>1</v>
      </c>
      <c r="I113">
        <v>1</v>
      </c>
    </row>
    <row r="114" spans="1:9" x14ac:dyDescent="0.2">
      <c r="A114">
        <v>2020</v>
      </c>
      <c r="B114">
        <v>5</v>
      </c>
      <c r="C114" s="17">
        <f t="shared" si="1"/>
        <v>2020.3333333333335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">
      <c r="A115">
        <v>2020</v>
      </c>
      <c r="B115">
        <v>6</v>
      </c>
      <c r="C115" s="17">
        <f t="shared" si="1"/>
        <v>2020.4166666666667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2">
      <c r="A116">
        <v>2020</v>
      </c>
      <c r="B116">
        <v>7</v>
      </c>
      <c r="C116" s="17">
        <f t="shared" si="1"/>
        <v>2020.5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">
      <c r="A117">
        <v>2020</v>
      </c>
      <c r="B117">
        <v>8</v>
      </c>
      <c r="C117" s="17">
        <f t="shared" si="1"/>
        <v>2020.5833333333335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2">
      <c r="A118">
        <v>2020</v>
      </c>
      <c r="B118">
        <v>9</v>
      </c>
      <c r="C118" s="17">
        <f t="shared" si="1"/>
        <v>2020.6666666666667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2">
      <c r="A119">
        <v>2020</v>
      </c>
      <c r="B119">
        <v>10</v>
      </c>
      <c r="C119" s="17">
        <f t="shared" si="1"/>
        <v>2020.75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">
      <c r="A120">
        <v>2020</v>
      </c>
      <c r="B120">
        <v>11</v>
      </c>
      <c r="C120" s="17">
        <f t="shared" si="1"/>
        <v>2020.8333333333335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">
      <c r="A121">
        <v>2020</v>
      </c>
      <c r="B121">
        <v>12</v>
      </c>
      <c r="C121" s="17">
        <f t="shared" si="1"/>
        <v>2020.9166666666667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Clark, Brian A.</dc:creator>
  <dc:description/>
  <cp:lastModifiedBy>Microsoft Office User</cp:lastModifiedBy>
  <cp:revision>8</cp:revision>
  <dcterms:created xsi:type="dcterms:W3CDTF">2018-08-02T01:57:30Z</dcterms:created>
  <dcterms:modified xsi:type="dcterms:W3CDTF">2020-05-05T19:20:48Z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