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uricio\SaintSeiya\Amdocs\eclipse-generico\Input\"/>
    </mc:Choice>
  </mc:AlternateContent>
  <bookViews>
    <workbookView xWindow="0" yWindow="0" windowWidth="20490" windowHeight="7650"/>
  </bookViews>
  <sheets>
    <sheet name="Data" sheetId="1" r:id="rId1"/>
    <sheet name="Hoja3" sheetId="4" r:id="rId2"/>
    <sheet name="Hoja2" sheetId="3" r:id="rId3"/>
    <sheet name="Hoja1" sheetId="2" r:id="rId4"/>
  </sheets>
  <definedNames>
    <definedName name="_xlnm._FilterDatabase" localSheetId="0" hidden="1">Data!$A$1:$V$32</definedName>
  </definedNames>
  <calcPr calcId="162913"/>
</workbook>
</file>

<file path=xl/calcChain.xml><?xml version="1.0" encoding="utf-8"?>
<calcChain xmlns="http://schemas.openxmlformats.org/spreadsheetml/2006/main">
  <c r="V59" i="1" l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O55" i="1"/>
  <c r="O56" i="1" s="1"/>
  <c r="O57" i="1" s="1"/>
  <c r="O58" i="1" s="1"/>
  <c r="O59" i="1" s="1"/>
  <c r="O50" i="1"/>
  <c r="O51" i="1" s="1"/>
  <c r="O52" i="1" s="1"/>
  <c r="O53" i="1" s="1"/>
  <c r="O54" i="1" s="1"/>
  <c r="O45" i="1"/>
  <c r="O46" i="1" s="1"/>
  <c r="O47" i="1" s="1"/>
  <c r="O48" i="1" s="1"/>
  <c r="O49" i="1" s="1"/>
  <c r="L47" i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46" i="1"/>
  <c r="L45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Y32" i="1" l="1"/>
  <c r="Y31" i="1"/>
  <c r="Y30" i="1"/>
  <c r="Y29" i="1"/>
  <c r="Y28" i="1"/>
  <c r="Z28" i="1" s="1"/>
  <c r="Z29" i="1" l="1"/>
  <c r="Z30" i="1" s="1"/>
  <c r="Z31" i="1" s="1"/>
  <c r="Z32" i="1" s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Z6" i="1" s="1"/>
  <c r="Z7" i="1" l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D9" i="2"/>
  <c r="D10" i="2" s="1"/>
  <c r="D11" i="2" s="1"/>
  <c r="D12" i="2" s="1"/>
  <c r="D13" i="2" s="1"/>
  <c r="D14" i="2" s="1"/>
  <c r="D15" i="2" s="1"/>
  <c r="D16" i="2" s="1"/>
  <c r="D17" i="2" s="1"/>
  <c r="C17" i="2"/>
  <c r="C16" i="2"/>
  <c r="C15" i="2"/>
  <c r="C14" i="2"/>
  <c r="C13" i="2"/>
  <c r="C12" i="2"/>
  <c r="C11" i="2"/>
  <c r="C10" i="2"/>
  <c r="C9" i="2"/>
  <c r="C8" i="2"/>
  <c r="D7" i="2"/>
  <c r="D8" i="2" s="1"/>
  <c r="C7" i="2"/>
  <c r="C6" i="2"/>
  <c r="C5" i="2"/>
  <c r="C4" i="2"/>
  <c r="C3" i="2"/>
  <c r="C2" i="2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7" i="2" s="1"/>
  <c r="B16" i="2" s="1"/>
</calcChain>
</file>

<file path=xl/sharedStrings.xml><?xml version="1.0" encoding="utf-8"?>
<sst xmlns="http://schemas.openxmlformats.org/spreadsheetml/2006/main" count="1028" uniqueCount="300">
  <si>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</si>
  <si>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</si>
  <si>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</si>
  <si>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</si>
  <si>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</si>
  <si>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</si>
  <si>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</si>
  <si>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</si>
  <si>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</si>
  <si>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</si>
  <si>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</si>
  <si>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</si>
  <si>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</si>
  <si>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</si>
  <si>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</si>
  <si>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</si>
  <si>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330528079</t>
  </si>
  <si>
    <t>4</t>
  </si>
  <si>
    <t>260931A</t>
  </si>
  <si>
    <t>05 2021-ARR-MAX L LIBRE</t>
  </si>
  <si>
    <t>8956030206821789999</t>
  </si>
  <si>
    <t>730030535521129</t>
  </si>
  <si>
    <t>Cerrado</t>
  </si>
  <si>
    <t>0:11:59</t>
  </si>
  <si>
    <t>0:11:12</t>
  </si>
  <si>
    <t>0:0:36</t>
  </si>
  <si>
    <t>2</t>
  </si>
  <si>
    <t>424556564</t>
  </si>
  <si>
    <t>500049078</t>
  </si>
  <si>
    <t>Éxito</t>
  </si>
  <si>
    <t>260934A</t>
  </si>
  <si>
    <t>05 2021-ARR-MAX M</t>
  </si>
  <si>
    <t>8956030206821790005</t>
  </si>
  <si>
    <t>730030535521130</t>
  </si>
  <si>
    <t>0:9:45</t>
  </si>
  <si>
    <t>0:8:53</t>
  </si>
  <si>
    <t>0:0:50</t>
  </si>
  <si>
    <t>3</t>
  </si>
  <si>
    <t>37912917K</t>
  </si>
  <si>
    <t>500049079</t>
  </si>
  <si>
    <t>260937A</t>
  </si>
  <si>
    <t>05 2021-ARR-PLAN S CE</t>
  </si>
  <si>
    <t>56946347878</t>
  </si>
  <si>
    <t>8956030206821790583</t>
  </si>
  <si>
    <t>730030535521188</t>
  </si>
  <si>
    <t>0:9:49</t>
  </si>
  <si>
    <t>0:8:55</t>
  </si>
  <si>
    <t>0:0:51</t>
  </si>
  <si>
    <t>449285824</t>
  </si>
  <si>
    <t>500049080</t>
  </si>
  <si>
    <t>260940A</t>
  </si>
  <si>
    <t>08 2019-ARR-MAX Y</t>
  </si>
  <si>
    <t>56946347888</t>
  </si>
  <si>
    <t>8956030206821790617</t>
  </si>
  <si>
    <t>730030535521191</t>
  </si>
  <si>
    <t>0:10:19</t>
  </si>
  <si>
    <t>0:9:28</t>
  </si>
  <si>
    <t>0:0:47</t>
  </si>
  <si>
    <t>5</t>
  </si>
  <si>
    <t/>
  </si>
  <si>
    <t>6</t>
  </si>
  <si>
    <t>366835423</t>
  </si>
  <si>
    <t>500049083</t>
  </si>
  <si>
    <t>260943A</t>
  </si>
  <si>
    <t>PREPAGO Tarifa Whatsapp</t>
  </si>
  <si>
    <t>8956030206821790781</t>
  </si>
  <si>
    <t>730030535521208</t>
  </si>
  <si>
    <t>0:9:4</t>
  </si>
  <si>
    <t>0:8:44</t>
  </si>
  <si>
    <t>0:0:16</t>
  </si>
  <si>
    <t>472609041</t>
  </si>
  <si>
    <t>100038882</t>
  </si>
  <si>
    <t>24</t>
  </si>
  <si>
    <t>263789A</t>
  </si>
  <si>
    <t>22045167</t>
  </si>
  <si>
    <t>8956030206821965433</t>
  </si>
  <si>
    <t>730030535538673</t>
  </si>
  <si>
    <t>0:0:49</t>
  </si>
  <si>
    <t>430302779</t>
  </si>
  <si>
    <t>500049435</t>
  </si>
  <si>
    <t>100038883</t>
  </si>
  <si>
    <t>263792A</t>
  </si>
  <si>
    <t>8956030206821965441</t>
  </si>
  <si>
    <t>730030535538674</t>
  </si>
  <si>
    <t>0:0:22</t>
  </si>
  <si>
    <t>466599425</t>
  </si>
  <si>
    <t>500049436</t>
  </si>
  <si>
    <t>100038884</t>
  </si>
  <si>
    <t>263795A</t>
  </si>
  <si>
    <t>8956030206821965458</t>
  </si>
  <si>
    <t>730030535538675</t>
  </si>
  <si>
    <t>31472559K</t>
  </si>
  <si>
    <t>500049437</t>
  </si>
  <si>
    <t>100038885</t>
  </si>
  <si>
    <t>263798A</t>
  </si>
  <si>
    <t>8956030206821965482</t>
  </si>
  <si>
    <t>730030535538678</t>
  </si>
  <si>
    <t>0:0:19</t>
  </si>
  <si>
    <t>336201225</t>
  </si>
  <si>
    <t>500049438</t>
  </si>
  <si>
    <t>100038886</t>
  </si>
  <si>
    <t>263801A</t>
  </si>
  <si>
    <t>8956030206821965490</t>
  </si>
  <si>
    <t>730030535538679</t>
  </si>
  <si>
    <t>0:0:18</t>
  </si>
  <si>
    <t>410451867</t>
  </si>
  <si>
    <t>500049439</t>
  </si>
  <si>
    <t>100038887</t>
  </si>
  <si>
    <t>263804A</t>
  </si>
  <si>
    <t>22048227</t>
  </si>
  <si>
    <t>56946343484</t>
  </si>
  <si>
    <t>8956030206821965730</t>
  </si>
  <si>
    <t>730030535538703</t>
  </si>
  <si>
    <t>0:0:23</t>
  </si>
  <si>
    <t>7</t>
  </si>
  <si>
    <t>474040232</t>
  </si>
  <si>
    <t>500049440</t>
  </si>
  <si>
    <t>100038888</t>
  </si>
  <si>
    <t>263807A</t>
  </si>
  <si>
    <t>56946343485</t>
  </si>
  <si>
    <t>8956030206821965748</t>
  </si>
  <si>
    <t>730030535538704</t>
  </si>
  <si>
    <t>8</t>
  </si>
  <si>
    <t>35813372K</t>
  </si>
  <si>
    <t>500049441</t>
  </si>
  <si>
    <t>100038889</t>
  </si>
  <si>
    <t>263810A</t>
  </si>
  <si>
    <t>56946343486</t>
  </si>
  <si>
    <t>8956030206821965755</t>
  </si>
  <si>
    <t>730030535538705</t>
  </si>
  <si>
    <t>9</t>
  </si>
  <si>
    <t>481348013</t>
  </si>
  <si>
    <t>500049442</t>
  </si>
  <si>
    <t>100038890</t>
  </si>
  <si>
    <t>263813A</t>
  </si>
  <si>
    <t>56946343487</t>
  </si>
  <si>
    <t>8956030206821965763</t>
  </si>
  <si>
    <t>730030535538706</t>
  </si>
  <si>
    <t>0:0:21</t>
  </si>
  <si>
    <t>10</t>
  </si>
  <si>
    <t>331566748</t>
  </si>
  <si>
    <t>500049443</t>
  </si>
  <si>
    <t>100038891</t>
  </si>
  <si>
    <t>263816A</t>
  </si>
  <si>
    <t>56946343488</t>
  </si>
  <si>
    <t>8956030206821965771</t>
  </si>
  <si>
    <t>730030535538707</t>
  </si>
  <si>
    <t>11</t>
  </si>
  <si>
    <t>399615798</t>
  </si>
  <si>
    <t>500049444</t>
  </si>
  <si>
    <t>100038892</t>
  </si>
  <si>
    <t>263819A</t>
  </si>
  <si>
    <t>8956030206821965789</t>
  </si>
  <si>
    <t>730030535538708</t>
  </si>
  <si>
    <t>0:0:24</t>
  </si>
  <si>
    <t>12</t>
  </si>
  <si>
    <t>391354847</t>
  </si>
  <si>
    <t>500049445</t>
  </si>
  <si>
    <t>100038893</t>
  </si>
  <si>
    <t>263822A</t>
  </si>
  <si>
    <t>8956030206821965797</t>
  </si>
  <si>
    <t>730030535538709</t>
  </si>
  <si>
    <t>0:0:25</t>
  </si>
  <si>
    <t>13</t>
  </si>
  <si>
    <t>313235653</t>
  </si>
  <si>
    <t>500049446</t>
  </si>
  <si>
    <t>100038894</t>
  </si>
  <si>
    <t>263825A</t>
  </si>
  <si>
    <t>8956030206821965805</t>
  </si>
  <si>
    <t>730030535538710</t>
  </si>
  <si>
    <t>14</t>
  </si>
  <si>
    <t>325776447</t>
  </si>
  <si>
    <t>500049447</t>
  </si>
  <si>
    <t>100038895</t>
  </si>
  <si>
    <t>263828A</t>
  </si>
  <si>
    <t>8956030206821965813</t>
  </si>
  <si>
    <t>730030535538711</t>
  </si>
  <si>
    <t>15</t>
  </si>
  <si>
    <t>482927688</t>
  </si>
  <si>
    <t>500049448</t>
  </si>
  <si>
    <t>100038896</t>
  </si>
  <si>
    <t>263831A</t>
  </si>
  <si>
    <t>8956030206821965821</t>
  </si>
  <si>
    <t>730030535538712</t>
  </si>
  <si>
    <t>16</t>
  </si>
  <si>
    <t>375050471</t>
  </si>
  <si>
    <t>500049449</t>
  </si>
  <si>
    <t>100038897</t>
  </si>
  <si>
    <t>263834A</t>
  </si>
  <si>
    <t>22060457</t>
  </si>
  <si>
    <t>56946343495</t>
  </si>
  <si>
    <t>8956030206821965839</t>
  </si>
  <si>
    <t>730030535538713</t>
  </si>
  <si>
    <t>17</t>
  </si>
  <si>
    <t>303365184</t>
  </si>
  <si>
    <t>500049450</t>
  </si>
  <si>
    <t>100038898</t>
  </si>
  <si>
    <t>263837A</t>
  </si>
  <si>
    <t>56946343496</t>
  </si>
  <si>
    <t>8956030206821965847</t>
  </si>
  <si>
    <t>730030535538714</t>
  </si>
  <si>
    <t>18</t>
  </si>
  <si>
    <t>340374452</t>
  </si>
  <si>
    <t>500049451</t>
  </si>
  <si>
    <t>100038899</t>
  </si>
  <si>
    <t>263840A</t>
  </si>
  <si>
    <t>56946343497</t>
  </si>
  <si>
    <t>8956030206821965854</t>
  </si>
  <si>
    <t>730030535538715</t>
  </si>
  <si>
    <t>19</t>
  </si>
  <si>
    <t>357781701</t>
  </si>
  <si>
    <t>500049452</t>
  </si>
  <si>
    <t>100038900</t>
  </si>
  <si>
    <t>263843A</t>
  </si>
  <si>
    <t>56946343499</t>
  </si>
  <si>
    <t>8956030206821965862</t>
  </si>
  <si>
    <t>730030535538716</t>
  </si>
  <si>
    <t>20</t>
  </si>
  <si>
    <t>454580540</t>
  </si>
  <si>
    <t>500049453</t>
  </si>
  <si>
    <t>100038901</t>
  </si>
  <si>
    <t>263846A</t>
  </si>
  <si>
    <t>56946343473</t>
  </si>
  <si>
    <t>8956030206821965870</t>
  </si>
  <si>
    <t>730030535538717</t>
  </si>
  <si>
    <t>08 2019-ARR-MAX L LIBRE</t>
  </si>
  <si>
    <t>08 2019-ARR-MAX PREMIUM BLACK LIBRE</t>
  </si>
  <si>
    <t>08 2019-ARR-PLAN S CE</t>
  </si>
  <si>
    <t>08 2019-EP-MAX M</t>
  </si>
  <si>
    <t>44500314K</t>
  </si>
  <si>
    <t>500049454</t>
  </si>
  <si>
    <t>100038902</t>
  </si>
  <si>
    <t>A</t>
  </si>
  <si>
    <t>22729537</t>
  </si>
  <si>
    <t>56946466651</t>
  </si>
  <si>
    <t>8956030206821791144</t>
  </si>
  <si>
    <t>730030535521244</t>
  </si>
  <si>
    <t xml:space="preserve"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&lt;prov:customerId&gt;500049454&lt;/prov:customerId&gt;_x000D_
         &lt;prov:FAID&gt;100038902&lt;/prov:FAID&gt;_x000D_
         &lt;prov:offerPlanID&gt;22729537&lt;/prov:offerPlanID&gt;_x000D_
         &lt;prov:actionType&gt;PR&lt;/prov:actionType&gt;_x000D_
         &lt;prov:reasonID&gt;CREQ&lt;/prov:reasonID&gt;_x000D_
         &lt;prov:reasonText&gt;Robot QA&lt;/prov:reasonText&gt;_x000D_
         &lt;prov:MSISDN&gt;56946466651&lt;/prov:MSISDN&gt;_x000D_
         &lt;prov:IMEI&gt;123456789987654&lt;/prov:IMEI&gt;_x000D_
         &lt;prov:ICCID&gt;8956030206821791144&lt;/prov:ICCID&gt;_x000D_
         &lt;prov:acquisitionType&gt;OWN&lt;/prov:acquisitionType&gt;_x000D_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&lt;prov:onBehalfUser&gt;17281686K&lt;/prov:onBehalfUser&gt;_x000D_
         &lt;prov:equipmentMake&gt;Segundo&lt;/prov:equipmentMake&gt;_x000D_
         &lt;prov:equipmentModel&gt;Equipo&lt;/prov:equipmentModel&gt;_x000D_
         &lt;prov:user&gt;FVMIVR&lt;/prov:user&gt;_x000D_
         &lt;prov:cobroCargoInicial&gt;1&lt;/prov:cobroCargoInicial&gt;_x000D_
      &lt;/prov:ProvideWirelessIVRRequest&gt;_x000D_
   &lt;/soapenv:Body&gt;_x000D_
&lt;/soapenv:Envelope&gt;_x000D_
</t>
  </si>
  <si>
    <t>489564971</t>
  </si>
  <si>
    <t>500049457</t>
  </si>
  <si>
    <t>100038904</t>
  </si>
  <si>
    <t>263855A</t>
  </si>
  <si>
    <t>8956030206821791136</t>
  </si>
  <si>
    <t>730030535521243</t>
  </si>
  <si>
    <t>47636700K</t>
  </si>
  <si>
    <t>500049459</t>
  </si>
  <si>
    <t>100038905</t>
  </si>
  <si>
    <t>263858A</t>
  </si>
  <si>
    <t>22734067</t>
  </si>
  <si>
    <t>8956030206821791151</t>
  </si>
  <si>
    <t>730030535521245</t>
  </si>
  <si>
    <t>0:0:20</t>
  </si>
  <si>
    <t>432340058</t>
  </si>
  <si>
    <t>500049461</t>
  </si>
  <si>
    <t>100038906</t>
  </si>
  <si>
    <t>263861A</t>
  </si>
  <si>
    <t>22726257</t>
  </si>
  <si>
    <t>8956030206821791169</t>
  </si>
  <si>
    <t>730030535521246</t>
  </si>
  <si>
    <t>38637399K</t>
  </si>
  <si>
    <t>500049463</t>
  </si>
  <si>
    <t>100038907</t>
  </si>
  <si>
    <t>263864A</t>
  </si>
  <si>
    <t>22724357</t>
  </si>
  <si>
    <t>8956030206821791177</t>
  </si>
  <si>
    <t>730030535521247</t>
  </si>
  <si>
    <t>309963075</t>
  </si>
  <si>
    <t>500049465</t>
  </si>
  <si>
    <t>100038908</t>
  </si>
  <si>
    <t>263867A</t>
  </si>
  <si>
    <t>22714437</t>
  </si>
  <si>
    <t>8956030206821791185</t>
  </si>
  <si>
    <t>730030535521248</t>
  </si>
  <si>
    <t>0:0:26</t>
  </si>
  <si>
    <t>10 2019 - ARR - Plan Empresa Y</t>
  </si>
  <si>
    <t>10 2019 - ARR - Plan Empresa Premium Black Libre</t>
  </si>
  <si>
    <t>10 2019 - ARR - Plan Empresa M</t>
  </si>
  <si>
    <t>10 2019 - ARR - Plan Empresa XL Libre</t>
  </si>
  <si>
    <t>10 2019 - ARR - Plan Empresa Premium Libre</t>
  </si>
  <si>
    <t>CBP Target</t>
  </si>
  <si>
    <t>FA Target</t>
  </si>
  <si>
    <t>263876A</t>
  </si>
  <si>
    <t>263879A</t>
  </si>
  <si>
    <t>263882A</t>
  </si>
  <si>
    <t>263885A</t>
  </si>
  <si>
    <t>263888A</t>
  </si>
  <si>
    <t>263891A</t>
  </si>
  <si>
    <t>263894A</t>
  </si>
  <si>
    <t>263897A</t>
  </si>
  <si>
    <t>263900A</t>
  </si>
  <si>
    <t>263903A</t>
  </si>
  <si>
    <t>263906A</t>
  </si>
  <si>
    <t>263909A</t>
  </si>
  <si>
    <t>263912A</t>
  </si>
  <si>
    <t>263915A</t>
  </si>
  <si>
    <t>263918A</t>
  </si>
  <si>
    <t>263966A</t>
  </si>
  <si>
    <t>Traspaso con Cambio de Plan</t>
  </si>
  <si>
    <t>plan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</si>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</sst>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9">
    <xf numFmtId="0" fontId="0" fillId="0" borderId="0" xfId="0"/>
    <xf numFmtId="0" fontId="2" fillId="4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3" fillId="2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5" fillId="3" borderId="0" xfId="0" applyFont="1" applyFill="1"/>
    <xf numFmtId="0" fontId="6" fillId="0" borderId="0" xfId="0" applyFont="1"/>
    <xf numFmtId="0" fontId="6" fillId="0" borderId="0" xfId="0" applyNumberFormat="1" applyFont="1"/>
    <xf numFmtId="0" fontId="4" fillId="6" borderId="0" xfId="0" applyFont="1" applyFill="1"/>
    <xf numFmtId="0" fontId="6" fillId="5" borderId="0" xfId="0" applyFont="1" applyFill="1"/>
    <xf numFmtId="0" fontId="4" fillId="5" borderId="0" xfId="0" applyFont="1" applyFill="1"/>
    <xf numFmtId="0" fontId="4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9" borderId="0" xfId="0" applyNumberFormat="1" applyFont="1" applyFill="1"/>
    <xf numFmtId="0" fontId="6" fillId="10" borderId="0" xfId="0" applyFont="1" applyFill="1"/>
    <xf numFmtId="0" fontId="6" fillId="10" borderId="0" xfId="0" applyNumberFormat="1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zoomScale="85" zoomScaleNormal="85" workbookViewId="0">
      <selection activeCell="C15" sqref="C15"/>
    </sheetView>
  </sheetViews>
  <sheetFormatPr baseColWidth="10" defaultColWidth="9.140625" defaultRowHeight="12.75" x14ac:dyDescent="0.2"/>
  <cols>
    <col min="1" max="1" width="2.5703125" style="8" bestFit="1" customWidth="1"/>
    <col min="2" max="2" width="10" style="8" bestFit="1" customWidth="1"/>
    <col min="3" max="3" width="13.42578125" style="8" customWidth="1"/>
    <col min="4" max="4" width="10.28515625" style="8" customWidth="1"/>
    <col min="5" max="5" width="10" style="8" bestFit="1" customWidth="1"/>
    <col min="6" max="6" width="10" style="8" customWidth="1"/>
    <col min="7" max="7" width="5" style="8" bestFit="1" customWidth="1"/>
    <col min="8" max="8" width="5" style="8" customWidth="1"/>
    <col min="9" max="9" width="8" style="8" bestFit="1" customWidth="1"/>
    <col min="10" max="10" width="30.42578125" style="8" customWidth="1"/>
    <col min="11" max="11" width="12" style="8" bestFit="1" customWidth="1"/>
    <col min="12" max="12" width="20.140625" style="8" customWidth="1"/>
    <col min="13" max="13" width="16.140625" style="8" customWidth="1"/>
    <col min="14" max="14" width="1.7109375" style="8" customWidth="1"/>
    <col min="15" max="15" width="1" style="8" customWidth="1"/>
    <col min="16" max="16" width="2.7109375" style="8" customWidth="1"/>
    <col min="17" max="17" width="1.85546875" style="8" customWidth="1"/>
    <col min="18" max="19" width="9.140625" style="8" customWidth="1"/>
    <col min="20" max="20" width="33.140625" style="8" customWidth="1"/>
    <col min="21" max="16384" width="9.140625" style="8"/>
  </cols>
  <sheetData>
    <row r="1" spans="1:26" x14ac:dyDescent="0.2">
      <c r="A1" s="7" t="s">
        <v>0</v>
      </c>
      <c r="B1" s="7" t="s">
        <v>1</v>
      </c>
      <c r="C1" s="7" t="s">
        <v>2</v>
      </c>
      <c r="D1" s="7" t="s">
        <v>279</v>
      </c>
      <c r="E1" s="7" t="s">
        <v>3</v>
      </c>
      <c r="F1" s="7" t="s">
        <v>280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26" x14ac:dyDescent="0.2">
      <c r="A2" s="8" t="s">
        <v>15</v>
      </c>
      <c r="B2" s="8" t="s">
        <v>16</v>
      </c>
      <c r="C2" s="8">
        <v>500049077</v>
      </c>
      <c r="E2" s="9">
        <v>100038526</v>
      </c>
      <c r="F2" s="9"/>
      <c r="G2" s="8" t="s">
        <v>17</v>
      </c>
      <c r="H2" s="8" t="s">
        <v>29</v>
      </c>
      <c r="I2" s="8" t="s">
        <v>18</v>
      </c>
      <c r="J2" s="8" t="s">
        <v>19</v>
      </c>
      <c r="K2" s="8">
        <v>56946347778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>
        <v>22045167</v>
      </c>
      <c r="S2" s="8" t="s">
        <v>109</v>
      </c>
      <c r="T2" s="8">
        <v>24896871</v>
      </c>
    </row>
    <row r="3" spans="1:26" x14ac:dyDescent="0.2">
      <c r="A3" s="15" t="s">
        <v>26</v>
      </c>
      <c r="B3" s="15" t="s">
        <v>27</v>
      </c>
      <c r="C3" s="15" t="s">
        <v>28</v>
      </c>
      <c r="D3" s="15"/>
      <c r="E3" s="16">
        <v>100038527</v>
      </c>
      <c r="F3" s="16"/>
      <c r="G3" s="15" t="s">
        <v>17</v>
      </c>
      <c r="H3" s="15" t="s">
        <v>29</v>
      </c>
      <c r="I3" s="15" t="s">
        <v>30</v>
      </c>
      <c r="J3" s="15" t="s">
        <v>31</v>
      </c>
      <c r="K3" s="15">
        <v>56946347834</v>
      </c>
      <c r="L3" s="15" t="s">
        <v>32</v>
      </c>
      <c r="M3" s="15" t="s">
        <v>33</v>
      </c>
      <c r="N3" s="15" t="s">
        <v>22</v>
      </c>
      <c r="O3" s="15" t="s">
        <v>34</v>
      </c>
      <c r="P3" s="15" t="s">
        <v>35</v>
      </c>
      <c r="Q3" s="15" t="s">
        <v>36</v>
      </c>
    </row>
    <row r="4" spans="1:26" x14ac:dyDescent="0.2">
      <c r="A4" s="8" t="s">
        <v>37</v>
      </c>
      <c r="B4" s="8" t="s">
        <v>38</v>
      </c>
      <c r="C4" s="8">
        <v>500049079</v>
      </c>
      <c r="E4" s="9">
        <v>100038528</v>
      </c>
      <c r="F4" s="9"/>
      <c r="G4" s="8" t="s">
        <v>17</v>
      </c>
      <c r="H4" s="8" t="s">
        <v>29</v>
      </c>
      <c r="I4" s="8" t="s">
        <v>40</v>
      </c>
      <c r="J4" s="8" t="s">
        <v>41</v>
      </c>
      <c r="K4" s="8">
        <v>56946347878</v>
      </c>
      <c r="L4" s="8" t="s">
        <v>43</v>
      </c>
      <c r="M4" s="8" t="s">
        <v>44</v>
      </c>
      <c r="N4" s="8" t="s">
        <v>22</v>
      </c>
      <c r="O4" s="8" t="s">
        <v>45</v>
      </c>
      <c r="P4" s="8" t="s">
        <v>46</v>
      </c>
      <c r="Q4" s="8" t="s">
        <v>47</v>
      </c>
    </row>
    <row r="5" spans="1:26" x14ac:dyDescent="0.2">
      <c r="A5" s="8" t="s">
        <v>17</v>
      </c>
      <c r="B5" s="17" t="s">
        <v>48</v>
      </c>
      <c r="C5" s="17" t="s">
        <v>49</v>
      </c>
      <c r="D5" s="17"/>
      <c r="E5" s="18">
        <v>100038529</v>
      </c>
      <c r="F5" s="18"/>
      <c r="G5" s="17" t="s">
        <v>17</v>
      </c>
      <c r="H5" s="17" t="s">
        <v>29</v>
      </c>
      <c r="I5" s="17" t="s">
        <v>50</v>
      </c>
      <c r="J5" s="17" t="s">
        <v>51</v>
      </c>
      <c r="K5" s="17" t="s">
        <v>52</v>
      </c>
      <c r="L5" s="17" t="s">
        <v>53</v>
      </c>
      <c r="M5" s="17" t="s">
        <v>54</v>
      </c>
      <c r="N5" s="17" t="s">
        <v>22</v>
      </c>
      <c r="O5" s="8" t="s">
        <v>55</v>
      </c>
      <c r="P5" s="8" t="s">
        <v>56</v>
      </c>
      <c r="Q5" s="8" t="s">
        <v>57</v>
      </c>
    </row>
    <row r="6" spans="1:26" x14ac:dyDescent="0.2">
      <c r="A6" s="15" t="s">
        <v>60</v>
      </c>
      <c r="B6" s="15" t="s">
        <v>61</v>
      </c>
      <c r="C6" s="15" t="s">
        <v>62</v>
      </c>
      <c r="D6" s="15"/>
      <c r="E6" s="16">
        <v>100038531</v>
      </c>
      <c r="F6" s="16"/>
      <c r="G6" s="15" t="s">
        <v>59</v>
      </c>
      <c r="H6" s="15" t="s">
        <v>59</v>
      </c>
      <c r="I6" s="15" t="s">
        <v>63</v>
      </c>
      <c r="J6" s="15" t="s">
        <v>64</v>
      </c>
      <c r="K6" s="15">
        <v>56946347934</v>
      </c>
      <c r="L6" s="15" t="s">
        <v>65</v>
      </c>
      <c r="M6" s="15" t="s">
        <v>66</v>
      </c>
      <c r="N6" s="15" t="s">
        <v>22</v>
      </c>
      <c r="O6" s="15" t="s">
        <v>67</v>
      </c>
      <c r="P6" s="15" t="s">
        <v>68</v>
      </c>
      <c r="Q6" s="15" t="s">
        <v>69</v>
      </c>
      <c r="R6" s="15"/>
      <c r="S6" s="15" t="s">
        <v>296</v>
      </c>
      <c r="T6" s="15" t="s">
        <v>297</v>
      </c>
      <c r="X6" s="8" t="s">
        <v>63</v>
      </c>
      <c r="Y6" s="8" t="str">
        <f>LEFT(X6,6)</f>
        <v>260943</v>
      </c>
      <c r="Z6" s="8" t="str">
        <f>"'"&amp;Y6&amp;"',"</f>
        <v>'260943',</v>
      </c>
    </row>
    <row r="7" spans="1:26" x14ac:dyDescent="0.2">
      <c r="A7" s="8" t="s">
        <v>15</v>
      </c>
      <c r="B7" s="8" t="s">
        <v>70</v>
      </c>
      <c r="C7" s="8">
        <v>500049434</v>
      </c>
      <c r="D7" s="8">
        <v>500049466</v>
      </c>
      <c r="E7" s="8" t="s">
        <v>71</v>
      </c>
      <c r="F7" s="8">
        <v>100038909</v>
      </c>
      <c r="G7" s="8" t="s">
        <v>72</v>
      </c>
      <c r="H7" s="8" t="s">
        <v>59</v>
      </c>
      <c r="I7" s="8" t="s">
        <v>73</v>
      </c>
      <c r="J7" s="11" t="s">
        <v>225</v>
      </c>
      <c r="K7" s="8">
        <v>56946344666</v>
      </c>
      <c r="L7" s="8" t="s">
        <v>75</v>
      </c>
      <c r="M7" s="8" t="s">
        <v>76</v>
      </c>
      <c r="N7" s="8" t="s">
        <v>22</v>
      </c>
      <c r="O7" s="8" t="s">
        <v>77</v>
      </c>
      <c r="P7" s="8" t="s">
        <v>59</v>
      </c>
      <c r="Q7" s="8" t="s">
        <v>59</v>
      </c>
      <c r="R7" s="8" t="s">
        <v>74</v>
      </c>
      <c r="S7" s="8">
        <v>22048227</v>
      </c>
      <c r="T7" s="11" t="s">
        <v>226</v>
      </c>
      <c r="U7" s="8">
        <v>22144047</v>
      </c>
      <c r="V7" s="8" t="s">
        <v>227</v>
      </c>
      <c r="X7" s="8" t="s">
        <v>73</v>
      </c>
      <c r="Y7" s="8" t="str">
        <f t="shared" ref="Y7:Y26" si="0">LEFT(X7,6)</f>
        <v>263789</v>
      </c>
      <c r="Z7" s="8" t="str">
        <f>Z6&amp;"'"&amp;Y7&amp;"',"</f>
        <v>'260943','263789',</v>
      </c>
    </row>
    <row r="8" spans="1:26" x14ac:dyDescent="0.2">
      <c r="A8" s="8" t="s">
        <v>26</v>
      </c>
      <c r="B8" s="8" t="s">
        <v>78</v>
      </c>
      <c r="C8" s="8" t="s">
        <v>79</v>
      </c>
      <c r="D8" s="8">
        <v>500049467</v>
      </c>
      <c r="E8" s="8" t="s">
        <v>80</v>
      </c>
      <c r="F8" s="8">
        <v>100038910</v>
      </c>
      <c r="G8" s="8" t="s">
        <v>72</v>
      </c>
      <c r="H8" s="8" t="s">
        <v>59</v>
      </c>
      <c r="I8" s="8" t="s">
        <v>81</v>
      </c>
      <c r="J8" s="11" t="s">
        <v>225</v>
      </c>
      <c r="K8" s="8">
        <v>56946344674</v>
      </c>
      <c r="L8" s="8" t="s">
        <v>82</v>
      </c>
      <c r="M8" s="8" t="s">
        <v>83</v>
      </c>
      <c r="N8" s="8" t="s">
        <v>22</v>
      </c>
      <c r="O8" s="8" t="s">
        <v>84</v>
      </c>
      <c r="P8" s="8" t="s">
        <v>59</v>
      </c>
      <c r="Q8" s="8" t="s">
        <v>59</v>
      </c>
      <c r="R8" s="8" t="s">
        <v>74</v>
      </c>
      <c r="S8" s="8" t="s">
        <v>109</v>
      </c>
      <c r="T8" s="11" t="s">
        <v>226</v>
      </c>
      <c r="U8" s="8">
        <v>22144047</v>
      </c>
      <c r="V8" s="8" t="s">
        <v>227</v>
      </c>
      <c r="X8" s="8" t="s">
        <v>81</v>
      </c>
      <c r="Y8" s="8" t="str">
        <f t="shared" si="0"/>
        <v>263792</v>
      </c>
      <c r="Z8" s="8" t="str">
        <f t="shared" ref="Z8:Z26" si="1">Z7&amp;"'"&amp;Y8&amp;"',"</f>
        <v>'260943','263789','263792',</v>
      </c>
    </row>
    <row r="9" spans="1:26" x14ac:dyDescent="0.2">
      <c r="A9" s="8" t="s">
        <v>37</v>
      </c>
      <c r="B9" s="8" t="s">
        <v>85</v>
      </c>
      <c r="C9" s="8" t="s">
        <v>86</v>
      </c>
      <c r="D9" s="8">
        <v>500049468</v>
      </c>
      <c r="E9" s="8" t="s">
        <v>87</v>
      </c>
      <c r="F9" s="8">
        <v>100038911</v>
      </c>
      <c r="G9" s="8" t="s">
        <v>72</v>
      </c>
      <c r="H9" s="8" t="s">
        <v>59</v>
      </c>
      <c r="I9" s="8" t="s">
        <v>88</v>
      </c>
      <c r="J9" s="11" t="s">
        <v>225</v>
      </c>
      <c r="K9" s="8">
        <v>56946344684</v>
      </c>
      <c r="L9" s="8" t="s">
        <v>89</v>
      </c>
      <c r="M9" s="8" t="s">
        <v>90</v>
      </c>
      <c r="N9" s="8" t="s">
        <v>22</v>
      </c>
      <c r="O9" s="8" t="s">
        <v>84</v>
      </c>
      <c r="P9" s="8" t="s">
        <v>59</v>
      </c>
      <c r="Q9" s="8" t="s">
        <v>59</v>
      </c>
      <c r="R9" s="8" t="s">
        <v>74</v>
      </c>
      <c r="S9" s="8" t="s">
        <v>109</v>
      </c>
      <c r="T9" s="11" t="s">
        <v>226</v>
      </c>
      <c r="U9" s="8">
        <v>22144047</v>
      </c>
      <c r="V9" s="8" t="s">
        <v>227</v>
      </c>
      <c r="X9" s="8" t="s">
        <v>88</v>
      </c>
      <c r="Y9" s="8" t="str">
        <f t="shared" si="0"/>
        <v>263795</v>
      </c>
      <c r="Z9" s="8" t="str">
        <f t="shared" si="1"/>
        <v>'260943','263789','263792','263795',</v>
      </c>
    </row>
    <row r="10" spans="1:26" x14ac:dyDescent="0.2">
      <c r="A10" s="8" t="s">
        <v>17</v>
      </c>
      <c r="B10" s="8" t="s">
        <v>91</v>
      </c>
      <c r="C10" s="8" t="s">
        <v>92</v>
      </c>
      <c r="D10" s="8">
        <v>500049469</v>
      </c>
      <c r="E10" s="8" t="s">
        <v>93</v>
      </c>
      <c r="F10" s="8">
        <v>100038912</v>
      </c>
      <c r="G10" s="8" t="s">
        <v>72</v>
      </c>
      <c r="H10" s="8" t="s">
        <v>59</v>
      </c>
      <c r="I10" s="8" t="s">
        <v>94</v>
      </c>
      <c r="J10" s="11" t="s">
        <v>225</v>
      </c>
      <c r="K10" s="8">
        <v>56946344711</v>
      </c>
      <c r="L10" s="8" t="s">
        <v>95</v>
      </c>
      <c r="M10" s="8" t="s">
        <v>96</v>
      </c>
      <c r="N10" s="8" t="s">
        <v>22</v>
      </c>
      <c r="O10" s="8" t="s">
        <v>97</v>
      </c>
      <c r="P10" s="8" t="s">
        <v>59</v>
      </c>
      <c r="Q10" s="8" t="s">
        <v>59</v>
      </c>
      <c r="R10" s="8" t="s">
        <v>74</v>
      </c>
      <c r="S10" s="8" t="s">
        <v>109</v>
      </c>
      <c r="T10" s="11" t="s">
        <v>226</v>
      </c>
      <c r="U10" s="8">
        <v>22144047</v>
      </c>
      <c r="V10" s="8" t="s">
        <v>227</v>
      </c>
      <c r="X10" s="8" t="s">
        <v>94</v>
      </c>
      <c r="Y10" s="8" t="str">
        <f t="shared" si="0"/>
        <v>263798</v>
      </c>
      <c r="Z10" s="8" t="str">
        <f t="shared" si="1"/>
        <v>'260943','263789','263792','263795','263798',</v>
      </c>
    </row>
    <row r="11" spans="1:26" x14ac:dyDescent="0.2">
      <c r="A11" s="8" t="s">
        <v>58</v>
      </c>
      <c r="B11" s="8" t="s">
        <v>98</v>
      </c>
      <c r="C11" s="8" t="s">
        <v>99</v>
      </c>
      <c r="D11" s="8">
        <v>500049470</v>
      </c>
      <c r="E11" s="8" t="s">
        <v>100</v>
      </c>
      <c r="F11" s="8">
        <v>100038913</v>
      </c>
      <c r="G11" s="8" t="s">
        <v>72</v>
      </c>
      <c r="H11" s="8" t="s">
        <v>59</v>
      </c>
      <c r="I11" s="8" t="s">
        <v>101</v>
      </c>
      <c r="J11" s="11" t="s">
        <v>225</v>
      </c>
      <c r="K11" s="8">
        <v>56946344734</v>
      </c>
      <c r="L11" s="8" t="s">
        <v>102</v>
      </c>
      <c r="M11" s="8" t="s">
        <v>103</v>
      </c>
      <c r="N11" s="8" t="s">
        <v>22</v>
      </c>
      <c r="O11" s="8" t="s">
        <v>104</v>
      </c>
      <c r="P11" s="8" t="s">
        <v>59</v>
      </c>
      <c r="Q11" s="8" t="s">
        <v>59</v>
      </c>
      <c r="R11" s="8" t="s">
        <v>74</v>
      </c>
      <c r="S11" s="8" t="s">
        <v>109</v>
      </c>
      <c r="T11" s="11" t="s">
        <v>226</v>
      </c>
      <c r="U11" s="8">
        <v>22144047</v>
      </c>
      <c r="V11" s="8" t="s">
        <v>227</v>
      </c>
      <c r="X11" s="8" t="s">
        <v>101</v>
      </c>
      <c r="Y11" s="8" t="str">
        <f t="shared" si="0"/>
        <v>263801</v>
      </c>
      <c r="Z11" s="8" t="str">
        <f t="shared" si="1"/>
        <v>'260943','263789','263792','263795','263798','263801',</v>
      </c>
    </row>
    <row r="12" spans="1:26" x14ac:dyDescent="0.2">
      <c r="A12" s="8" t="s">
        <v>60</v>
      </c>
      <c r="B12" s="8" t="s">
        <v>105</v>
      </c>
      <c r="C12" s="8" t="s">
        <v>106</v>
      </c>
      <c r="E12" s="8" t="s">
        <v>107</v>
      </c>
      <c r="G12" s="8" t="s">
        <v>72</v>
      </c>
      <c r="H12" s="8" t="s">
        <v>59</v>
      </c>
      <c r="I12" s="8" t="s">
        <v>108</v>
      </c>
      <c r="J12" s="8" t="s">
        <v>226</v>
      </c>
      <c r="K12" s="8" t="s">
        <v>110</v>
      </c>
      <c r="L12" s="8" t="s">
        <v>111</v>
      </c>
      <c r="M12" s="8" t="s">
        <v>112</v>
      </c>
      <c r="N12" s="8" t="s">
        <v>22</v>
      </c>
      <c r="O12" s="8" t="s">
        <v>113</v>
      </c>
      <c r="P12" s="8" t="s">
        <v>59</v>
      </c>
      <c r="Q12" s="8" t="s">
        <v>59</v>
      </c>
      <c r="R12" s="8" t="s">
        <v>109</v>
      </c>
      <c r="X12" s="8" t="s">
        <v>108</v>
      </c>
      <c r="Y12" s="8" t="str">
        <f t="shared" si="0"/>
        <v>263804</v>
      </c>
      <c r="Z12" s="8" t="str">
        <f t="shared" si="1"/>
        <v>'260943','263789','263792','263795','263798','263801','263804',</v>
      </c>
    </row>
    <row r="13" spans="1:26" x14ac:dyDescent="0.2">
      <c r="A13" s="8" t="s">
        <v>114</v>
      </c>
      <c r="B13" s="8" t="s">
        <v>115</v>
      </c>
      <c r="C13" s="8" t="s">
        <v>116</v>
      </c>
      <c r="E13" s="8" t="s">
        <v>117</v>
      </c>
      <c r="G13" s="8" t="s">
        <v>72</v>
      </c>
      <c r="H13" s="8" t="s">
        <v>59</v>
      </c>
      <c r="I13" s="8" t="s">
        <v>118</v>
      </c>
      <c r="J13" s="8" t="s">
        <v>226</v>
      </c>
      <c r="K13" s="8" t="s">
        <v>119</v>
      </c>
      <c r="L13" s="8" t="s">
        <v>120</v>
      </c>
      <c r="M13" s="8" t="s">
        <v>121</v>
      </c>
      <c r="N13" s="8" t="s">
        <v>22</v>
      </c>
      <c r="O13" s="8" t="s">
        <v>113</v>
      </c>
      <c r="P13" s="8" t="s">
        <v>59</v>
      </c>
      <c r="Q13" s="8" t="s">
        <v>59</v>
      </c>
      <c r="R13" s="8" t="s">
        <v>109</v>
      </c>
      <c r="X13" s="8" t="s">
        <v>118</v>
      </c>
      <c r="Y13" s="8" t="str">
        <f t="shared" si="0"/>
        <v>263807</v>
      </c>
      <c r="Z13" s="8" t="str">
        <f t="shared" si="1"/>
        <v>'260943','263789','263792','263795','263798','263801','263804','263807',</v>
      </c>
    </row>
    <row r="14" spans="1:26" x14ac:dyDescent="0.2">
      <c r="A14" s="8" t="s">
        <v>122</v>
      </c>
      <c r="B14" s="8" t="s">
        <v>123</v>
      </c>
      <c r="C14" s="8" t="s">
        <v>124</v>
      </c>
      <c r="E14" s="8" t="s">
        <v>125</v>
      </c>
      <c r="G14" s="8" t="s">
        <v>72</v>
      </c>
      <c r="H14" s="8" t="s">
        <v>59</v>
      </c>
      <c r="I14" s="8" t="s">
        <v>126</v>
      </c>
      <c r="J14" s="8" t="s">
        <v>226</v>
      </c>
      <c r="K14" s="8" t="s">
        <v>127</v>
      </c>
      <c r="L14" s="8" t="s">
        <v>128</v>
      </c>
      <c r="M14" s="8" t="s">
        <v>129</v>
      </c>
      <c r="N14" s="8" t="s">
        <v>22</v>
      </c>
      <c r="O14" s="8" t="s">
        <v>113</v>
      </c>
      <c r="P14" s="8" t="s">
        <v>59</v>
      </c>
      <c r="Q14" s="8" t="s">
        <v>59</v>
      </c>
      <c r="R14" s="8" t="s">
        <v>109</v>
      </c>
      <c r="X14" s="8" t="s">
        <v>126</v>
      </c>
      <c r="Y14" s="8" t="str">
        <f t="shared" si="0"/>
        <v>263810</v>
      </c>
      <c r="Z14" s="8" t="str">
        <f t="shared" si="1"/>
        <v>'260943','263789','263792','263795','263798','263801','263804','263807','263810',</v>
      </c>
    </row>
    <row r="15" spans="1:26" x14ac:dyDescent="0.2">
      <c r="A15" s="8" t="s">
        <v>130</v>
      </c>
      <c r="B15" s="8" t="s">
        <v>131</v>
      </c>
      <c r="C15" s="8" t="s">
        <v>132</v>
      </c>
      <c r="E15" s="8" t="s">
        <v>133</v>
      </c>
      <c r="G15" s="8" t="s">
        <v>72</v>
      </c>
      <c r="H15" s="8" t="s">
        <v>59</v>
      </c>
      <c r="I15" s="8" t="s">
        <v>134</v>
      </c>
      <c r="J15" s="8" t="s">
        <v>226</v>
      </c>
      <c r="K15" s="8" t="s">
        <v>135</v>
      </c>
      <c r="L15" s="8" t="s">
        <v>136</v>
      </c>
      <c r="M15" s="8" t="s">
        <v>137</v>
      </c>
      <c r="N15" s="8" t="s">
        <v>22</v>
      </c>
      <c r="O15" s="8" t="s">
        <v>138</v>
      </c>
      <c r="P15" s="8" t="s">
        <v>59</v>
      </c>
      <c r="Q15" s="8" t="s">
        <v>59</v>
      </c>
      <c r="R15" s="8" t="s">
        <v>109</v>
      </c>
      <c r="X15" s="8" t="s">
        <v>134</v>
      </c>
      <c r="Y15" s="8" t="str">
        <f t="shared" si="0"/>
        <v>263813</v>
      </c>
      <c r="Z15" s="8" t="str">
        <f t="shared" si="1"/>
        <v>'260943','263789','263792','263795','263798','263801','263804','263807','263810','263813',</v>
      </c>
    </row>
    <row r="16" spans="1:26" x14ac:dyDescent="0.2">
      <c r="A16" s="8" t="s">
        <v>139</v>
      </c>
      <c r="B16" s="8" t="s">
        <v>140</v>
      </c>
      <c r="C16" s="8" t="s">
        <v>141</v>
      </c>
      <c r="E16" s="8" t="s">
        <v>142</v>
      </c>
      <c r="G16" s="8" t="s">
        <v>72</v>
      </c>
      <c r="H16" s="8" t="s">
        <v>59</v>
      </c>
      <c r="I16" s="8" t="s">
        <v>143</v>
      </c>
      <c r="J16" s="8" t="s">
        <v>226</v>
      </c>
      <c r="K16" s="8" t="s">
        <v>144</v>
      </c>
      <c r="L16" s="8" t="s">
        <v>145</v>
      </c>
      <c r="M16" s="8" t="s">
        <v>146</v>
      </c>
      <c r="N16" s="8" t="s">
        <v>22</v>
      </c>
      <c r="O16" s="8" t="s">
        <v>138</v>
      </c>
      <c r="P16" s="8" t="s">
        <v>59</v>
      </c>
      <c r="Q16" s="8" t="s">
        <v>59</v>
      </c>
      <c r="R16" s="8" t="s">
        <v>109</v>
      </c>
      <c r="X16" s="8" t="s">
        <v>143</v>
      </c>
      <c r="Y16" s="8" t="str">
        <f t="shared" si="0"/>
        <v>263816</v>
      </c>
      <c r="Z16" s="8" t="str">
        <f t="shared" si="1"/>
        <v>'260943','263789','263792','263795','263798','263801','263804','263807','263810','263813','263816',</v>
      </c>
    </row>
    <row r="17" spans="1:26" x14ac:dyDescent="0.2">
      <c r="A17" s="8" t="s">
        <v>147</v>
      </c>
      <c r="B17" s="8" t="s">
        <v>148</v>
      </c>
      <c r="C17" s="8" t="s">
        <v>149</v>
      </c>
      <c r="D17" s="8">
        <v>500049471</v>
      </c>
      <c r="E17" s="8" t="s">
        <v>150</v>
      </c>
      <c r="F17" s="8">
        <v>100038914</v>
      </c>
      <c r="G17" s="8" t="s">
        <v>72</v>
      </c>
      <c r="H17" s="8" t="s">
        <v>59</v>
      </c>
      <c r="I17" s="8" t="s">
        <v>151</v>
      </c>
      <c r="J17" s="11" t="s">
        <v>227</v>
      </c>
      <c r="K17" s="14">
        <v>56946343489</v>
      </c>
      <c r="L17" s="8" t="s">
        <v>152</v>
      </c>
      <c r="M17" s="8" t="s">
        <v>153</v>
      </c>
      <c r="N17" s="8" t="s">
        <v>22</v>
      </c>
      <c r="O17" s="8" t="s">
        <v>154</v>
      </c>
      <c r="P17" s="8" t="s">
        <v>59</v>
      </c>
      <c r="Q17" s="8" t="s">
        <v>59</v>
      </c>
      <c r="R17" s="8" t="s">
        <v>109</v>
      </c>
      <c r="S17" s="8" t="s">
        <v>189</v>
      </c>
      <c r="T17" s="8" t="s">
        <v>228</v>
      </c>
      <c r="U17" s="8">
        <v>22045167</v>
      </c>
      <c r="V17" s="8" t="s">
        <v>225</v>
      </c>
      <c r="X17" s="8" t="s">
        <v>151</v>
      </c>
      <c r="Y17" s="8" t="str">
        <f t="shared" si="0"/>
        <v>263819</v>
      </c>
      <c r="Z17" s="8" t="str">
        <f t="shared" si="1"/>
        <v>'260943','263789','263792','263795','263798','263801','263804','263807','263810','263813','263816','263819',</v>
      </c>
    </row>
    <row r="18" spans="1:26" x14ac:dyDescent="0.2">
      <c r="A18" s="8" t="s">
        <v>155</v>
      </c>
      <c r="B18" s="8" t="s">
        <v>156</v>
      </c>
      <c r="C18" s="8" t="s">
        <v>157</v>
      </c>
      <c r="D18" s="8">
        <v>500049472</v>
      </c>
      <c r="E18" s="8" t="s">
        <v>158</v>
      </c>
      <c r="F18" s="8">
        <v>100038915</v>
      </c>
      <c r="G18" s="8" t="s">
        <v>72</v>
      </c>
      <c r="H18" s="8" t="s">
        <v>59</v>
      </c>
      <c r="I18" s="8" t="s">
        <v>159</v>
      </c>
      <c r="J18" s="11" t="s">
        <v>227</v>
      </c>
      <c r="K18" s="14">
        <v>56946343490</v>
      </c>
      <c r="L18" s="8" t="s">
        <v>160</v>
      </c>
      <c r="M18" s="8" t="s">
        <v>161</v>
      </c>
      <c r="N18" s="8" t="s">
        <v>22</v>
      </c>
      <c r="O18" s="8" t="s">
        <v>162</v>
      </c>
      <c r="P18" s="8" t="s">
        <v>59</v>
      </c>
      <c r="Q18" s="8" t="s">
        <v>59</v>
      </c>
      <c r="R18" s="8" t="s">
        <v>109</v>
      </c>
      <c r="S18" s="8" t="s">
        <v>189</v>
      </c>
      <c r="T18" s="8" t="s">
        <v>228</v>
      </c>
      <c r="U18" s="8">
        <v>22045167</v>
      </c>
      <c r="V18" s="8" t="s">
        <v>225</v>
      </c>
      <c r="X18" s="8" t="s">
        <v>159</v>
      </c>
      <c r="Y18" s="8" t="str">
        <f t="shared" si="0"/>
        <v>263822</v>
      </c>
      <c r="Z18" s="8" t="str">
        <f t="shared" si="1"/>
        <v>'260943','263789','263792','263795','263798','263801','263804','263807','263810','263813','263816','263819','263822',</v>
      </c>
    </row>
    <row r="19" spans="1:26" x14ac:dyDescent="0.2">
      <c r="A19" s="8" t="s">
        <v>163</v>
      </c>
      <c r="B19" s="8" t="s">
        <v>164</v>
      </c>
      <c r="C19" s="8" t="s">
        <v>165</v>
      </c>
      <c r="D19" s="8">
        <v>500049473</v>
      </c>
      <c r="E19" s="8" t="s">
        <v>166</v>
      </c>
      <c r="F19" s="8">
        <v>100038916</v>
      </c>
      <c r="G19" s="8" t="s">
        <v>72</v>
      </c>
      <c r="H19" s="8" t="s">
        <v>59</v>
      </c>
      <c r="I19" s="8" t="s">
        <v>167</v>
      </c>
      <c r="J19" s="11" t="s">
        <v>227</v>
      </c>
      <c r="K19" s="14">
        <v>56946343491</v>
      </c>
      <c r="L19" s="8" t="s">
        <v>168</v>
      </c>
      <c r="M19" s="8" t="s">
        <v>169</v>
      </c>
      <c r="N19" s="8" t="s">
        <v>22</v>
      </c>
      <c r="O19" s="8" t="s">
        <v>97</v>
      </c>
      <c r="P19" s="8" t="s">
        <v>59</v>
      </c>
      <c r="Q19" s="8" t="s">
        <v>59</v>
      </c>
      <c r="R19" s="8" t="s">
        <v>109</v>
      </c>
      <c r="S19" s="8" t="s">
        <v>189</v>
      </c>
      <c r="T19" s="8" t="s">
        <v>228</v>
      </c>
      <c r="U19" s="8">
        <v>22045167</v>
      </c>
      <c r="V19" s="8" t="s">
        <v>225</v>
      </c>
      <c r="X19" s="8" t="s">
        <v>167</v>
      </c>
      <c r="Y19" s="8" t="str">
        <f t="shared" si="0"/>
        <v>263825</v>
      </c>
      <c r="Z19" s="8" t="str">
        <f t="shared" si="1"/>
        <v>'260943','263789','263792','263795','263798','263801','263804','263807','263810','263813','263816','263819','263822','263825',</v>
      </c>
    </row>
    <row r="20" spans="1:26" x14ac:dyDescent="0.2">
      <c r="A20" s="8" t="s">
        <v>170</v>
      </c>
      <c r="B20" s="8" t="s">
        <v>171</v>
      </c>
      <c r="C20" s="8" t="s">
        <v>172</v>
      </c>
      <c r="D20" s="8">
        <v>500049474</v>
      </c>
      <c r="E20" s="8" t="s">
        <v>173</v>
      </c>
      <c r="F20" s="8">
        <v>100038917</v>
      </c>
      <c r="G20" s="8" t="s">
        <v>72</v>
      </c>
      <c r="H20" s="8" t="s">
        <v>59</v>
      </c>
      <c r="I20" s="8" t="s">
        <v>174</v>
      </c>
      <c r="J20" s="11" t="s">
        <v>227</v>
      </c>
      <c r="K20" s="14">
        <v>56946343492</v>
      </c>
      <c r="L20" s="8" t="s">
        <v>175</v>
      </c>
      <c r="M20" s="8" t="s">
        <v>176</v>
      </c>
      <c r="N20" s="8" t="s">
        <v>22</v>
      </c>
      <c r="O20" s="8" t="s">
        <v>154</v>
      </c>
      <c r="P20" s="8" t="s">
        <v>59</v>
      </c>
      <c r="Q20" s="8" t="s">
        <v>59</v>
      </c>
      <c r="R20" s="8" t="s">
        <v>109</v>
      </c>
      <c r="S20" s="8" t="s">
        <v>189</v>
      </c>
      <c r="T20" s="8" t="s">
        <v>228</v>
      </c>
      <c r="U20" s="8">
        <v>22045167</v>
      </c>
      <c r="V20" s="8" t="s">
        <v>225</v>
      </c>
      <c r="X20" s="8" t="s">
        <v>174</v>
      </c>
      <c r="Y20" s="8" t="str">
        <f t="shared" si="0"/>
        <v>263828</v>
      </c>
      <c r="Z20" s="8" t="str">
        <f t="shared" si="1"/>
        <v>'260943','263789','263792','263795','263798','263801','263804','263807','263810','263813','263816','263819','263822','263825','263828',</v>
      </c>
    </row>
    <row r="21" spans="1:26" x14ac:dyDescent="0.2">
      <c r="A21" s="8" t="s">
        <v>177</v>
      </c>
      <c r="B21" s="8" t="s">
        <v>178</v>
      </c>
      <c r="C21" s="8" t="s">
        <v>179</v>
      </c>
      <c r="D21" s="8">
        <v>500049475</v>
      </c>
      <c r="E21" s="8" t="s">
        <v>180</v>
      </c>
      <c r="F21" s="8">
        <v>100038918</v>
      </c>
      <c r="G21" s="8" t="s">
        <v>72</v>
      </c>
      <c r="H21" s="8" t="s">
        <v>59</v>
      </c>
      <c r="I21" s="8" t="s">
        <v>181</v>
      </c>
      <c r="J21" s="11" t="s">
        <v>227</v>
      </c>
      <c r="K21" s="14">
        <v>56946343494</v>
      </c>
      <c r="L21" s="8" t="s">
        <v>182</v>
      </c>
      <c r="M21" s="8" t="s">
        <v>183</v>
      </c>
      <c r="N21" s="8" t="s">
        <v>22</v>
      </c>
      <c r="O21" s="8" t="s">
        <v>138</v>
      </c>
      <c r="P21" s="8" t="s">
        <v>59</v>
      </c>
      <c r="Q21" s="8" t="s">
        <v>59</v>
      </c>
      <c r="R21" s="8" t="s">
        <v>109</v>
      </c>
      <c r="S21" s="8" t="s">
        <v>189</v>
      </c>
      <c r="T21" s="8" t="s">
        <v>228</v>
      </c>
      <c r="U21" s="8">
        <v>22045167</v>
      </c>
      <c r="V21" s="8" t="s">
        <v>225</v>
      </c>
      <c r="X21" s="8" t="s">
        <v>181</v>
      </c>
      <c r="Y21" s="8" t="str">
        <f t="shared" si="0"/>
        <v>263831</v>
      </c>
      <c r="Z21" s="8" t="str">
        <f t="shared" si="1"/>
        <v>'260943','263789','263792','263795','263798','263801','263804','263807','263810','263813','263816','263819','263822','263825','263828','263831',</v>
      </c>
    </row>
    <row r="22" spans="1:26" x14ac:dyDescent="0.2">
      <c r="A22" s="8" t="s">
        <v>184</v>
      </c>
      <c r="B22" s="8" t="s">
        <v>185</v>
      </c>
      <c r="C22" s="8" t="s">
        <v>186</v>
      </c>
      <c r="E22" s="8" t="s">
        <v>187</v>
      </c>
      <c r="G22" s="8" t="s">
        <v>72</v>
      </c>
      <c r="H22" s="8" t="s">
        <v>59</v>
      </c>
      <c r="I22" s="8" t="s">
        <v>188</v>
      </c>
      <c r="J22" s="8" t="s">
        <v>228</v>
      </c>
      <c r="K22" s="8" t="s">
        <v>190</v>
      </c>
      <c r="L22" s="8" t="s">
        <v>191</v>
      </c>
      <c r="M22" s="8" t="s">
        <v>192</v>
      </c>
      <c r="N22" s="8" t="s">
        <v>22</v>
      </c>
      <c r="O22" s="8" t="s">
        <v>162</v>
      </c>
      <c r="P22" s="8" t="s">
        <v>59</v>
      </c>
      <c r="Q22" s="8" t="s">
        <v>59</v>
      </c>
      <c r="R22" s="8" t="s">
        <v>189</v>
      </c>
      <c r="X22" s="8" t="s">
        <v>188</v>
      </c>
      <c r="Y22" s="8" t="str">
        <f t="shared" si="0"/>
        <v>263834</v>
      </c>
      <c r="Z22" s="8" t="str">
        <f t="shared" si="1"/>
        <v>'260943','263789','263792','263795','263798','263801','263804','263807','263810','263813','263816','263819','263822','263825','263828','263831','263834',</v>
      </c>
    </row>
    <row r="23" spans="1:26" x14ac:dyDescent="0.2">
      <c r="A23" s="8" t="s">
        <v>193</v>
      </c>
      <c r="B23" s="8" t="s">
        <v>194</v>
      </c>
      <c r="C23" s="8" t="s">
        <v>195</v>
      </c>
      <c r="E23" s="8" t="s">
        <v>196</v>
      </c>
      <c r="G23" s="8" t="s">
        <v>72</v>
      </c>
      <c r="H23" s="8" t="s">
        <v>59</v>
      </c>
      <c r="I23" s="8" t="s">
        <v>197</v>
      </c>
      <c r="J23" s="8" t="s">
        <v>228</v>
      </c>
      <c r="K23" s="8" t="s">
        <v>198</v>
      </c>
      <c r="L23" s="8" t="s">
        <v>199</v>
      </c>
      <c r="M23" s="8" t="s">
        <v>200</v>
      </c>
      <c r="N23" s="8" t="s">
        <v>22</v>
      </c>
      <c r="O23" s="8" t="s">
        <v>138</v>
      </c>
      <c r="P23" s="8" t="s">
        <v>59</v>
      </c>
      <c r="Q23" s="8" t="s">
        <v>59</v>
      </c>
      <c r="R23" s="8" t="s">
        <v>189</v>
      </c>
      <c r="X23" s="8" t="s">
        <v>197</v>
      </c>
      <c r="Y23" s="8" t="str">
        <f t="shared" si="0"/>
        <v>263837</v>
      </c>
      <c r="Z23" s="8" t="str">
        <f t="shared" si="1"/>
        <v>'260943','263789','263792','263795','263798','263801','263804','263807','263810','263813','263816','263819','263822','263825','263828','263831','263834','263837',</v>
      </c>
    </row>
    <row r="24" spans="1:26" x14ac:dyDescent="0.2">
      <c r="A24" s="8" t="s">
        <v>201</v>
      </c>
      <c r="B24" s="8" t="s">
        <v>202</v>
      </c>
      <c r="C24" s="8" t="s">
        <v>203</v>
      </c>
      <c r="E24" s="8" t="s">
        <v>204</v>
      </c>
      <c r="G24" s="8" t="s">
        <v>72</v>
      </c>
      <c r="H24" s="8" t="s">
        <v>59</v>
      </c>
      <c r="I24" s="8" t="s">
        <v>205</v>
      </c>
      <c r="J24" s="8" t="s">
        <v>228</v>
      </c>
      <c r="K24" s="8" t="s">
        <v>206</v>
      </c>
      <c r="L24" s="8" t="s">
        <v>207</v>
      </c>
      <c r="M24" s="8" t="s">
        <v>208</v>
      </c>
      <c r="N24" s="8" t="s">
        <v>22</v>
      </c>
      <c r="O24" s="8" t="s">
        <v>113</v>
      </c>
      <c r="P24" s="8" t="s">
        <v>59</v>
      </c>
      <c r="Q24" s="8" t="s">
        <v>59</v>
      </c>
      <c r="R24" s="8" t="s">
        <v>189</v>
      </c>
      <c r="X24" s="8" t="s">
        <v>205</v>
      </c>
      <c r="Y24" s="8" t="str">
        <f t="shared" si="0"/>
        <v>263840</v>
      </c>
      <c r="Z24" s="8" t="str">
        <f t="shared" si="1"/>
        <v>'260943','263789','263792','263795','263798','263801','263804','263807','263810','263813','263816','263819','263822','263825','263828','263831','263834','263837','263840',</v>
      </c>
    </row>
    <row r="25" spans="1:26" x14ac:dyDescent="0.2">
      <c r="A25" s="8" t="s">
        <v>209</v>
      </c>
      <c r="B25" s="8" t="s">
        <v>210</v>
      </c>
      <c r="C25" s="8" t="s">
        <v>211</v>
      </c>
      <c r="E25" s="8" t="s">
        <v>212</v>
      </c>
      <c r="G25" s="8" t="s">
        <v>72</v>
      </c>
      <c r="H25" s="8" t="s">
        <v>59</v>
      </c>
      <c r="I25" s="8" t="s">
        <v>213</v>
      </c>
      <c r="J25" s="8" t="s">
        <v>228</v>
      </c>
      <c r="K25" s="8" t="s">
        <v>214</v>
      </c>
      <c r="L25" s="8" t="s">
        <v>215</v>
      </c>
      <c r="M25" s="8" t="s">
        <v>216</v>
      </c>
      <c r="N25" s="8" t="s">
        <v>22</v>
      </c>
      <c r="O25" s="8" t="s">
        <v>84</v>
      </c>
      <c r="P25" s="8" t="s">
        <v>59</v>
      </c>
      <c r="Q25" s="8" t="s">
        <v>59</v>
      </c>
      <c r="R25" s="8" t="s">
        <v>189</v>
      </c>
      <c r="X25" s="8" t="s">
        <v>213</v>
      </c>
      <c r="Y25" s="8" t="str">
        <f t="shared" si="0"/>
        <v>263843</v>
      </c>
      <c r="Z25" s="8" t="str">
        <f t="shared" si="1"/>
        <v>'260943','263789','263792','263795','263798','263801','263804','263807','263810','263813','263816','263819','263822','263825','263828','263831','263834','263837','263840','263843',</v>
      </c>
    </row>
    <row r="26" spans="1:26" x14ac:dyDescent="0.2">
      <c r="A26" s="8" t="s">
        <v>217</v>
      </c>
      <c r="B26" s="8" t="s">
        <v>218</v>
      </c>
      <c r="C26" s="8" t="s">
        <v>219</v>
      </c>
      <c r="E26" s="8" t="s">
        <v>220</v>
      </c>
      <c r="G26" s="8" t="s">
        <v>72</v>
      </c>
      <c r="H26" s="8" t="s">
        <v>59</v>
      </c>
      <c r="I26" s="8" t="s">
        <v>221</v>
      </c>
      <c r="J26" s="8" t="s">
        <v>228</v>
      </c>
      <c r="K26" s="8" t="s">
        <v>222</v>
      </c>
      <c r="L26" s="8" t="s">
        <v>223</v>
      </c>
      <c r="M26" s="8" t="s">
        <v>224</v>
      </c>
      <c r="N26" s="8" t="s">
        <v>22</v>
      </c>
      <c r="O26" s="8" t="s">
        <v>97</v>
      </c>
      <c r="P26" s="8" t="s">
        <v>59</v>
      </c>
      <c r="Q26" s="8" t="s">
        <v>59</v>
      </c>
      <c r="R26" s="8" t="s">
        <v>189</v>
      </c>
      <c r="X26" s="8" t="s">
        <v>221</v>
      </c>
      <c r="Y26" s="8" t="str">
        <f t="shared" si="0"/>
        <v>263846</v>
      </c>
      <c r="Z26" s="8" t="str">
        <f t="shared" si="1"/>
        <v>'260943','263789','263792','263795','263798','263801','263804','263807','263810','263813','263816','263819','263822','263825','263828','263831','263834','263837','263840','263843','263846',</v>
      </c>
    </row>
    <row r="27" spans="1:26" x14ac:dyDescent="0.2">
      <c r="A27" s="13" t="s">
        <v>15</v>
      </c>
      <c r="B27" s="13" t="s">
        <v>229</v>
      </c>
      <c r="C27" s="13" t="s">
        <v>230</v>
      </c>
      <c r="D27" s="13"/>
      <c r="E27" s="13" t="s">
        <v>231</v>
      </c>
      <c r="F27" s="13"/>
      <c r="G27" s="13" t="s">
        <v>72</v>
      </c>
      <c r="H27" s="13" t="s">
        <v>59</v>
      </c>
      <c r="I27" s="13" t="s">
        <v>232</v>
      </c>
      <c r="J27" s="3" t="s">
        <v>233</v>
      </c>
      <c r="K27" s="13" t="s">
        <v>234</v>
      </c>
      <c r="L27" s="13" t="s">
        <v>235</v>
      </c>
      <c r="M27" s="13" t="s">
        <v>236</v>
      </c>
      <c r="N27" s="13" t="s">
        <v>237</v>
      </c>
      <c r="O27" s="13" t="s">
        <v>113</v>
      </c>
    </row>
    <row r="28" spans="1:26" x14ac:dyDescent="0.2">
      <c r="A28" s="10" t="s">
        <v>15</v>
      </c>
      <c r="B28" s="10" t="s">
        <v>238</v>
      </c>
      <c r="C28" s="10" t="s">
        <v>239</v>
      </c>
      <c r="D28" s="10">
        <v>500049476</v>
      </c>
      <c r="E28" s="10" t="s">
        <v>240</v>
      </c>
      <c r="F28" s="10">
        <v>100038919</v>
      </c>
      <c r="G28" s="10" t="s">
        <v>72</v>
      </c>
      <c r="H28" s="10" t="s">
        <v>59</v>
      </c>
      <c r="I28" s="10" t="s">
        <v>241</v>
      </c>
      <c r="J28" s="12" t="s">
        <v>274</v>
      </c>
      <c r="K28" s="10">
        <v>56946343483</v>
      </c>
      <c r="L28" s="10" t="s">
        <v>242</v>
      </c>
      <c r="M28" s="10" t="s">
        <v>243</v>
      </c>
      <c r="N28" s="10" t="s">
        <v>22</v>
      </c>
      <c r="O28" s="10" t="s">
        <v>113</v>
      </c>
      <c r="P28" s="10" t="s">
        <v>59</v>
      </c>
      <c r="Q28" s="10" t="s">
        <v>59</v>
      </c>
      <c r="R28" s="10" t="s">
        <v>233</v>
      </c>
      <c r="S28" s="10">
        <v>22714437</v>
      </c>
      <c r="T28" s="12" t="s">
        <v>278</v>
      </c>
      <c r="U28" s="10" t="s">
        <v>233</v>
      </c>
      <c r="V28" s="12" t="s">
        <v>274</v>
      </c>
      <c r="X28" s="10" t="s">
        <v>241</v>
      </c>
      <c r="Y28" s="8" t="str">
        <f>LEFT(X28,6)</f>
        <v>263855</v>
      </c>
      <c r="Z28" s="8" t="str">
        <f>"'"&amp;Y28&amp;"',"</f>
        <v>'263855',</v>
      </c>
    </row>
    <row r="29" spans="1:26" x14ac:dyDescent="0.2">
      <c r="A29" s="10" t="s">
        <v>26</v>
      </c>
      <c r="B29" s="10" t="s">
        <v>244</v>
      </c>
      <c r="C29" s="10" t="s">
        <v>245</v>
      </c>
      <c r="D29" s="10">
        <v>500049477</v>
      </c>
      <c r="E29" s="10" t="s">
        <v>246</v>
      </c>
      <c r="F29" s="10">
        <v>100038920</v>
      </c>
      <c r="G29" s="10" t="s">
        <v>72</v>
      </c>
      <c r="H29" s="10" t="s">
        <v>59</v>
      </c>
      <c r="I29" s="10" t="s">
        <v>247</v>
      </c>
      <c r="J29" s="12" t="s">
        <v>275</v>
      </c>
      <c r="K29" s="10">
        <v>56946343493</v>
      </c>
      <c r="L29" s="10" t="s">
        <v>249</v>
      </c>
      <c r="M29" s="10" t="s">
        <v>250</v>
      </c>
      <c r="N29" s="10" t="s">
        <v>22</v>
      </c>
      <c r="O29" s="10" t="s">
        <v>251</v>
      </c>
      <c r="P29" s="10" t="s">
        <v>59</v>
      </c>
      <c r="Q29" s="10" t="s">
        <v>59</v>
      </c>
      <c r="R29" s="10" t="s">
        <v>248</v>
      </c>
      <c r="S29" s="10">
        <v>22729537</v>
      </c>
      <c r="T29" s="12" t="s">
        <v>274</v>
      </c>
      <c r="U29" s="10">
        <v>22734067</v>
      </c>
      <c r="V29" s="12" t="s">
        <v>275</v>
      </c>
      <c r="X29" s="10" t="s">
        <v>247</v>
      </c>
      <c r="Y29" s="8" t="str">
        <f t="shared" ref="Y29:Y32" si="2">LEFT(X29,6)</f>
        <v>263858</v>
      </c>
      <c r="Z29" s="8" t="str">
        <f>Z28&amp;"'"&amp;Y29&amp;"',"</f>
        <v>'263855','263858',</v>
      </c>
    </row>
    <row r="30" spans="1:26" x14ac:dyDescent="0.2">
      <c r="A30" s="10" t="s">
        <v>37</v>
      </c>
      <c r="B30" s="10" t="s">
        <v>252</v>
      </c>
      <c r="C30" s="10" t="s">
        <v>253</v>
      </c>
      <c r="D30" s="10">
        <v>500049478</v>
      </c>
      <c r="E30" s="10" t="s">
        <v>254</v>
      </c>
      <c r="F30" s="10">
        <v>100038921</v>
      </c>
      <c r="G30" s="10" t="s">
        <v>72</v>
      </c>
      <c r="H30" s="10" t="s">
        <v>59</v>
      </c>
      <c r="I30" s="10" t="s">
        <v>255</v>
      </c>
      <c r="J30" s="12" t="s">
        <v>276</v>
      </c>
      <c r="K30" s="10">
        <v>56946464603</v>
      </c>
      <c r="L30" s="10" t="s">
        <v>257</v>
      </c>
      <c r="M30" s="10" t="s">
        <v>258</v>
      </c>
      <c r="N30" s="10" t="s">
        <v>22</v>
      </c>
      <c r="O30" s="10" t="s">
        <v>154</v>
      </c>
      <c r="P30" s="10" t="s">
        <v>59</v>
      </c>
      <c r="Q30" s="10" t="s">
        <v>59</v>
      </c>
      <c r="R30" s="10" t="s">
        <v>256</v>
      </c>
      <c r="S30" s="10">
        <v>22734067</v>
      </c>
      <c r="T30" s="12" t="s">
        <v>275</v>
      </c>
      <c r="U30" s="10">
        <v>22726257</v>
      </c>
      <c r="V30" s="12" t="s">
        <v>276</v>
      </c>
      <c r="X30" s="10" t="s">
        <v>255</v>
      </c>
      <c r="Y30" s="8" t="str">
        <f t="shared" si="2"/>
        <v>263861</v>
      </c>
      <c r="Z30" s="8" t="str">
        <f t="shared" ref="Z30:Z32" si="3">Z29&amp;"'"&amp;Y30&amp;"',"</f>
        <v>'263855','263858','263861',</v>
      </c>
    </row>
    <row r="31" spans="1:26" x14ac:dyDescent="0.2">
      <c r="A31" s="10" t="s">
        <v>17</v>
      </c>
      <c r="B31" s="10" t="s">
        <v>259</v>
      </c>
      <c r="C31" s="10" t="s">
        <v>260</v>
      </c>
      <c r="D31" s="10">
        <v>500049479</v>
      </c>
      <c r="E31" s="10" t="s">
        <v>261</v>
      </c>
      <c r="F31" s="10">
        <v>100038922</v>
      </c>
      <c r="G31" s="10" t="s">
        <v>72</v>
      </c>
      <c r="H31" s="10" t="s">
        <v>59</v>
      </c>
      <c r="I31" s="10" t="s">
        <v>262</v>
      </c>
      <c r="J31" s="12" t="s">
        <v>277</v>
      </c>
      <c r="K31" s="10">
        <v>56946464384</v>
      </c>
      <c r="L31" s="10" t="s">
        <v>264</v>
      </c>
      <c r="M31" s="10" t="s">
        <v>265</v>
      </c>
      <c r="N31" s="10" t="s">
        <v>22</v>
      </c>
      <c r="O31" s="10" t="s">
        <v>162</v>
      </c>
      <c r="P31" s="10" t="s">
        <v>59</v>
      </c>
      <c r="Q31" s="10" t="s">
        <v>59</v>
      </c>
      <c r="R31" s="10" t="s">
        <v>263</v>
      </c>
      <c r="S31" s="10">
        <v>22726257</v>
      </c>
      <c r="T31" s="12" t="s">
        <v>276</v>
      </c>
      <c r="U31" s="10">
        <v>22724357</v>
      </c>
      <c r="V31" s="12" t="s">
        <v>277</v>
      </c>
      <c r="X31" s="10" t="s">
        <v>262</v>
      </c>
      <c r="Y31" s="8" t="str">
        <f t="shared" si="2"/>
        <v>263864</v>
      </c>
      <c r="Z31" s="8" t="str">
        <f t="shared" si="3"/>
        <v>'263855','263858','263861','263864',</v>
      </c>
    </row>
    <row r="32" spans="1:26" x14ac:dyDescent="0.2">
      <c r="A32" s="10" t="s">
        <v>58</v>
      </c>
      <c r="B32" s="10" t="s">
        <v>266</v>
      </c>
      <c r="C32" s="10" t="s">
        <v>267</v>
      </c>
      <c r="D32" s="10">
        <v>500049480</v>
      </c>
      <c r="E32" s="10" t="s">
        <v>268</v>
      </c>
      <c r="F32" s="10">
        <v>100038923</v>
      </c>
      <c r="G32" s="10" t="s">
        <v>72</v>
      </c>
      <c r="H32" s="10" t="s">
        <v>59</v>
      </c>
      <c r="I32" s="10" t="s">
        <v>269</v>
      </c>
      <c r="J32" s="12" t="s">
        <v>278</v>
      </c>
      <c r="K32" s="10">
        <v>56946466659</v>
      </c>
      <c r="L32" s="10" t="s">
        <v>271</v>
      </c>
      <c r="M32" s="10" t="s">
        <v>272</v>
      </c>
      <c r="N32" s="10" t="s">
        <v>22</v>
      </c>
      <c r="O32" s="10" t="s">
        <v>273</v>
      </c>
      <c r="P32" s="10" t="s">
        <v>59</v>
      </c>
      <c r="Q32" s="10" t="s">
        <v>59</v>
      </c>
      <c r="R32" s="10" t="s">
        <v>270</v>
      </c>
      <c r="S32" s="10">
        <v>22724357</v>
      </c>
      <c r="T32" s="12" t="s">
        <v>277</v>
      </c>
      <c r="U32" s="10">
        <v>22714437</v>
      </c>
      <c r="V32" s="12" t="s">
        <v>278</v>
      </c>
      <c r="X32" s="10" t="s">
        <v>269</v>
      </c>
      <c r="Y32" s="8" t="str">
        <f t="shared" si="2"/>
        <v>263867</v>
      </c>
      <c r="Z32" s="8" t="str">
        <f t="shared" si="3"/>
        <v>'263855','263858','263861','263864','263867',</v>
      </c>
    </row>
    <row r="45" spans="6:22" x14ac:dyDescent="0.2">
      <c r="F45" s="8">
        <v>100038909</v>
      </c>
      <c r="H45" s="8">
        <v>472609041</v>
      </c>
      <c r="J45" s="2" t="s">
        <v>281</v>
      </c>
      <c r="K45" s="8" t="str">
        <f>LEFT(J45,6)</f>
        <v>263876</v>
      </c>
      <c r="L45" s="8" t="str">
        <f>"'"&amp;K45&amp;"',"</f>
        <v>'263876',</v>
      </c>
      <c r="N45" s="8">
        <v>263955</v>
      </c>
      <c r="O45" s="8" t="str">
        <f>"'"&amp;N45&amp;"',"</f>
        <v>'263955',</v>
      </c>
      <c r="T45" s="8">
        <v>500049468</v>
      </c>
      <c r="U45" s="8">
        <v>263921</v>
      </c>
      <c r="V45" s="8" t="str">
        <f>U45&amp;"A"</f>
        <v>263921A</v>
      </c>
    </row>
    <row r="46" spans="6:22" x14ac:dyDescent="0.2">
      <c r="F46" s="8">
        <v>100038910</v>
      </c>
      <c r="H46" s="8">
        <v>430302779</v>
      </c>
      <c r="J46" s="2" t="s">
        <v>282</v>
      </c>
      <c r="K46" s="8" t="str">
        <f t="shared" ref="K46:K59" si="4">LEFT(J46,6)</f>
        <v>263879</v>
      </c>
      <c r="L46" s="8" t="str">
        <f>L45&amp;"'"&amp;K46&amp;"',"</f>
        <v>'263876','263879',</v>
      </c>
      <c r="N46" s="8">
        <v>263961</v>
      </c>
      <c r="O46" s="8" t="str">
        <f>O45&amp;"'"&amp;N46&amp;"',"</f>
        <v>'263955','263961',</v>
      </c>
      <c r="T46" s="8">
        <v>500049469</v>
      </c>
      <c r="U46" s="8">
        <v>263925</v>
      </c>
      <c r="V46" s="8" t="str">
        <f t="shared" ref="V46:V59" si="5">U46&amp;"A"</f>
        <v>263925A</v>
      </c>
    </row>
    <row r="47" spans="6:22" x14ac:dyDescent="0.2">
      <c r="F47" s="8">
        <v>100038911</v>
      </c>
      <c r="H47" s="8">
        <v>466599425</v>
      </c>
      <c r="J47" s="2" t="s">
        <v>283</v>
      </c>
      <c r="K47" s="8" t="str">
        <f t="shared" si="4"/>
        <v>263882</v>
      </c>
      <c r="L47" s="8" t="str">
        <f t="shared" ref="L47:L59" si="6">L46&amp;"'"&amp;K47&amp;"',"</f>
        <v>'263876','263879','263882',</v>
      </c>
      <c r="N47" s="8">
        <v>263958</v>
      </c>
      <c r="O47" s="8" t="str">
        <f t="shared" ref="O47:O59" si="7">O46&amp;"'"&amp;N47&amp;"',"</f>
        <v>'263955','263961','263958',</v>
      </c>
      <c r="T47" s="8">
        <v>500049473</v>
      </c>
      <c r="U47" s="8">
        <v>263940</v>
      </c>
      <c r="V47" s="8" t="str">
        <f t="shared" si="5"/>
        <v>263940A</v>
      </c>
    </row>
    <row r="48" spans="6:22" x14ac:dyDescent="0.2">
      <c r="F48" s="8">
        <v>100038912</v>
      </c>
      <c r="H48" s="8" t="s">
        <v>91</v>
      </c>
      <c r="J48" s="2" t="s">
        <v>284</v>
      </c>
      <c r="K48" s="8" t="str">
        <f t="shared" si="4"/>
        <v>263885</v>
      </c>
      <c r="L48" s="8" t="str">
        <f t="shared" si="6"/>
        <v>'263876','263879','263882','263885',</v>
      </c>
      <c r="N48" s="8">
        <v>263957</v>
      </c>
      <c r="O48" s="8" t="str">
        <f t="shared" si="7"/>
        <v>'263955','263961','263958','263957',</v>
      </c>
      <c r="T48" s="8">
        <v>500049475</v>
      </c>
      <c r="U48" s="8">
        <v>263939</v>
      </c>
      <c r="V48" s="8" t="str">
        <f t="shared" si="5"/>
        <v>263939A</v>
      </c>
    </row>
    <row r="49" spans="6:22" x14ac:dyDescent="0.2">
      <c r="F49" s="8">
        <v>100038913</v>
      </c>
      <c r="H49" s="8">
        <v>336201225</v>
      </c>
      <c r="J49" s="2" t="s">
        <v>285</v>
      </c>
      <c r="K49" s="8" t="str">
        <f t="shared" si="4"/>
        <v>263888</v>
      </c>
      <c r="L49" s="8" t="str">
        <f t="shared" si="6"/>
        <v>'263876','263879','263882','263885','263888',</v>
      </c>
      <c r="N49" s="8">
        <v>263964</v>
      </c>
      <c r="O49" s="8" t="str">
        <f t="shared" si="7"/>
        <v>'263955','263961','263958','263957','263964',</v>
      </c>
      <c r="T49" s="8">
        <v>500049466</v>
      </c>
      <c r="U49" s="8">
        <v>263923</v>
      </c>
      <c r="V49" s="8" t="str">
        <f t="shared" si="5"/>
        <v>263923A</v>
      </c>
    </row>
    <row r="50" spans="6:22" x14ac:dyDescent="0.2">
      <c r="F50" s="8">
        <v>100038914</v>
      </c>
      <c r="H50" s="8">
        <v>399615798</v>
      </c>
      <c r="J50" s="2" t="s">
        <v>286</v>
      </c>
      <c r="K50" s="8" t="str">
        <f t="shared" si="4"/>
        <v>263891</v>
      </c>
      <c r="L50" s="8" t="str">
        <f t="shared" si="6"/>
        <v>'263876','263879','263882','263885','263888','263891',</v>
      </c>
      <c r="N50" s="8">
        <v>263928</v>
      </c>
      <c r="O50" s="8" t="str">
        <f t="shared" si="7"/>
        <v>'263955','263961','263958','263957','263964','263928',</v>
      </c>
      <c r="T50" s="8">
        <v>500049480</v>
      </c>
      <c r="U50" s="8">
        <v>263952</v>
      </c>
      <c r="V50" s="8" t="str">
        <f t="shared" si="5"/>
        <v>263952A</v>
      </c>
    </row>
    <row r="51" spans="6:22" x14ac:dyDescent="0.2">
      <c r="F51" s="8">
        <v>100038915</v>
      </c>
      <c r="H51" s="8">
        <v>391354847</v>
      </c>
      <c r="J51" s="2" t="s">
        <v>287</v>
      </c>
      <c r="K51" s="8" t="str">
        <f t="shared" si="4"/>
        <v>263894</v>
      </c>
      <c r="L51" s="8" t="str">
        <f t="shared" si="6"/>
        <v>'263876','263879','263882','263885','263888','263891','263894',</v>
      </c>
      <c r="N51" s="8">
        <v>263930</v>
      </c>
      <c r="O51" s="8" t="str">
        <f t="shared" si="7"/>
        <v>'263955','263961','263958','263957','263964','263928','263930',</v>
      </c>
      <c r="T51" s="8">
        <v>500049467</v>
      </c>
      <c r="U51" s="8">
        <v>263922</v>
      </c>
      <c r="V51" s="8" t="str">
        <f t="shared" si="5"/>
        <v>263922A</v>
      </c>
    </row>
    <row r="52" spans="6:22" x14ac:dyDescent="0.2">
      <c r="F52" s="8">
        <v>100038916</v>
      </c>
      <c r="H52" s="8">
        <v>313235653</v>
      </c>
      <c r="J52" s="2" t="s">
        <v>288</v>
      </c>
      <c r="K52" s="8" t="str">
        <f t="shared" si="4"/>
        <v>263897</v>
      </c>
      <c r="L52" s="8" t="str">
        <f t="shared" si="6"/>
        <v>'263876','263879','263882','263885','263888','263891','263894','263897',</v>
      </c>
      <c r="N52" s="8">
        <v>263926</v>
      </c>
      <c r="O52" s="8" t="str">
        <f t="shared" si="7"/>
        <v>'263955','263961','263958','263957','263964','263928','263930','263926',</v>
      </c>
      <c r="T52" s="8">
        <v>500049470</v>
      </c>
      <c r="U52" s="8">
        <v>263924</v>
      </c>
      <c r="V52" s="8" t="str">
        <f t="shared" si="5"/>
        <v>263924A</v>
      </c>
    </row>
    <row r="53" spans="6:22" x14ac:dyDescent="0.2">
      <c r="F53" s="8">
        <v>100038917</v>
      </c>
      <c r="H53" s="8">
        <v>325776447</v>
      </c>
      <c r="J53" s="2" t="s">
        <v>289</v>
      </c>
      <c r="K53" s="8" t="str">
        <f t="shared" si="4"/>
        <v>263900</v>
      </c>
      <c r="L53" s="8" t="str">
        <f t="shared" si="6"/>
        <v>'263876','263879','263882','263885','263888','263891','263894','263897','263900',</v>
      </c>
      <c r="N53" s="8">
        <v>263931</v>
      </c>
      <c r="O53" s="8" t="str">
        <f t="shared" si="7"/>
        <v>'263955','263961','263958','263957','263964','263928','263930','263926','263931',</v>
      </c>
      <c r="T53" s="8">
        <v>500049471</v>
      </c>
      <c r="U53" s="8">
        <v>263937</v>
      </c>
      <c r="V53" s="8" t="str">
        <f t="shared" si="5"/>
        <v>263937A</v>
      </c>
    </row>
    <row r="54" spans="6:22" x14ac:dyDescent="0.2">
      <c r="F54" s="8">
        <v>100038918</v>
      </c>
      <c r="H54" s="8">
        <v>482927688</v>
      </c>
      <c r="J54" s="2" t="s">
        <v>290</v>
      </c>
      <c r="K54" s="8" t="str">
        <f t="shared" si="4"/>
        <v>263903</v>
      </c>
      <c r="L54" s="8" t="str">
        <f t="shared" si="6"/>
        <v>'263876','263879','263882','263885','263888','263891','263894','263897','263900','263903',</v>
      </c>
      <c r="N54" s="8">
        <v>263929</v>
      </c>
      <c r="O54" s="8" t="str">
        <f t="shared" si="7"/>
        <v>'263955','263961','263958','263957','263964','263928','263930','263926','263931','263929',</v>
      </c>
      <c r="T54" s="8">
        <v>500049474</v>
      </c>
      <c r="U54" s="8">
        <v>263938</v>
      </c>
      <c r="V54" s="8" t="str">
        <f t="shared" si="5"/>
        <v>263938A</v>
      </c>
    </row>
    <row r="55" spans="6:22" x14ac:dyDescent="0.2">
      <c r="F55" s="8">
        <v>100038919</v>
      </c>
      <c r="H55" s="8">
        <v>489564971</v>
      </c>
      <c r="J55" s="2" t="s">
        <v>291</v>
      </c>
      <c r="K55" s="8" t="str">
        <f t="shared" si="4"/>
        <v>263906</v>
      </c>
      <c r="L55" s="8" t="str">
        <f t="shared" si="6"/>
        <v>'263876','263879','263882','263885','263888','263891','263894','263897','263900','263903','263906',</v>
      </c>
      <c r="N55" s="8">
        <v>263943</v>
      </c>
      <c r="O55" s="8" t="str">
        <f t="shared" si="7"/>
        <v>'263955','263961','263958','263957','263964','263928','263930','263926','263931','263929','263943',</v>
      </c>
      <c r="T55" s="8">
        <v>500049472</v>
      </c>
      <c r="U55" s="8">
        <v>263936</v>
      </c>
      <c r="V55" s="8" t="str">
        <f t="shared" si="5"/>
        <v>263936A</v>
      </c>
    </row>
    <row r="56" spans="6:22" x14ac:dyDescent="0.2">
      <c r="F56" s="8">
        <v>100038920</v>
      </c>
      <c r="H56" s="8" t="s">
        <v>244</v>
      </c>
      <c r="J56" s="2" t="s">
        <v>292</v>
      </c>
      <c r="K56" s="8" t="str">
        <f t="shared" si="4"/>
        <v>263909</v>
      </c>
      <c r="L56" s="8" t="str">
        <f t="shared" si="6"/>
        <v>'263876','263879','263882','263885','263888','263891','263894','263897','263900','263903','263906','263909',</v>
      </c>
      <c r="N56" s="8">
        <v>263941</v>
      </c>
      <c r="O56" s="8" t="str">
        <f t="shared" si="7"/>
        <v>'263955','263961','263958','263957','263964','263928','263930','263926','263931','263929','263943','263941',</v>
      </c>
      <c r="T56" s="8">
        <v>500049477</v>
      </c>
      <c r="U56" s="8">
        <v>263951</v>
      </c>
      <c r="V56" s="8" t="str">
        <f t="shared" si="5"/>
        <v>263951A</v>
      </c>
    </row>
    <row r="57" spans="6:22" x14ac:dyDescent="0.2">
      <c r="F57" s="8">
        <v>100038921</v>
      </c>
      <c r="H57" s="8">
        <v>432340058</v>
      </c>
      <c r="J57" s="2" t="s">
        <v>293</v>
      </c>
      <c r="K57" s="8" t="str">
        <f t="shared" si="4"/>
        <v>263912</v>
      </c>
      <c r="L57" s="8" t="str">
        <f t="shared" si="6"/>
        <v>'263876','263879','263882','263885','263888','263891','263894','263897','263900','263903','263906','263909','263912',</v>
      </c>
      <c r="N57" s="8">
        <v>263945</v>
      </c>
      <c r="O57" s="8" t="str">
        <f t="shared" si="7"/>
        <v>'263955','263961','263958','263957','263964','263928','263930','263926','263931','263929','263943','263941','263945',</v>
      </c>
      <c r="T57" s="8">
        <v>500049478</v>
      </c>
      <c r="U57" s="8">
        <v>263954</v>
      </c>
      <c r="V57" s="8" t="str">
        <f t="shared" si="5"/>
        <v>263954A</v>
      </c>
    </row>
    <row r="58" spans="6:22" x14ac:dyDescent="0.2">
      <c r="F58" s="8">
        <v>100038922</v>
      </c>
      <c r="H58" s="8" t="s">
        <v>259</v>
      </c>
      <c r="J58" s="2" t="s">
        <v>294</v>
      </c>
      <c r="K58" s="8" t="str">
        <f t="shared" si="4"/>
        <v>263915</v>
      </c>
      <c r="L58" s="8" t="str">
        <f t="shared" si="6"/>
        <v>'263876','263879','263882','263885','263888','263891','263894','263897','263900','263903','263906','263909','263912','263915',</v>
      </c>
      <c r="N58" s="8">
        <v>263947</v>
      </c>
      <c r="O58" s="8" t="str">
        <f t="shared" si="7"/>
        <v>'263955','263961','263958','263957','263964','263928','263930','263926','263931','263929','263943','263941','263945','263947',</v>
      </c>
      <c r="T58" s="8">
        <v>500049479</v>
      </c>
      <c r="U58" s="8">
        <v>263953</v>
      </c>
      <c r="V58" s="8" t="str">
        <f t="shared" si="5"/>
        <v>263953A</v>
      </c>
    </row>
    <row r="59" spans="6:22" x14ac:dyDescent="0.2">
      <c r="F59" s="8">
        <v>100038923</v>
      </c>
      <c r="H59" s="8">
        <v>309963075</v>
      </c>
      <c r="J59" s="2" t="s">
        <v>295</v>
      </c>
      <c r="K59" s="8" t="str">
        <f t="shared" si="4"/>
        <v>263918</v>
      </c>
      <c r="L59" s="8" t="str">
        <f t="shared" si="6"/>
        <v>'263876','263879','263882','263885','263888','263891','263894','263897','263900','263903','263906','263909','263912','263915','263918',</v>
      </c>
      <c r="N59" s="8">
        <v>263949</v>
      </c>
      <c r="O59" s="8" t="str">
        <f t="shared" si="7"/>
        <v>'263955','263961','263958','263957','263964','263928','263930','263926','263931','263929','263943','263941','263945','263947','263949',</v>
      </c>
      <c r="T59" s="8">
        <v>500049476</v>
      </c>
      <c r="U59" s="8">
        <v>263963</v>
      </c>
      <c r="V59" s="8" t="str">
        <f t="shared" si="5"/>
        <v>263963A</v>
      </c>
    </row>
  </sheetData>
  <autoFilter ref="A1:V32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4" sqref="B4"/>
    </sheetView>
  </sheetViews>
  <sheetFormatPr baseColWidth="10" defaultRowHeight="15" x14ac:dyDescent="0.25"/>
  <cols>
    <col min="1" max="1" width="33.5703125" bestFit="1" customWidth="1"/>
    <col min="2" max="2" width="9" bestFit="1" customWidth="1"/>
  </cols>
  <sheetData>
    <row r="2" spans="1:2" x14ac:dyDescent="0.25">
      <c r="A2" t="s">
        <v>298</v>
      </c>
      <c r="B2" t="s">
        <v>299</v>
      </c>
    </row>
    <row r="3" spans="1:2" x14ac:dyDescent="0.25">
      <c r="A3" s="8" t="s">
        <v>227</v>
      </c>
      <c r="B3" s="8">
        <v>22144047</v>
      </c>
    </row>
    <row r="4" spans="1:2" x14ac:dyDescent="0.25">
      <c r="A4" s="11" t="s">
        <v>226</v>
      </c>
      <c r="B4" s="9">
        <v>22048227</v>
      </c>
    </row>
    <row r="5" spans="1:2" x14ac:dyDescent="0.25">
      <c r="A5" s="8" t="s">
        <v>228</v>
      </c>
      <c r="B5" s="9">
        <v>22060457</v>
      </c>
    </row>
    <row r="6" spans="1:2" x14ac:dyDescent="0.25">
      <c r="A6" s="8" t="s">
        <v>225</v>
      </c>
      <c r="B6" s="8">
        <v>22045167</v>
      </c>
    </row>
    <row r="7" spans="1:2" x14ac:dyDescent="0.25">
      <c r="A7" s="11" t="s">
        <v>227</v>
      </c>
      <c r="B7" s="9">
        <v>22048227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85" zoomScaleNormal="85" workbookViewId="0">
      <selection activeCell="D28" sqref="D28"/>
    </sheetView>
  </sheetViews>
  <sheetFormatPr baseColWidth="10" defaultRowHeight="15" x14ac:dyDescent="0.25"/>
  <cols>
    <col min="11" max="11" width="12.2851562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279</v>
      </c>
      <c r="E1" s="7" t="s">
        <v>3</v>
      </c>
      <c r="F1" s="7" t="s">
        <v>280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x14ac:dyDescent="0.25">
      <c r="A2" s="8" t="s">
        <v>15</v>
      </c>
      <c r="B2" s="8" t="s">
        <v>16</v>
      </c>
      <c r="C2" s="8">
        <v>500049077</v>
      </c>
      <c r="D2" s="8"/>
      <c r="E2" s="9">
        <v>100038526</v>
      </c>
      <c r="F2" s="9"/>
      <c r="G2" s="8" t="s">
        <v>17</v>
      </c>
      <c r="H2" s="8" t="s">
        <v>29</v>
      </c>
      <c r="I2" s="8" t="s">
        <v>18</v>
      </c>
      <c r="J2" s="8" t="s">
        <v>19</v>
      </c>
      <c r="K2" s="8">
        <v>56946347778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8" t="s">
        <v>25</v>
      </c>
    </row>
    <row r="3" spans="1:17" x14ac:dyDescent="0.25">
      <c r="A3" s="8" t="s">
        <v>26</v>
      </c>
      <c r="B3" s="8" t="s">
        <v>27</v>
      </c>
      <c r="C3" s="8" t="s">
        <v>28</v>
      </c>
      <c r="D3" s="8"/>
      <c r="E3" s="9">
        <v>100038527</v>
      </c>
      <c r="F3" s="9"/>
      <c r="G3" s="8" t="s">
        <v>17</v>
      </c>
      <c r="H3" s="8" t="s">
        <v>29</v>
      </c>
      <c r="I3" s="8" t="s">
        <v>30</v>
      </c>
      <c r="J3" s="8" t="s">
        <v>31</v>
      </c>
      <c r="K3" s="8">
        <v>56946347834</v>
      </c>
      <c r="L3" s="8" t="s">
        <v>32</v>
      </c>
      <c r="M3" s="8" t="s">
        <v>33</v>
      </c>
      <c r="N3" s="8" t="s">
        <v>22</v>
      </c>
      <c r="O3" s="8" t="s">
        <v>34</v>
      </c>
      <c r="P3" s="8" t="s">
        <v>35</v>
      </c>
      <c r="Q3" s="8" t="s">
        <v>36</v>
      </c>
    </row>
    <row r="4" spans="1:17" x14ac:dyDescent="0.25">
      <c r="A4" s="8" t="s">
        <v>37</v>
      </c>
      <c r="B4" s="8" t="s">
        <v>38</v>
      </c>
      <c r="C4" s="8" t="s">
        <v>39</v>
      </c>
      <c r="D4" s="8"/>
      <c r="E4" s="9">
        <v>100038528</v>
      </c>
      <c r="F4" s="9"/>
      <c r="G4" s="8" t="s">
        <v>17</v>
      </c>
      <c r="H4" s="8" t="s">
        <v>29</v>
      </c>
      <c r="I4" s="8" t="s">
        <v>40</v>
      </c>
      <c r="J4" s="8" t="s">
        <v>41</v>
      </c>
      <c r="K4" s="8" t="s">
        <v>42</v>
      </c>
      <c r="L4" s="8" t="s">
        <v>43</v>
      </c>
      <c r="M4" s="8" t="s">
        <v>44</v>
      </c>
      <c r="N4" s="8" t="s">
        <v>22</v>
      </c>
      <c r="O4" s="8" t="s">
        <v>45</v>
      </c>
      <c r="P4" s="8" t="s">
        <v>46</v>
      </c>
      <c r="Q4" s="8" t="s">
        <v>47</v>
      </c>
    </row>
    <row r="5" spans="1:17" x14ac:dyDescent="0.25">
      <c r="A5" s="8" t="s">
        <v>17</v>
      </c>
      <c r="B5" s="8" t="s">
        <v>48</v>
      </c>
      <c r="C5" s="8" t="s">
        <v>49</v>
      </c>
      <c r="D5" s="8"/>
      <c r="E5" s="9">
        <v>100038529</v>
      </c>
      <c r="F5" s="9"/>
      <c r="G5" s="8" t="s">
        <v>17</v>
      </c>
      <c r="H5" s="8" t="s">
        <v>29</v>
      </c>
      <c r="I5" s="8" t="s">
        <v>50</v>
      </c>
      <c r="J5" s="8" t="s">
        <v>51</v>
      </c>
      <c r="K5" s="8" t="s">
        <v>52</v>
      </c>
      <c r="L5" s="8" t="s">
        <v>53</v>
      </c>
      <c r="M5" s="8" t="s">
        <v>54</v>
      </c>
      <c r="N5" s="8" t="s">
        <v>22</v>
      </c>
      <c r="O5" s="8" t="s">
        <v>55</v>
      </c>
      <c r="P5" s="8" t="s">
        <v>56</v>
      </c>
      <c r="Q5" s="8" t="s">
        <v>57</v>
      </c>
    </row>
    <row r="6" spans="1:17" x14ac:dyDescent="0.25">
      <c r="A6" s="15" t="s">
        <v>60</v>
      </c>
      <c r="B6" s="15" t="s">
        <v>61</v>
      </c>
      <c r="C6" s="15" t="s">
        <v>62</v>
      </c>
      <c r="D6" s="15"/>
      <c r="E6" s="16">
        <v>100038531</v>
      </c>
      <c r="F6" s="16"/>
      <c r="G6" s="15" t="s">
        <v>59</v>
      </c>
      <c r="H6" s="15" t="s">
        <v>59</v>
      </c>
      <c r="I6" s="15" t="s">
        <v>63</v>
      </c>
      <c r="J6" s="15" t="s">
        <v>64</v>
      </c>
      <c r="K6" s="15">
        <v>56946347934</v>
      </c>
      <c r="L6" s="15" t="s">
        <v>65</v>
      </c>
      <c r="M6" s="15" t="s">
        <v>66</v>
      </c>
      <c r="N6" s="15" t="s">
        <v>22</v>
      </c>
      <c r="O6" s="15" t="s">
        <v>67</v>
      </c>
      <c r="P6" s="15" t="s">
        <v>68</v>
      </c>
      <c r="Q6" s="15" t="s">
        <v>69</v>
      </c>
    </row>
    <row r="7" spans="1:17" x14ac:dyDescent="0.25">
      <c r="A7" s="8" t="s">
        <v>15</v>
      </c>
      <c r="B7" s="8" t="s">
        <v>70</v>
      </c>
      <c r="C7" s="8">
        <v>500049434</v>
      </c>
      <c r="D7" s="8">
        <v>500049466</v>
      </c>
      <c r="E7" s="8" t="s">
        <v>71</v>
      </c>
      <c r="F7" s="8">
        <v>100038909</v>
      </c>
      <c r="G7" s="8" t="s">
        <v>72</v>
      </c>
      <c r="H7" s="8" t="s">
        <v>59</v>
      </c>
      <c r="I7" s="8" t="s">
        <v>73</v>
      </c>
      <c r="J7" s="11" t="s">
        <v>225</v>
      </c>
      <c r="K7" s="8">
        <v>56946344666</v>
      </c>
      <c r="L7" s="8" t="s">
        <v>75</v>
      </c>
      <c r="M7" s="8" t="s">
        <v>76</v>
      </c>
      <c r="N7" s="8" t="s">
        <v>22</v>
      </c>
      <c r="O7" s="8" t="s">
        <v>77</v>
      </c>
      <c r="P7" s="8" t="s">
        <v>59</v>
      </c>
      <c r="Q7" s="8" t="s">
        <v>59</v>
      </c>
    </row>
    <row r="8" spans="1:17" x14ac:dyDescent="0.25">
      <c r="A8" s="8" t="s">
        <v>26</v>
      </c>
      <c r="B8" s="8" t="s">
        <v>78</v>
      </c>
      <c r="C8" s="8" t="s">
        <v>79</v>
      </c>
      <c r="D8" s="8">
        <v>500049467</v>
      </c>
      <c r="E8" s="8" t="s">
        <v>80</v>
      </c>
      <c r="F8" s="8">
        <v>100038910</v>
      </c>
      <c r="G8" s="8" t="s">
        <v>72</v>
      </c>
      <c r="H8" s="8" t="s">
        <v>59</v>
      </c>
      <c r="I8" s="8" t="s">
        <v>81</v>
      </c>
      <c r="J8" s="11" t="s">
        <v>225</v>
      </c>
      <c r="K8" s="8">
        <v>56946344674</v>
      </c>
      <c r="L8" s="8" t="s">
        <v>82</v>
      </c>
      <c r="M8" s="8" t="s">
        <v>83</v>
      </c>
      <c r="N8" s="8" t="s">
        <v>22</v>
      </c>
      <c r="O8" s="8" t="s">
        <v>84</v>
      </c>
      <c r="P8" s="8" t="s">
        <v>59</v>
      </c>
      <c r="Q8" s="8" t="s">
        <v>59</v>
      </c>
    </row>
    <row r="9" spans="1:17" x14ac:dyDescent="0.25">
      <c r="A9" s="8" t="s">
        <v>37</v>
      </c>
      <c r="B9" s="8" t="s">
        <v>85</v>
      </c>
      <c r="C9" s="8" t="s">
        <v>86</v>
      </c>
      <c r="D9" s="8">
        <v>500049468</v>
      </c>
      <c r="E9" s="8" t="s">
        <v>87</v>
      </c>
      <c r="F9" s="8">
        <v>100038911</v>
      </c>
      <c r="G9" s="8" t="s">
        <v>72</v>
      </c>
      <c r="H9" s="8" t="s">
        <v>59</v>
      </c>
      <c r="I9" s="8" t="s">
        <v>88</v>
      </c>
      <c r="J9" s="11" t="s">
        <v>225</v>
      </c>
      <c r="K9" s="8">
        <v>56946344684</v>
      </c>
      <c r="L9" s="8" t="s">
        <v>89</v>
      </c>
      <c r="M9" s="8" t="s">
        <v>90</v>
      </c>
      <c r="N9" s="8" t="s">
        <v>22</v>
      </c>
      <c r="O9" s="8" t="s">
        <v>84</v>
      </c>
      <c r="P9" s="8" t="s">
        <v>59</v>
      </c>
      <c r="Q9" s="8" t="s">
        <v>59</v>
      </c>
    </row>
    <row r="10" spans="1:17" x14ac:dyDescent="0.25">
      <c r="A10" s="8" t="s">
        <v>17</v>
      </c>
      <c r="B10" s="8" t="s">
        <v>91</v>
      </c>
      <c r="C10" s="8" t="s">
        <v>92</v>
      </c>
      <c r="D10" s="8">
        <v>500049469</v>
      </c>
      <c r="E10" s="8" t="s">
        <v>93</v>
      </c>
      <c r="F10" s="8">
        <v>100038912</v>
      </c>
      <c r="G10" s="8" t="s">
        <v>72</v>
      </c>
      <c r="H10" s="8" t="s">
        <v>59</v>
      </c>
      <c r="I10" s="8" t="s">
        <v>94</v>
      </c>
      <c r="J10" s="11" t="s">
        <v>225</v>
      </c>
      <c r="K10" s="8">
        <v>56946344711</v>
      </c>
      <c r="L10" s="8" t="s">
        <v>95</v>
      </c>
      <c r="M10" s="8" t="s">
        <v>96</v>
      </c>
      <c r="N10" s="8" t="s">
        <v>22</v>
      </c>
      <c r="O10" s="8" t="s">
        <v>97</v>
      </c>
      <c r="P10" s="8" t="s">
        <v>59</v>
      </c>
      <c r="Q10" s="8" t="s">
        <v>59</v>
      </c>
    </row>
    <row r="11" spans="1:17" x14ac:dyDescent="0.25">
      <c r="A11" s="8" t="s">
        <v>58</v>
      </c>
      <c r="B11" s="8" t="s">
        <v>98</v>
      </c>
      <c r="C11" s="8" t="s">
        <v>99</v>
      </c>
      <c r="D11" s="8">
        <v>500049470</v>
      </c>
      <c r="E11" s="8" t="s">
        <v>100</v>
      </c>
      <c r="F11" s="8">
        <v>100038913</v>
      </c>
      <c r="G11" s="8" t="s">
        <v>72</v>
      </c>
      <c r="H11" s="8" t="s">
        <v>59</v>
      </c>
      <c r="I11" s="8" t="s">
        <v>101</v>
      </c>
      <c r="J11" s="11" t="s">
        <v>225</v>
      </c>
      <c r="K11" s="8">
        <v>56946344734</v>
      </c>
      <c r="L11" s="8" t="s">
        <v>102</v>
      </c>
      <c r="M11" s="8" t="s">
        <v>103</v>
      </c>
      <c r="N11" s="8" t="s">
        <v>22</v>
      </c>
      <c r="O11" s="8" t="s">
        <v>104</v>
      </c>
      <c r="P11" s="8" t="s">
        <v>59</v>
      </c>
      <c r="Q11" s="8" t="s">
        <v>59</v>
      </c>
    </row>
    <row r="12" spans="1:17" x14ac:dyDescent="0.25">
      <c r="A12" s="8" t="s">
        <v>60</v>
      </c>
      <c r="B12" s="8" t="s">
        <v>105</v>
      </c>
      <c r="C12" s="8" t="s">
        <v>106</v>
      </c>
      <c r="D12" s="8"/>
      <c r="E12" s="8" t="s">
        <v>107</v>
      </c>
      <c r="F12" s="8"/>
      <c r="G12" s="8" t="s">
        <v>72</v>
      </c>
      <c r="H12" s="8" t="s">
        <v>59</v>
      </c>
      <c r="I12" s="8" t="s">
        <v>108</v>
      </c>
      <c r="J12" s="8" t="s">
        <v>226</v>
      </c>
      <c r="K12" s="8" t="s">
        <v>110</v>
      </c>
      <c r="L12" s="8" t="s">
        <v>111</v>
      </c>
      <c r="M12" s="8" t="s">
        <v>112</v>
      </c>
      <c r="N12" s="8" t="s">
        <v>22</v>
      </c>
      <c r="O12" s="8" t="s">
        <v>113</v>
      </c>
      <c r="P12" s="8" t="s">
        <v>59</v>
      </c>
      <c r="Q12" s="8" t="s">
        <v>59</v>
      </c>
    </row>
    <row r="13" spans="1:17" x14ac:dyDescent="0.25">
      <c r="A13" s="8" t="s">
        <v>114</v>
      </c>
      <c r="B13" s="8" t="s">
        <v>115</v>
      </c>
      <c r="C13" s="8" t="s">
        <v>116</v>
      </c>
      <c r="D13" s="8"/>
      <c r="E13" s="8" t="s">
        <v>117</v>
      </c>
      <c r="F13" s="8"/>
      <c r="G13" s="8" t="s">
        <v>72</v>
      </c>
      <c r="H13" s="8" t="s">
        <v>59</v>
      </c>
      <c r="I13" s="8" t="s">
        <v>118</v>
      </c>
      <c r="J13" s="8" t="s">
        <v>226</v>
      </c>
      <c r="K13" s="8" t="s">
        <v>119</v>
      </c>
      <c r="L13" s="8" t="s">
        <v>120</v>
      </c>
      <c r="M13" s="8" t="s">
        <v>121</v>
      </c>
      <c r="N13" s="8" t="s">
        <v>22</v>
      </c>
      <c r="O13" s="8" t="s">
        <v>113</v>
      </c>
      <c r="P13" s="8" t="s">
        <v>59</v>
      </c>
      <c r="Q13" s="8" t="s">
        <v>59</v>
      </c>
    </row>
    <row r="14" spans="1:17" x14ac:dyDescent="0.25">
      <c r="A14" s="8" t="s">
        <v>122</v>
      </c>
      <c r="B14" s="8" t="s">
        <v>123</v>
      </c>
      <c r="C14" s="8" t="s">
        <v>124</v>
      </c>
      <c r="D14" s="8"/>
      <c r="E14" s="8" t="s">
        <v>125</v>
      </c>
      <c r="F14" s="8"/>
      <c r="G14" s="8" t="s">
        <v>72</v>
      </c>
      <c r="H14" s="8" t="s">
        <v>59</v>
      </c>
      <c r="I14" s="8" t="s">
        <v>126</v>
      </c>
      <c r="J14" s="8" t="s">
        <v>226</v>
      </c>
      <c r="K14" s="8" t="s">
        <v>127</v>
      </c>
      <c r="L14" s="8" t="s">
        <v>128</v>
      </c>
      <c r="M14" s="8" t="s">
        <v>129</v>
      </c>
      <c r="N14" s="8" t="s">
        <v>22</v>
      </c>
      <c r="O14" s="8" t="s">
        <v>113</v>
      </c>
      <c r="P14" s="8" t="s">
        <v>59</v>
      </c>
      <c r="Q14" s="8" t="s">
        <v>59</v>
      </c>
    </row>
    <row r="15" spans="1:17" x14ac:dyDescent="0.25">
      <c r="A15" s="8" t="s">
        <v>130</v>
      </c>
      <c r="B15" s="8" t="s">
        <v>131</v>
      </c>
      <c r="C15" s="8" t="s">
        <v>132</v>
      </c>
      <c r="D15" s="8"/>
      <c r="E15" s="8" t="s">
        <v>133</v>
      </c>
      <c r="F15" s="8"/>
      <c r="G15" s="8" t="s">
        <v>72</v>
      </c>
      <c r="H15" s="8" t="s">
        <v>59</v>
      </c>
      <c r="I15" s="8" t="s">
        <v>134</v>
      </c>
      <c r="J15" s="8" t="s">
        <v>226</v>
      </c>
      <c r="K15" s="8" t="s">
        <v>135</v>
      </c>
      <c r="L15" s="8" t="s">
        <v>136</v>
      </c>
      <c r="M15" s="8" t="s">
        <v>137</v>
      </c>
      <c r="N15" s="8" t="s">
        <v>22</v>
      </c>
      <c r="O15" s="8" t="s">
        <v>138</v>
      </c>
      <c r="P15" s="8" t="s">
        <v>59</v>
      </c>
      <c r="Q15" s="8" t="s">
        <v>59</v>
      </c>
    </row>
    <row r="16" spans="1:17" x14ac:dyDescent="0.25">
      <c r="A16" s="8" t="s">
        <v>139</v>
      </c>
      <c r="B16" s="8" t="s">
        <v>140</v>
      </c>
      <c r="C16" s="8" t="s">
        <v>141</v>
      </c>
      <c r="D16" s="8"/>
      <c r="E16" s="8" t="s">
        <v>142</v>
      </c>
      <c r="F16" s="8"/>
      <c r="G16" s="8" t="s">
        <v>72</v>
      </c>
      <c r="H16" s="8" t="s">
        <v>59</v>
      </c>
      <c r="I16" s="8" t="s">
        <v>143</v>
      </c>
      <c r="J16" s="8" t="s">
        <v>226</v>
      </c>
      <c r="K16" s="8" t="s">
        <v>144</v>
      </c>
      <c r="L16" s="8" t="s">
        <v>145</v>
      </c>
      <c r="M16" s="8" t="s">
        <v>146</v>
      </c>
      <c r="N16" s="8" t="s">
        <v>22</v>
      </c>
      <c r="O16" s="8" t="s">
        <v>138</v>
      </c>
      <c r="P16" s="8" t="s">
        <v>59</v>
      </c>
      <c r="Q16" s="8" t="s">
        <v>59</v>
      </c>
    </row>
    <row r="17" spans="1:17" x14ac:dyDescent="0.25">
      <c r="A17" s="8" t="s">
        <v>147</v>
      </c>
      <c r="B17" s="8" t="s">
        <v>148</v>
      </c>
      <c r="C17" s="8" t="s">
        <v>149</v>
      </c>
      <c r="D17" s="8">
        <v>500049471</v>
      </c>
      <c r="E17" s="8" t="s">
        <v>150</v>
      </c>
      <c r="F17" s="8">
        <v>100038914</v>
      </c>
      <c r="G17" s="8" t="s">
        <v>72</v>
      </c>
      <c r="H17" s="8" t="s">
        <v>59</v>
      </c>
      <c r="I17" s="8" t="s">
        <v>151</v>
      </c>
      <c r="J17" s="11" t="s">
        <v>227</v>
      </c>
      <c r="K17" s="14">
        <v>56946343489</v>
      </c>
      <c r="L17" s="8" t="s">
        <v>152</v>
      </c>
      <c r="M17" s="8" t="s">
        <v>153</v>
      </c>
      <c r="N17" s="8" t="s">
        <v>22</v>
      </c>
      <c r="O17" s="8" t="s">
        <v>154</v>
      </c>
      <c r="P17" s="8" t="s">
        <v>59</v>
      </c>
      <c r="Q17" s="8" t="s">
        <v>59</v>
      </c>
    </row>
    <row r="18" spans="1:17" x14ac:dyDescent="0.25">
      <c r="A18" s="8" t="s">
        <v>155</v>
      </c>
      <c r="B18" s="8" t="s">
        <v>156</v>
      </c>
      <c r="C18" s="8" t="s">
        <v>157</v>
      </c>
      <c r="D18" s="8">
        <v>500049472</v>
      </c>
      <c r="E18" s="8" t="s">
        <v>158</v>
      </c>
      <c r="F18" s="8">
        <v>100038915</v>
      </c>
      <c r="G18" s="8" t="s">
        <v>72</v>
      </c>
      <c r="H18" s="8" t="s">
        <v>59</v>
      </c>
      <c r="I18" s="8" t="s">
        <v>159</v>
      </c>
      <c r="J18" s="11" t="s">
        <v>227</v>
      </c>
      <c r="K18" s="14">
        <v>56946343490</v>
      </c>
      <c r="L18" s="8" t="s">
        <v>160</v>
      </c>
      <c r="M18" s="8" t="s">
        <v>161</v>
      </c>
      <c r="N18" s="8" t="s">
        <v>22</v>
      </c>
      <c r="O18" s="8" t="s">
        <v>162</v>
      </c>
      <c r="P18" s="8" t="s">
        <v>59</v>
      </c>
      <c r="Q18" s="8" t="s">
        <v>59</v>
      </c>
    </row>
    <row r="19" spans="1:17" x14ac:dyDescent="0.25">
      <c r="A19" s="8" t="s">
        <v>163</v>
      </c>
      <c r="B19" s="8" t="s">
        <v>164</v>
      </c>
      <c r="C19" s="8" t="s">
        <v>165</v>
      </c>
      <c r="D19" s="8">
        <v>500049473</v>
      </c>
      <c r="E19" s="8" t="s">
        <v>166</v>
      </c>
      <c r="F19" s="8">
        <v>100038916</v>
      </c>
      <c r="G19" s="8" t="s">
        <v>72</v>
      </c>
      <c r="H19" s="8" t="s">
        <v>59</v>
      </c>
      <c r="I19" s="8" t="s">
        <v>167</v>
      </c>
      <c r="J19" s="11" t="s">
        <v>227</v>
      </c>
      <c r="K19" s="14">
        <v>56946343491</v>
      </c>
      <c r="L19" s="8" t="s">
        <v>168</v>
      </c>
      <c r="M19" s="8" t="s">
        <v>169</v>
      </c>
      <c r="N19" s="8" t="s">
        <v>22</v>
      </c>
      <c r="O19" s="8" t="s">
        <v>97</v>
      </c>
      <c r="P19" s="8" t="s">
        <v>59</v>
      </c>
      <c r="Q19" s="8" t="s">
        <v>59</v>
      </c>
    </row>
    <row r="20" spans="1:17" x14ac:dyDescent="0.25">
      <c r="A20" s="8" t="s">
        <v>170</v>
      </c>
      <c r="B20" s="8" t="s">
        <v>171</v>
      </c>
      <c r="C20" s="8" t="s">
        <v>172</v>
      </c>
      <c r="D20" s="8">
        <v>500049474</v>
      </c>
      <c r="E20" s="8" t="s">
        <v>173</v>
      </c>
      <c r="F20" s="8">
        <v>100038917</v>
      </c>
      <c r="G20" s="8" t="s">
        <v>72</v>
      </c>
      <c r="H20" s="8" t="s">
        <v>59</v>
      </c>
      <c r="I20" s="8" t="s">
        <v>174</v>
      </c>
      <c r="J20" s="11" t="s">
        <v>227</v>
      </c>
      <c r="K20" s="14">
        <v>56946343492</v>
      </c>
      <c r="L20" s="8" t="s">
        <v>175</v>
      </c>
      <c r="M20" s="8" t="s">
        <v>176</v>
      </c>
      <c r="N20" s="8" t="s">
        <v>22</v>
      </c>
      <c r="O20" s="8" t="s">
        <v>154</v>
      </c>
      <c r="P20" s="8" t="s">
        <v>59</v>
      </c>
      <c r="Q20" s="8" t="s">
        <v>59</v>
      </c>
    </row>
    <row r="21" spans="1:17" x14ac:dyDescent="0.25">
      <c r="A21" s="8" t="s">
        <v>177</v>
      </c>
      <c r="B21" s="8" t="s">
        <v>178</v>
      </c>
      <c r="C21" s="8" t="s">
        <v>179</v>
      </c>
      <c r="D21" s="8">
        <v>500049475</v>
      </c>
      <c r="E21" s="8" t="s">
        <v>180</v>
      </c>
      <c r="F21" s="8">
        <v>100038918</v>
      </c>
      <c r="G21" s="8" t="s">
        <v>72</v>
      </c>
      <c r="H21" s="8" t="s">
        <v>59</v>
      </c>
      <c r="I21" s="8" t="s">
        <v>181</v>
      </c>
      <c r="J21" s="11" t="s">
        <v>227</v>
      </c>
      <c r="K21" s="14">
        <v>56946343494</v>
      </c>
      <c r="L21" s="8" t="s">
        <v>182</v>
      </c>
      <c r="M21" s="8" t="s">
        <v>183</v>
      </c>
      <c r="N21" s="8" t="s">
        <v>22</v>
      </c>
      <c r="O21" s="8" t="s">
        <v>138</v>
      </c>
      <c r="P21" s="8" t="s">
        <v>59</v>
      </c>
      <c r="Q21" s="8" t="s">
        <v>59</v>
      </c>
    </row>
    <row r="22" spans="1:17" x14ac:dyDescent="0.25">
      <c r="A22" s="8" t="s">
        <v>184</v>
      </c>
      <c r="B22" s="8" t="s">
        <v>185</v>
      </c>
      <c r="C22" s="8" t="s">
        <v>186</v>
      </c>
      <c r="D22" s="8"/>
      <c r="E22" s="8" t="s">
        <v>187</v>
      </c>
      <c r="F22" s="8"/>
      <c r="G22" s="8" t="s">
        <v>72</v>
      </c>
      <c r="H22" s="8" t="s">
        <v>59</v>
      </c>
      <c r="I22" s="8" t="s">
        <v>188</v>
      </c>
      <c r="J22" s="8" t="s">
        <v>228</v>
      </c>
      <c r="K22" s="8" t="s">
        <v>190</v>
      </c>
      <c r="L22" s="8" t="s">
        <v>191</v>
      </c>
      <c r="M22" s="8" t="s">
        <v>192</v>
      </c>
      <c r="N22" s="8" t="s">
        <v>22</v>
      </c>
      <c r="O22" s="8" t="s">
        <v>162</v>
      </c>
      <c r="P22" s="8" t="s">
        <v>59</v>
      </c>
      <c r="Q22" s="8" t="s">
        <v>59</v>
      </c>
    </row>
    <row r="23" spans="1:17" x14ac:dyDescent="0.25">
      <c r="A23" s="8" t="s">
        <v>193</v>
      </c>
      <c r="B23" s="8" t="s">
        <v>194</v>
      </c>
      <c r="C23" s="8" t="s">
        <v>195</v>
      </c>
      <c r="D23" s="8"/>
      <c r="E23" s="8" t="s">
        <v>196</v>
      </c>
      <c r="F23" s="8"/>
      <c r="G23" s="8" t="s">
        <v>72</v>
      </c>
      <c r="H23" s="8" t="s">
        <v>59</v>
      </c>
      <c r="I23" s="8" t="s">
        <v>197</v>
      </c>
      <c r="J23" s="8" t="s">
        <v>228</v>
      </c>
      <c r="K23" s="8" t="s">
        <v>198</v>
      </c>
      <c r="L23" s="8" t="s">
        <v>199</v>
      </c>
      <c r="M23" s="8" t="s">
        <v>200</v>
      </c>
      <c r="N23" s="8" t="s">
        <v>22</v>
      </c>
      <c r="O23" s="8" t="s">
        <v>138</v>
      </c>
      <c r="P23" s="8" t="s">
        <v>59</v>
      </c>
      <c r="Q23" s="8" t="s">
        <v>59</v>
      </c>
    </row>
    <row r="24" spans="1:17" x14ac:dyDescent="0.25">
      <c r="A24" s="8" t="s">
        <v>201</v>
      </c>
      <c r="B24" s="8" t="s">
        <v>202</v>
      </c>
      <c r="C24" s="8" t="s">
        <v>203</v>
      </c>
      <c r="D24" s="8"/>
      <c r="E24" s="8" t="s">
        <v>204</v>
      </c>
      <c r="F24" s="8"/>
      <c r="G24" s="8" t="s">
        <v>72</v>
      </c>
      <c r="H24" s="8" t="s">
        <v>59</v>
      </c>
      <c r="I24" s="8" t="s">
        <v>205</v>
      </c>
      <c r="J24" s="8" t="s">
        <v>228</v>
      </c>
      <c r="K24" s="8" t="s">
        <v>206</v>
      </c>
      <c r="L24" s="8" t="s">
        <v>207</v>
      </c>
      <c r="M24" s="8" t="s">
        <v>208</v>
      </c>
      <c r="N24" s="8" t="s">
        <v>22</v>
      </c>
      <c r="O24" s="8" t="s">
        <v>113</v>
      </c>
      <c r="P24" s="8" t="s">
        <v>59</v>
      </c>
      <c r="Q24" s="8" t="s">
        <v>59</v>
      </c>
    </row>
    <row r="25" spans="1:17" x14ac:dyDescent="0.25">
      <c r="A25" s="8" t="s">
        <v>209</v>
      </c>
      <c r="B25" s="8" t="s">
        <v>210</v>
      </c>
      <c r="C25" s="8" t="s">
        <v>211</v>
      </c>
      <c r="D25" s="8"/>
      <c r="E25" s="8" t="s">
        <v>212</v>
      </c>
      <c r="F25" s="8"/>
      <c r="G25" s="8" t="s">
        <v>72</v>
      </c>
      <c r="H25" s="8" t="s">
        <v>59</v>
      </c>
      <c r="I25" s="8" t="s">
        <v>213</v>
      </c>
      <c r="J25" s="8" t="s">
        <v>228</v>
      </c>
      <c r="K25" s="8" t="s">
        <v>214</v>
      </c>
      <c r="L25" s="8" t="s">
        <v>215</v>
      </c>
      <c r="M25" s="8" t="s">
        <v>216</v>
      </c>
      <c r="N25" s="8" t="s">
        <v>22</v>
      </c>
      <c r="O25" s="8" t="s">
        <v>84</v>
      </c>
      <c r="P25" s="8" t="s">
        <v>59</v>
      </c>
      <c r="Q25" s="8" t="s">
        <v>59</v>
      </c>
    </row>
    <row r="26" spans="1:17" x14ac:dyDescent="0.25">
      <c r="A26" s="8" t="s">
        <v>217</v>
      </c>
      <c r="B26" s="8" t="s">
        <v>218</v>
      </c>
      <c r="C26" s="8" t="s">
        <v>219</v>
      </c>
      <c r="D26" s="8"/>
      <c r="E26" s="8" t="s">
        <v>220</v>
      </c>
      <c r="F26" s="8"/>
      <c r="G26" s="8" t="s">
        <v>72</v>
      </c>
      <c r="H26" s="8" t="s">
        <v>59</v>
      </c>
      <c r="I26" s="8" t="s">
        <v>221</v>
      </c>
      <c r="J26" s="8" t="s">
        <v>228</v>
      </c>
      <c r="K26" s="8" t="s">
        <v>222</v>
      </c>
      <c r="L26" s="8" t="s">
        <v>223</v>
      </c>
      <c r="M26" s="8" t="s">
        <v>224</v>
      </c>
      <c r="N26" s="8" t="s">
        <v>22</v>
      </c>
      <c r="O26" s="8" t="s">
        <v>97</v>
      </c>
      <c r="P26" s="8" t="s">
        <v>59</v>
      </c>
      <c r="Q26" s="8" t="s">
        <v>59</v>
      </c>
    </row>
    <row r="27" spans="1:17" x14ac:dyDescent="0.25">
      <c r="A27" s="13" t="s">
        <v>15</v>
      </c>
      <c r="B27" s="13" t="s">
        <v>229</v>
      </c>
      <c r="C27" s="13" t="s">
        <v>230</v>
      </c>
      <c r="D27" s="13"/>
      <c r="E27" s="13" t="s">
        <v>231</v>
      </c>
      <c r="F27" s="13"/>
      <c r="G27" s="13" t="s">
        <v>72</v>
      </c>
      <c r="H27" s="13" t="s">
        <v>59</v>
      </c>
      <c r="I27" s="13" t="s">
        <v>232</v>
      </c>
      <c r="J27" s="3" t="s">
        <v>233</v>
      </c>
      <c r="K27" s="13" t="s">
        <v>234</v>
      </c>
      <c r="L27" s="13" t="s">
        <v>235</v>
      </c>
      <c r="M27" s="13" t="s">
        <v>236</v>
      </c>
      <c r="N27" s="13" t="s">
        <v>237</v>
      </c>
      <c r="O27" s="13" t="s">
        <v>113</v>
      </c>
      <c r="P27" s="8"/>
      <c r="Q27" s="8"/>
    </row>
    <row r="28" spans="1:17" x14ac:dyDescent="0.25">
      <c r="A28" s="10" t="s">
        <v>15</v>
      </c>
      <c r="B28" s="10" t="s">
        <v>238</v>
      </c>
      <c r="C28" s="10" t="s">
        <v>239</v>
      </c>
      <c r="D28" s="10">
        <v>500049476</v>
      </c>
      <c r="E28" s="10" t="s">
        <v>240</v>
      </c>
      <c r="F28" s="10">
        <v>100038919</v>
      </c>
      <c r="G28" s="10" t="s">
        <v>72</v>
      </c>
      <c r="H28" s="10" t="s">
        <v>59</v>
      </c>
      <c r="I28" s="10" t="s">
        <v>241</v>
      </c>
      <c r="J28" s="12" t="s">
        <v>274</v>
      </c>
      <c r="K28" s="10">
        <v>56946343483</v>
      </c>
      <c r="L28" s="10" t="s">
        <v>242</v>
      </c>
      <c r="M28" s="10" t="s">
        <v>243</v>
      </c>
      <c r="N28" s="10" t="s">
        <v>22</v>
      </c>
      <c r="O28" s="10" t="s">
        <v>113</v>
      </c>
      <c r="P28" s="10" t="s">
        <v>59</v>
      </c>
      <c r="Q28" s="10" t="s">
        <v>59</v>
      </c>
    </row>
    <row r="29" spans="1:17" x14ac:dyDescent="0.25">
      <c r="A29" s="10" t="s">
        <v>26</v>
      </c>
      <c r="B29" s="10" t="s">
        <v>244</v>
      </c>
      <c r="C29" s="10" t="s">
        <v>245</v>
      </c>
      <c r="D29" s="10">
        <v>500049477</v>
      </c>
      <c r="E29" s="10" t="s">
        <v>246</v>
      </c>
      <c r="F29" s="10">
        <v>100038920</v>
      </c>
      <c r="G29" s="10" t="s">
        <v>72</v>
      </c>
      <c r="H29" s="10" t="s">
        <v>59</v>
      </c>
      <c r="I29" s="10" t="s">
        <v>247</v>
      </c>
      <c r="J29" s="12" t="s">
        <v>275</v>
      </c>
      <c r="K29" s="10">
        <v>56946343493</v>
      </c>
      <c r="L29" s="10" t="s">
        <v>249</v>
      </c>
      <c r="M29" s="10" t="s">
        <v>250</v>
      </c>
      <c r="N29" s="10" t="s">
        <v>22</v>
      </c>
      <c r="O29" s="10" t="s">
        <v>251</v>
      </c>
      <c r="P29" s="10" t="s">
        <v>59</v>
      </c>
      <c r="Q29" s="10" t="s">
        <v>59</v>
      </c>
    </row>
    <row r="30" spans="1:17" x14ac:dyDescent="0.25">
      <c r="A30" s="10" t="s">
        <v>37</v>
      </c>
      <c r="B30" s="10" t="s">
        <v>252</v>
      </c>
      <c r="C30" s="10" t="s">
        <v>253</v>
      </c>
      <c r="D30" s="10">
        <v>500049478</v>
      </c>
      <c r="E30" s="10" t="s">
        <v>254</v>
      </c>
      <c r="F30" s="10">
        <v>100038921</v>
      </c>
      <c r="G30" s="10" t="s">
        <v>72</v>
      </c>
      <c r="H30" s="10" t="s">
        <v>59</v>
      </c>
      <c r="I30" s="10" t="s">
        <v>255</v>
      </c>
      <c r="J30" s="12" t="s">
        <v>276</v>
      </c>
      <c r="K30" s="10">
        <v>56946464603</v>
      </c>
      <c r="L30" s="10" t="s">
        <v>257</v>
      </c>
      <c r="M30" s="10" t="s">
        <v>258</v>
      </c>
      <c r="N30" s="10" t="s">
        <v>22</v>
      </c>
      <c r="O30" s="10" t="s">
        <v>154</v>
      </c>
      <c r="P30" s="10" t="s">
        <v>59</v>
      </c>
      <c r="Q30" s="10" t="s">
        <v>59</v>
      </c>
    </row>
    <row r="31" spans="1:17" x14ac:dyDescent="0.25">
      <c r="A31" s="10" t="s">
        <v>17</v>
      </c>
      <c r="B31" s="10" t="s">
        <v>259</v>
      </c>
      <c r="C31" s="10" t="s">
        <v>260</v>
      </c>
      <c r="D31" s="10">
        <v>500049479</v>
      </c>
      <c r="E31" s="10" t="s">
        <v>261</v>
      </c>
      <c r="F31" s="10">
        <v>100038922</v>
      </c>
      <c r="G31" s="10" t="s">
        <v>72</v>
      </c>
      <c r="H31" s="10" t="s">
        <v>59</v>
      </c>
      <c r="I31" s="10" t="s">
        <v>262</v>
      </c>
      <c r="J31" s="12" t="s">
        <v>277</v>
      </c>
      <c r="K31" s="10">
        <v>56946464384</v>
      </c>
      <c r="L31" s="10" t="s">
        <v>264</v>
      </c>
      <c r="M31" s="10" t="s">
        <v>265</v>
      </c>
      <c r="N31" s="10" t="s">
        <v>22</v>
      </c>
      <c r="O31" s="10" t="s">
        <v>162</v>
      </c>
      <c r="P31" s="10" t="s">
        <v>59</v>
      </c>
      <c r="Q31" s="10" t="s">
        <v>59</v>
      </c>
    </row>
    <row r="32" spans="1:17" x14ac:dyDescent="0.25">
      <c r="A32" s="10" t="s">
        <v>58</v>
      </c>
      <c r="B32" s="10" t="s">
        <v>266</v>
      </c>
      <c r="C32" s="10" t="s">
        <v>267</v>
      </c>
      <c r="D32" s="10">
        <v>500049480</v>
      </c>
      <c r="E32" s="10" t="s">
        <v>268</v>
      </c>
      <c r="F32" s="10">
        <v>100038923</v>
      </c>
      <c r="G32" s="10" t="s">
        <v>72</v>
      </c>
      <c r="H32" s="10" t="s">
        <v>59</v>
      </c>
      <c r="I32" s="10" t="s">
        <v>269</v>
      </c>
      <c r="J32" s="12" t="s">
        <v>278</v>
      </c>
      <c r="K32" s="10">
        <v>56946466659</v>
      </c>
      <c r="L32" s="10" t="s">
        <v>271</v>
      </c>
      <c r="M32" s="10" t="s">
        <v>272</v>
      </c>
      <c r="N32" s="10" t="s">
        <v>22</v>
      </c>
      <c r="O32" s="10" t="s">
        <v>273</v>
      </c>
      <c r="P32" s="10" t="s">
        <v>59</v>
      </c>
      <c r="Q32" s="10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85" zoomScaleNormal="85" workbookViewId="0">
      <selection activeCell="M26" sqref="M26"/>
    </sheetView>
  </sheetViews>
  <sheetFormatPr baseColWidth="10" defaultRowHeight="12.75" x14ac:dyDescent="0.2"/>
  <cols>
    <col min="1" max="16384" width="11.42578125" style="3"/>
  </cols>
  <sheetData>
    <row r="1" spans="1:9" x14ac:dyDescent="0.2">
      <c r="A1" s="1" t="s">
        <v>3</v>
      </c>
    </row>
    <row r="2" spans="1:9" x14ac:dyDescent="0.2">
      <c r="A2" s="5">
        <v>100038512</v>
      </c>
      <c r="B2" s="3" t="str">
        <f>"'"&amp;A2&amp;"',"</f>
        <v>'100038512',</v>
      </c>
      <c r="C2" s="3" t="e">
        <f>VLOOKUP(A2,$H$4:$I$13,2,0)</f>
        <v>#N/A</v>
      </c>
    </row>
    <row r="3" spans="1:9" x14ac:dyDescent="0.2">
      <c r="A3" s="5">
        <v>100038517</v>
      </c>
      <c r="B3" s="3" t="str">
        <f>B2&amp;"'"&amp;A3&amp;"',"</f>
        <v>'100038512','100038517',</v>
      </c>
      <c r="C3" s="3" t="e">
        <f t="shared" ref="C3:C17" si="0">VLOOKUP(A3,$H$4:$I$13,2,0)</f>
        <v>#N/A</v>
      </c>
    </row>
    <row r="4" spans="1:9" x14ac:dyDescent="0.2">
      <c r="A4" s="5">
        <v>100038513</v>
      </c>
      <c r="B4" s="3" t="str">
        <f t="shared" ref="B4:B15" si="1">B3&amp;"'"&amp;A4&amp;"',"</f>
        <v>'100038512','100038517','100038513',</v>
      </c>
      <c r="C4" s="3" t="e">
        <f t="shared" si="0"/>
        <v>#N/A</v>
      </c>
      <c r="H4" s="3">
        <v>100038528</v>
      </c>
      <c r="I4" s="3">
        <v>500049079</v>
      </c>
    </row>
    <row r="5" spans="1:9" x14ac:dyDescent="0.2">
      <c r="A5" s="5">
        <v>100038514</v>
      </c>
      <c r="B5" s="3" t="str">
        <f t="shared" si="1"/>
        <v>'100038512','100038517','100038513','100038514',</v>
      </c>
      <c r="C5" s="3" t="e">
        <f t="shared" si="0"/>
        <v>#N/A</v>
      </c>
      <c r="H5" s="3">
        <v>100038529</v>
      </c>
      <c r="I5" s="3">
        <v>500049080</v>
      </c>
    </row>
    <row r="6" spans="1:9" x14ac:dyDescent="0.2">
      <c r="A6" s="5">
        <v>100038515</v>
      </c>
      <c r="B6" s="3" t="str">
        <f t="shared" si="1"/>
        <v>'100038512','100038517','100038513','100038514','100038515',</v>
      </c>
      <c r="C6" s="3" t="e">
        <f t="shared" si="0"/>
        <v>#N/A</v>
      </c>
      <c r="H6" s="3">
        <v>100038527</v>
      </c>
      <c r="I6" s="3">
        <v>500049078</v>
      </c>
    </row>
    <row r="7" spans="1:9" x14ac:dyDescent="0.2">
      <c r="A7" s="4">
        <v>100038447</v>
      </c>
      <c r="B7" s="3" t="str">
        <f t="shared" si="1"/>
        <v>'100038512','100038517','100038513','100038514','100038515','100038447',</v>
      </c>
      <c r="C7" s="3">
        <f t="shared" si="0"/>
        <v>500048998</v>
      </c>
      <c r="D7" s="3" t="str">
        <f>"'"&amp;C7&amp;"',"</f>
        <v>'500048998',</v>
      </c>
      <c r="H7" s="3">
        <v>100038526</v>
      </c>
      <c r="I7" s="3">
        <v>500049077</v>
      </c>
    </row>
    <row r="8" spans="1:9" x14ac:dyDescent="0.2">
      <c r="A8" s="4">
        <v>100038448</v>
      </c>
      <c r="B8" s="3" t="str">
        <f t="shared" si="1"/>
        <v>'100038512','100038517','100038513','100038514','100038515','100038447','100038448',</v>
      </c>
      <c r="C8" s="3">
        <f t="shared" si="0"/>
        <v>500048999</v>
      </c>
      <c r="D8" s="3" t="str">
        <f>D7&amp;"'"&amp;C8&amp;"',"</f>
        <v>'500048998','500048999',</v>
      </c>
      <c r="H8" s="3">
        <v>100038450</v>
      </c>
      <c r="I8" s="3">
        <v>500049001</v>
      </c>
    </row>
    <row r="9" spans="1:9" x14ac:dyDescent="0.2">
      <c r="A9" s="4">
        <v>100038449</v>
      </c>
      <c r="B9" s="3" t="str">
        <f t="shared" si="1"/>
        <v>'100038512','100038517','100038513','100038514','100038515','100038447','100038448','100038449',</v>
      </c>
      <c r="C9" s="3">
        <f t="shared" si="0"/>
        <v>500049000</v>
      </c>
      <c r="D9" s="3" t="str">
        <f t="shared" ref="D9:D17" si="2">D8&amp;"'"&amp;C9&amp;"',"</f>
        <v>'500048998','500048999','500049000',</v>
      </c>
      <c r="H9" s="3">
        <v>100038449</v>
      </c>
      <c r="I9" s="3">
        <v>500049000</v>
      </c>
    </row>
    <row r="10" spans="1:9" x14ac:dyDescent="0.2">
      <c r="A10" s="4">
        <v>100038450</v>
      </c>
      <c r="B10" s="3" t="str">
        <f t="shared" si="1"/>
        <v>'100038512','100038517','100038513','100038514','100038515','100038447','100038448','100038449','100038450',</v>
      </c>
      <c r="C10" s="3">
        <f t="shared" si="0"/>
        <v>500049001</v>
      </c>
      <c r="D10" s="3" t="str">
        <f t="shared" si="2"/>
        <v>'500048998','500048999','500049000','500049001',</v>
      </c>
      <c r="H10" s="3">
        <v>100038448</v>
      </c>
      <c r="I10" s="3">
        <v>500048999</v>
      </c>
    </row>
    <row r="11" spans="1:9" x14ac:dyDescent="0.2">
      <c r="A11" s="4">
        <v>100038526</v>
      </c>
      <c r="B11" s="3" t="str">
        <f t="shared" si="1"/>
        <v>'100038512','100038517','100038513','100038514','100038515','100038447','100038448','100038449','100038450','100038526',</v>
      </c>
      <c r="C11" s="3">
        <f t="shared" si="0"/>
        <v>500049077</v>
      </c>
      <c r="D11" s="3" t="str">
        <f t="shared" si="2"/>
        <v>'500048998','500048999','500049000','500049001','500049077',</v>
      </c>
      <c r="H11" s="3">
        <v>100038447</v>
      </c>
      <c r="I11" s="3">
        <v>500048998</v>
      </c>
    </row>
    <row r="12" spans="1:9" x14ac:dyDescent="0.2">
      <c r="A12" s="4">
        <v>100038527</v>
      </c>
      <c r="B12" s="3" t="str">
        <f t="shared" si="1"/>
        <v>'100038512','100038517','100038513','100038514','100038515','100038447','100038448','100038449','100038450','100038526','100038527',</v>
      </c>
      <c r="C12" s="3">
        <f t="shared" si="0"/>
        <v>500049078</v>
      </c>
      <c r="D12" s="3" t="str">
        <f t="shared" si="2"/>
        <v>'500048998','500048999','500049000','500049001','500049077','500049078',</v>
      </c>
      <c r="H12" s="3">
        <v>100038530</v>
      </c>
      <c r="I12" s="3">
        <v>500049082</v>
      </c>
    </row>
    <row r="13" spans="1:9" x14ac:dyDescent="0.2">
      <c r="A13" s="4">
        <v>100038528</v>
      </c>
      <c r="B13" s="3" t="str">
        <f t="shared" si="1"/>
        <v>'100038512','100038517','100038513','100038514','100038515','100038447','100038448','100038449','100038450','100038526','100038527','100038528',</v>
      </c>
      <c r="C13" s="3">
        <f t="shared" si="0"/>
        <v>500049079</v>
      </c>
      <c r="D13" s="3" t="str">
        <f t="shared" si="2"/>
        <v>'500048998','500048999','500049000','500049001','500049077','500049078','500049079',</v>
      </c>
      <c r="H13" s="3">
        <v>100038516</v>
      </c>
      <c r="I13" s="3">
        <v>500049062</v>
      </c>
    </row>
    <row r="14" spans="1:9" x14ac:dyDescent="0.2">
      <c r="A14" s="4">
        <v>100038529</v>
      </c>
      <c r="B14" s="3" t="str">
        <f t="shared" si="1"/>
        <v>'100038512','100038517','100038513','100038514','100038515','100038447','100038448','100038449','100038450','100038526','100038527','100038528','100038529',</v>
      </c>
      <c r="C14" s="3">
        <f t="shared" si="0"/>
        <v>500049080</v>
      </c>
      <c r="D14" s="3" t="str">
        <f t="shared" si="2"/>
        <v>'500048998','500048999','500049000','500049001','500049077','500049078','500049079','500049080',</v>
      </c>
    </row>
    <row r="15" spans="1:9" x14ac:dyDescent="0.2">
      <c r="A15" s="4">
        <v>100038530</v>
      </c>
      <c r="B15" s="3" t="str">
        <f t="shared" si="1"/>
        <v>'100038512','100038517','100038513','100038514','100038515','100038447','100038448','100038449','100038450','100038526','100038527','100038528','100038529','100038530',</v>
      </c>
      <c r="C15" s="3">
        <f t="shared" si="0"/>
        <v>500049082</v>
      </c>
      <c r="D15" s="3" t="str">
        <f t="shared" si="2"/>
        <v>'500048998','500048999','500049000','500049001','500049077','500049078','500049079','500049080','500049082',</v>
      </c>
    </row>
    <row r="16" spans="1:9" x14ac:dyDescent="0.2">
      <c r="A16" s="2">
        <v>100038516</v>
      </c>
      <c r="B16" s="3" t="str">
        <f>B17&amp;"'"&amp;A16&amp;"',"</f>
        <v>'100038512','100038517','100038513','100038514','100038515','100038447','100038448','100038449','100038450','100038526','100038527','100038528','100038529','100038530','100038531','100038516',</v>
      </c>
      <c r="C16" s="3">
        <f t="shared" si="0"/>
        <v>500049062</v>
      </c>
      <c r="D16" s="3" t="str">
        <f t="shared" si="2"/>
        <v>'500048998','500048999','500049000','500049001','500049077','500049078','500049079','500049080','500049082','500049062',</v>
      </c>
    </row>
    <row r="17" spans="1:4" x14ac:dyDescent="0.2">
      <c r="A17" s="6">
        <v>100038531</v>
      </c>
      <c r="B17" s="3" t="str">
        <f>B15&amp;"'"&amp;A17&amp;"',"</f>
        <v>'100038512','100038517','100038513','100038514','100038515','100038447','100038448','100038449','100038450','100038526','100038527','100038528','100038529','100038530','100038531',</v>
      </c>
      <c r="C17" s="3" t="e">
        <f t="shared" si="0"/>
        <v>#N/A</v>
      </c>
      <c r="D17" s="3" t="e">
        <f t="shared" si="2"/>
        <v>#N/A</v>
      </c>
    </row>
    <row r="18" spans="1:4" ht="15" x14ac:dyDescent="0.25">
      <c r="A18"/>
    </row>
    <row r="19" spans="1:4" ht="15" x14ac:dyDescent="0.25">
      <c r="A19"/>
    </row>
    <row r="20" spans="1:4" ht="15" x14ac:dyDescent="0.25">
      <c r="A20"/>
    </row>
    <row r="21" spans="1:4" ht="15" x14ac:dyDescent="0.25">
      <c r="A21"/>
    </row>
    <row r="22" spans="1:4" ht="15" x14ac:dyDescent="0.25">
      <c r="A22"/>
    </row>
    <row r="23" spans="1:4" ht="15" x14ac:dyDescent="0.25">
      <c r="A23"/>
      <c r="B23" s="3">
        <v>500048998</v>
      </c>
    </row>
    <row r="24" spans="1:4" ht="15" x14ac:dyDescent="0.25">
      <c r="A24"/>
      <c r="B24" s="3">
        <v>500048999</v>
      </c>
    </row>
    <row r="25" spans="1:4" ht="15" x14ac:dyDescent="0.25">
      <c r="A25"/>
      <c r="B25" s="3">
        <v>500049000</v>
      </c>
    </row>
    <row r="26" spans="1:4" ht="15" x14ac:dyDescent="0.25">
      <c r="A26"/>
      <c r="B26" s="3">
        <v>500049001</v>
      </c>
    </row>
    <row r="27" spans="1:4" ht="15" x14ac:dyDescent="0.25">
      <c r="A27"/>
      <c r="B27" s="3">
        <v>500049062</v>
      </c>
    </row>
    <row r="28" spans="1:4" ht="15" x14ac:dyDescent="0.25">
      <c r="A28"/>
      <c r="B28" s="3">
        <v>500049077</v>
      </c>
    </row>
    <row r="29" spans="1:4" ht="15" x14ac:dyDescent="0.25">
      <c r="A29"/>
      <c r="B29" s="3">
        <v>500049078</v>
      </c>
    </row>
    <row r="30" spans="1:4" ht="15" x14ac:dyDescent="0.25">
      <c r="A30"/>
      <c r="B30" s="3">
        <v>500049079</v>
      </c>
    </row>
    <row r="31" spans="1:4" x14ac:dyDescent="0.2">
      <c r="B31" s="3">
        <v>500049080</v>
      </c>
    </row>
    <row r="32" spans="1:4" x14ac:dyDescent="0.2">
      <c r="B32" s="3">
        <v>500049082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Pizarro González Mauricio Esteban, CLAROCHILE</cp:lastModifiedBy>
  <dcterms:created xsi:type="dcterms:W3CDTF">2022-03-30T19:36:26Z</dcterms:created>
  <dcterms:modified xsi:type="dcterms:W3CDTF">2022-05-26T22:12:34Z</dcterms:modified>
</cp:coreProperties>
</file>