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105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D7"/>
  <c r="C7"/>
  <c r="H7" s="1"/>
  <c r="B7"/>
  <c r="H6"/>
  <c r="H5"/>
  <c r="D6" s="1"/>
  <c r="F6"/>
  <c r="G6" s="1"/>
  <c r="I5"/>
  <c r="E6" s="1"/>
  <c r="G5"/>
  <c r="F5"/>
  <c r="B6"/>
  <c r="E8" l="1"/>
  <c r="D8"/>
  <c r="I7"/>
  <c r="C8"/>
  <c r="F7"/>
  <c r="G7" s="1"/>
  <c r="I6"/>
  <c r="C6"/>
  <c r="H8" l="1"/>
  <c r="D9"/>
  <c r="I8"/>
  <c r="E9" s="1"/>
  <c r="B8"/>
  <c r="F8" l="1"/>
  <c r="G8" s="1"/>
  <c r="C9" s="1"/>
  <c r="I9"/>
  <c r="E10" s="1"/>
  <c r="H9" l="1"/>
  <c r="D10" s="1"/>
  <c r="B9"/>
  <c r="F9" l="1"/>
  <c r="G9" s="1"/>
  <c r="C10" s="1"/>
  <c r="I10"/>
  <c r="E11" s="1"/>
  <c r="B10" l="1"/>
  <c r="H10"/>
  <c r="D11" s="1"/>
  <c r="F10" l="1"/>
  <c r="G10" s="1"/>
  <c r="C11" s="1"/>
  <c r="I11"/>
  <c r="E12" s="1"/>
  <c r="B11" l="1"/>
  <c r="H11"/>
  <c r="D12" s="1"/>
  <c r="I12" l="1"/>
  <c r="E13" s="1"/>
  <c r="F11"/>
  <c r="G11" s="1"/>
  <c r="C12" s="1"/>
  <c r="B12" l="1"/>
  <c r="H12"/>
  <c r="D13" s="1"/>
  <c r="F12" l="1"/>
  <c r="G12" s="1"/>
  <c r="C13" s="1"/>
  <c r="I13"/>
  <c r="E14" s="1"/>
  <c r="B13" l="1"/>
  <c r="H13"/>
  <c r="D14" s="1"/>
  <c r="I14" l="1"/>
  <c r="E15" s="1"/>
  <c r="F13"/>
  <c r="G13" s="1"/>
  <c r="C14" s="1"/>
  <c r="H14" l="1"/>
  <c r="D15" s="1"/>
  <c r="B14"/>
  <c r="I15" l="1"/>
  <c r="E16" s="1"/>
  <c r="F14"/>
  <c r="G14" s="1"/>
  <c r="C15" s="1"/>
  <c r="H15" l="1"/>
  <c r="D16" s="1"/>
  <c r="B15"/>
  <c r="I16" l="1"/>
  <c r="E17" s="1"/>
  <c r="F15"/>
  <c r="G15" s="1"/>
  <c r="C16" s="1"/>
  <c r="H16" l="1"/>
  <c r="D17" s="1"/>
  <c r="B16"/>
  <c r="I17" l="1"/>
  <c r="E18" s="1"/>
  <c r="F16"/>
  <c r="G16" s="1"/>
  <c r="C17" s="1"/>
  <c r="H17" l="1"/>
  <c r="D18" s="1"/>
  <c r="B17"/>
  <c r="I18" l="1"/>
  <c r="E19" s="1"/>
  <c r="F17"/>
  <c r="G17" s="1"/>
  <c r="C18" s="1"/>
  <c r="B18" l="1"/>
  <c r="H18"/>
  <c r="D19" s="1"/>
  <c r="F18" l="1"/>
  <c r="G18" s="1"/>
  <c r="C19" s="1"/>
  <c r="I19"/>
  <c r="E20" s="1"/>
  <c r="B19" l="1"/>
  <c r="H19"/>
  <c r="D20" s="1"/>
  <c r="I20" l="1"/>
  <c r="E21" s="1"/>
  <c r="F19"/>
  <c r="G19" s="1"/>
  <c r="C20" s="1"/>
  <c r="H20" l="1"/>
  <c r="D21" s="1"/>
  <c r="B20"/>
  <c r="I21" l="1"/>
  <c r="E22" s="1"/>
  <c r="F20"/>
  <c r="G20" s="1"/>
  <c r="C21" s="1"/>
  <c r="H21" l="1"/>
  <c r="D22" s="1"/>
  <c r="B21"/>
  <c r="I22" l="1"/>
  <c r="E23" s="1"/>
  <c r="F21"/>
  <c r="G21" s="1"/>
  <c r="C22" s="1"/>
  <c r="B22" l="1"/>
  <c r="H22"/>
  <c r="D23" s="1"/>
  <c r="F22" l="1"/>
  <c r="G22" s="1"/>
  <c r="C23" s="1"/>
  <c r="I23"/>
  <c r="E24" s="1"/>
  <c r="B23" l="1"/>
  <c r="H23"/>
  <c r="D24" s="1"/>
  <c r="B24" l="1"/>
  <c r="F23"/>
  <c r="G23" s="1"/>
  <c r="C24" s="1"/>
  <c r="I24"/>
  <c r="E25" s="1"/>
  <c r="B25" l="1"/>
  <c r="F25" s="1"/>
  <c r="G25" s="1"/>
  <c r="F24"/>
  <c r="G24" s="1"/>
  <c r="H24"/>
  <c r="D25" s="1"/>
  <c r="I25" s="1"/>
  <c r="C25"/>
  <c r="H25" l="1"/>
</calcChain>
</file>

<file path=xl/sharedStrings.xml><?xml version="1.0" encoding="utf-8"?>
<sst xmlns="http://schemas.openxmlformats.org/spreadsheetml/2006/main" count="12" uniqueCount="12">
  <si>
    <t>TCA cycle problem solved using Euler's method</t>
  </si>
  <si>
    <t>t</t>
  </si>
  <si>
    <t>Coa</t>
  </si>
  <si>
    <t>Cc</t>
  </si>
  <si>
    <t>Cic</t>
  </si>
  <si>
    <t>Cak</t>
  </si>
  <si>
    <t>Coa'</t>
  </si>
  <si>
    <t>Cc'</t>
  </si>
  <si>
    <t>Cic'</t>
  </si>
  <si>
    <t>Cak'</t>
  </si>
  <si>
    <t>Vm</t>
  </si>
  <si>
    <t>Km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</si>
</sst>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OA</c:v>
          </c:tx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Sheet1!$B$5:$B$25</c:f>
              <c:numCache>
                <c:formatCode>General</c:formatCode>
                <c:ptCount val="21"/>
                <c:pt idx="0">
                  <c:v>50</c:v>
                </c:pt>
                <c:pt idx="1">
                  <c:v>37.820512820512818</c:v>
                </c:pt>
                <c:pt idx="2">
                  <c:v>26.903099497567744</c:v>
                </c:pt>
                <c:pt idx="3">
                  <c:v>17.592898522913629</c:v>
                </c:pt>
                <c:pt idx="4">
                  <c:v>10.261382370954848</c:v>
                </c:pt>
                <c:pt idx="5">
                  <c:v>5.1657414670823893</c:v>
                </c:pt>
                <c:pt idx="6">
                  <c:v>2.2063899334530213</c:v>
                </c:pt>
                <c:pt idx="7">
                  <c:v>0.8185574639668145</c:v>
                </c:pt>
                <c:pt idx="8">
                  <c:v>0.27888465644285687</c:v>
                </c:pt>
                <c:pt idx="9">
                  <c:v>9.1507801351542711E-2</c:v>
                </c:pt>
                <c:pt idx="10">
                  <c:v>2.9615494325016305E-2</c:v>
                </c:pt>
                <c:pt idx="11">
                  <c:v>9.5404992795353888E-3</c:v>
                </c:pt>
                <c:pt idx="12">
                  <c:v>3.0687941719191088E-3</c:v>
                </c:pt>
                <c:pt idx="13">
                  <c:v>9.8662633185016236E-4</c:v>
                </c:pt>
                <c:pt idx="14">
                  <c:v>3.171534823640437E-4</c:v>
                </c:pt>
                <c:pt idx="15">
                  <c:v>1.019446284112093E-4</c:v>
                </c:pt>
                <c:pt idx="16">
                  <c:v>3.2768168138193617E-5</c:v>
                </c:pt>
                <c:pt idx="17">
                  <c:v>1.0532651495031805E-5</c:v>
                </c:pt>
                <c:pt idx="18">
                  <c:v>3.3854978119201842E-6</c:v>
                </c:pt>
                <c:pt idx="19">
                  <c:v>1.0881960030282825E-6</c:v>
                </c:pt>
                <c:pt idx="20">
                  <c:v>3.4977731538567168E-7</c:v>
                </c:pt>
              </c:numCache>
            </c:numRef>
          </c:yVal>
          <c:smooth val="1"/>
        </c:ser>
        <c:ser>
          <c:idx val="1"/>
          <c:order val="1"/>
          <c:tx>
            <c:v>C</c:v>
          </c:tx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Sheet1!$C$5:$C$25</c:f>
              <c:numCache>
                <c:formatCode>General</c:formatCode>
                <c:ptCount val="21"/>
                <c:pt idx="0">
                  <c:v>0</c:v>
                </c:pt>
                <c:pt idx="1">
                  <c:v>12.179487179487179</c:v>
                </c:pt>
                <c:pt idx="2">
                  <c:v>13.491515709273019</c:v>
                </c:pt>
                <c:pt idx="3">
                  <c:v>12.467127373537442</c:v>
                </c:pt>
                <c:pt idx="4">
                  <c:v>10.029726567287693</c:v>
                </c:pt>
                <c:pt idx="5">
                  <c:v>6.8127294696866887</c:v>
                </c:pt>
                <c:pt idx="6">
                  <c:v>3.6600879518093974</c:v>
                </c:pt>
                <c:pt idx="7">
                  <c:v>1.4756180196539703</c:v>
                </c:pt>
                <c:pt idx="8">
                  <c:v>0.48164025964427104</c:v>
                </c:pt>
                <c:pt idx="9">
                  <c:v>0.15321041245188016</c:v>
                </c:pt>
                <c:pt idx="10">
                  <c:v>4.9358288942635803E-2</c:v>
                </c:pt>
                <c:pt idx="11">
                  <c:v>1.5865082800542198E-2</c:v>
                </c:pt>
                <c:pt idx="12">
                  <c:v>5.1006250240697489E-3</c:v>
                </c:pt>
                <c:pt idx="13">
                  <c:v>1.6395133097278085E-3</c:v>
                </c:pt>
                <c:pt idx="14">
                  <c:v>5.2699720747886088E-4</c:v>
                </c:pt>
                <c:pt idx="15">
                  <c:v>1.693923847064751E-4</c:v>
                </c:pt>
                <c:pt idx="16">
                  <c:v>5.4447656283857244E-5</c:v>
                </c:pt>
                <c:pt idx="17">
                  <c:v>1.750103790818496E-5</c:v>
                </c:pt>
                <c:pt idx="18">
                  <c:v>5.6253346389135723E-6</c:v>
                </c:pt>
                <c:pt idx="19">
                  <c:v>1.8081433432742581E-6</c:v>
                </c:pt>
                <c:pt idx="20">
                  <c:v>5.8118894206833582E-7</c:v>
                </c:pt>
              </c:numCache>
            </c:numRef>
          </c:yVal>
          <c:smooth val="1"/>
        </c:ser>
        <c:ser>
          <c:idx val="2"/>
          <c:order val="2"/>
          <c:tx>
            <c:v>IC</c:v>
          </c:tx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Sheet1!$D$5:$D$25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9.6053847931592315</c:v>
                </c:pt>
                <c:pt idx="3">
                  <c:v>15.871752287210846</c:v>
                </c:pt>
                <c:pt idx="4">
                  <c:v>21.249353994146514</c:v>
                </c:pt>
                <c:pt idx="5">
                  <c:v>25.031088074034155</c:v>
                </c:pt>
                <c:pt idx="6">
                  <c:v>26.547031197976182</c:v>
                </c:pt>
                <c:pt idx="7">
                  <c:v>25.501981808549193</c:v>
                </c:pt>
                <c:pt idx="8">
                  <c:v>22.432715879928242</c:v>
                </c:pt>
                <c:pt idx="9">
                  <c:v>18.395083166664726</c:v>
                </c:pt>
                <c:pt idx="10">
                  <c:v>14.094935661294389</c:v>
                </c:pt>
                <c:pt idx="11">
                  <c:v>9.8235602253081424</c:v>
                </c:pt>
                <c:pt idx="12">
                  <c:v>5.7556668420238948</c:v>
                </c:pt>
                <c:pt idx="13">
                  <c:v>2.1438723444224235</c:v>
                </c:pt>
                <c:pt idx="14">
                  <c:v>-0.32204288979030338</c:v>
                </c:pt>
                <c:pt idx="15">
                  <c:v>0.53595869060182189</c:v>
                </c:pt>
                <c:pt idx="16">
                  <c:v>-0.44332864814575879</c:v>
                </c:pt>
                <c:pt idx="17">
                  <c:v>0.81857341563529618</c:v>
                </c:pt>
                <c:pt idx="18">
                  <c:v>-0.53730205689311084</c:v>
                </c:pt>
                <c:pt idx="19">
                  <c:v>1.078457716045969</c:v>
                </c:pt>
                <c:pt idx="20">
                  <c:v>-0.56630412134039698</c:v>
                </c:pt>
              </c:numCache>
            </c:numRef>
          </c:yVal>
          <c:smooth val="1"/>
        </c:ser>
        <c:ser>
          <c:idx val="3"/>
          <c:order val="3"/>
          <c:tx>
            <c:v>AK</c:v>
          </c:tx>
          <c:xVal>
            <c:numRef>
              <c:f>Sheet1!$A$5:$A$25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Sheet1!$E$5:$E$24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4.0682218163380766</c:v>
                </c:pt>
                <c:pt idx="4">
                  <c:v>8.45953706761094</c:v>
                </c:pt>
                <c:pt idx="5">
                  <c:v>12.990440989196761</c:v>
                </c:pt>
                <c:pt idx="6">
                  <c:v>17.586490916761392</c:v>
                </c:pt>
                <c:pt idx="7">
                  <c:v>22.203842707830017</c:v>
                </c:pt>
                <c:pt idx="8">
                  <c:v>26.806759203984626</c:v>
                </c:pt>
                <c:pt idx="9">
                  <c:v>31.360198619531847</c:v>
                </c:pt>
                <c:pt idx="10">
                  <c:v>35.826090555437958</c:v>
                </c:pt>
                <c:pt idx="11">
                  <c:v>40.151034192611775</c:v>
                </c:pt>
                <c:pt idx="12">
                  <c:v>44.236163738780114</c:v>
                </c:pt>
                <c:pt idx="13">
                  <c:v>47.853501515935996</c:v>
                </c:pt>
                <c:pt idx="14">
                  <c:v>50.32119873910046</c:v>
                </c:pt>
                <c:pt idx="15">
                  <c:v>49.463769972385059</c:v>
                </c:pt>
                <c:pt idx="16">
                  <c:v>50.443241432321337</c:v>
                </c:pt>
                <c:pt idx="17">
                  <c:v>49.181398550675297</c:v>
                </c:pt>
                <c:pt idx="18">
                  <c:v>50.537293046060654</c:v>
                </c:pt>
                <c:pt idx="19">
                  <c:v>48.921539387614679</c:v>
                </c:pt>
              </c:numCache>
            </c:numRef>
          </c:yVal>
          <c:smooth val="1"/>
        </c:ser>
        <c:axId val="98860416"/>
        <c:axId val="98858880"/>
      </c:scatterChart>
      <c:valAx>
        <c:axId val="98860416"/>
        <c:scaling>
          <c:orientation val="minMax"/>
        </c:scaling>
        <c:axPos val="b"/>
        <c:numFmt formatCode="General" sourceLinked="1"/>
        <c:tickLblPos val="nextTo"/>
        <c:crossAx val="98858880"/>
        <c:crosses val="autoZero"/>
        <c:crossBetween val="midCat"/>
      </c:valAx>
      <c:valAx>
        <c:axId val="98858880"/>
        <c:scaling>
          <c:orientation val="minMax"/>
        </c:scaling>
        <c:axPos val="l"/>
        <c:majorGridlines/>
        <c:numFmt formatCode="General" sourceLinked="1"/>
        <c:tickLblPos val="nextTo"/>
        <c:crossAx val="98860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5</xdr:row>
      <xdr:rowOff>38100</xdr:rowOff>
    </xdr:from>
    <xdr:to>
      <xdr:col>17</xdr:col>
      <xdr:colOff>200025</xdr:colOff>
      <xdr:row>19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Q22" sqref="Q22"/>
    </sheetView>
  </sheetViews>
  <sheetFormatPr defaultRowHeight="15"/>
  <sheetData>
    <row r="1" spans="1:9">
      <c r="A1" t="s">
        <v>0</v>
      </c>
    </row>
    <row r="2" spans="1:9">
      <c r="E2" t="s">
        <v>10</v>
      </c>
      <c r="F2">
        <v>19</v>
      </c>
      <c r="G2">
        <v>35</v>
      </c>
      <c r="H2">
        <v>5</v>
      </c>
    </row>
    <row r="3" spans="1:9">
      <c r="E3" t="s">
        <v>11</v>
      </c>
      <c r="F3">
        <v>28</v>
      </c>
      <c r="G3">
        <v>32.200000000000003</v>
      </c>
      <c r="H3">
        <v>2.2000000000000002</v>
      </c>
    </row>
    <row r="4" spans="1:9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>
      <c r="A5">
        <v>0</v>
      </c>
      <c r="B5">
        <v>50</v>
      </c>
      <c r="C5">
        <v>0</v>
      </c>
      <c r="D5">
        <v>0</v>
      </c>
      <c r="E5">
        <v>0</v>
      </c>
      <c r="F5">
        <f>-$F$2*B5/($F$3+B5)</f>
        <v>-12.179487179487179</v>
      </c>
      <c r="G5">
        <f>-F5-$G$2*C5/($G$3+C5)</f>
        <v>12.179487179487179</v>
      </c>
      <c r="H5">
        <f>$G$2*C5/($G$3+C5)-$H$2*D5/($H$3+D5)</f>
        <v>0</v>
      </c>
      <c r="I5">
        <f>$H$2*D5/($H$3+D5)</f>
        <v>0</v>
      </c>
    </row>
    <row r="6" spans="1:9">
      <c r="A6">
        <v>1</v>
      </c>
      <c r="B6">
        <f>B5+F5*(A6-A5)</f>
        <v>37.820512820512818</v>
      </c>
      <c r="C6">
        <f>C5+G5*(A6-A5)</f>
        <v>12.179487179487179</v>
      </c>
      <c r="D6">
        <f>D5+H5*(A6-A5)</f>
        <v>0</v>
      </c>
      <c r="E6">
        <f>E5+I5*(A6-A5)</f>
        <v>0</v>
      </c>
      <c r="F6">
        <f>-$F$2*B6/($F$3+B6)</f>
        <v>-10.917413322945071</v>
      </c>
      <c r="G6">
        <f>-F6-$G$2*C6/($G$3+C6)</f>
        <v>1.3120285297858398</v>
      </c>
      <c r="H6">
        <f>$G$2*C6/($G$3+C6)-$H$2*D6/($H$3+D6)</f>
        <v>9.6053847931592315</v>
      </c>
      <c r="I6">
        <f>$H$2*D6/($H$3+D6)</f>
        <v>0</v>
      </c>
    </row>
    <row r="7" spans="1:9">
      <c r="A7">
        <v>2</v>
      </c>
      <c r="B7">
        <f t="shared" ref="B7:B25" si="0">B6+F6*(A7-A6)</f>
        <v>26.903099497567744</v>
      </c>
      <c r="C7">
        <f t="shared" ref="C7:C25" si="1">C6+G6*(A7-A6)</f>
        <v>13.491515709273019</v>
      </c>
      <c r="D7">
        <f t="shared" ref="D7:D25" si="2">D6+H6*(A7-A6)</f>
        <v>9.6053847931592315</v>
      </c>
      <c r="E7">
        <f t="shared" ref="E7:E25" si="3">E6+I6*(A7-A6)</f>
        <v>0</v>
      </c>
      <c r="F7">
        <f t="shared" ref="F7:F25" si="4">-$F$2*B7/($F$3+B7)</f>
        <v>-9.3102009746541157</v>
      </c>
      <c r="G7">
        <f t="shared" ref="G7:G25" si="5">-F7-$G$2*C7/($G$3+C7)</f>
        <v>-1.0243883357355763</v>
      </c>
      <c r="H7">
        <f t="shared" ref="H7:H25" si="6">$G$2*C7/($G$3+C7)-$H$2*D7/($H$3+D7)</f>
        <v>6.2663674940516154</v>
      </c>
      <c r="I7">
        <f t="shared" ref="I7:I25" si="7">$H$2*D7/($H$3+D7)</f>
        <v>4.0682218163380766</v>
      </c>
    </row>
    <row r="8" spans="1:9">
      <c r="A8">
        <v>3</v>
      </c>
      <c r="B8">
        <f t="shared" si="0"/>
        <v>17.592898522913629</v>
      </c>
      <c r="C8">
        <f t="shared" si="1"/>
        <v>12.467127373537442</v>
      </c>
      <c r="D8">
        <f t="shared" si="2"/>
        <v>15.871752287210846</v>
      </c>
      <c r="E8">
        <f t="shared" si="3"/>
        <v>4.0682218163380766</v>
      </c>
      <c r="F8">
        <f t="shared" si="4"/>
        <v>-7.3315161519587813</v>
      </c>
      <c r="G8">
        <f t="shared" si="5"/>
        <v>-2.4374008062497508</v>
      </c>
      <c r="H8">
        <f t="shared" si="6"/>
        <v>5.3776017069356685</v>
      </c>
      <c r="I8">
        <f t="shared" si="7"/>
        <v>4.3913152512728635</v>
      </c>
    </row>
    <row r="9" spans="1:9">
      <c r="A9">
        <v>4</v>
      </c>
      <c r="B9">
        <f t="shared" si="0"/>
        <v>10.261382370954848</v>
      </c>
      <c r="C9">
        <f t="shared" si="1"/>
        <v>10.029726567287693</v>
      </c>
      <c r="D9">
        <f t="shared" si="2"/>
        <v>21.249353994146514</v>
      </c>
      <c r="E9">
        <f t="shared" si="3"/>
        <v>8.45953706761094</v>
      </c>
      <c r="F9">
        <f t="shared" si="4"/>
        <v>-5.095640903872459</v>
      </c>
      <c r="G9">
        <f t="shared" si="5"/>
        <v>-3.2169970976010038</v>
      </c>
      <c r="H9">
        <f t="shared" si="6"/>
        <v>3.7817340798876415</v>
      </c>
      <c r="I9">
        <f t="shared" si="7"/>
        <v>4.5309039215858213</v>
      </c>
    </row>
    <row r="10" spans="1:9">
      <c r="A10">
        <v>5</v>
      </c>
      <c r="B10">
        <f t="shared" si="0"/>
        <v>5.1657414670823893</v>
      </c>
      <c r="C10">
        <f t="shared" si="1"/>
        <v>6.8127294696866887</v>
      </c>
      <c r="D10">
        <f t="shared" si="2"/>
        <v>25.031088074034155</v>
      </c>
      <c r="E10">
        <f t="shared" si="3"/>
        <v>12.990440989196761</v>
      </c>
      <c r="F10">
        <f t="shared" si="4"/>
        <v>-2.9593515336293681</v>
      </c>
      <c r="G10">
        <f t="shared" si="5"/>
        <v>-3.1526415178772913</v>
      </c>
      <c r="H10">
        <f t="shared" si="6"/>
        <v>1.5159431239420273</v>
      </c>
      <c r="I10">
        <f t="shared" si="7"/>
        <v>4.596049927564632</v>
      </c>
    </row>
    <row r="11" spans="1:9">
      <c r="A11">
        <v>6</v>
      </c>
      <c r="B11">
        <f t="shared" si="0"/>
        <v>2.2063899334530213</v>
      </c>
      <c r="C11">
        <f t="shared" si="1"/>
        <v>3.6600879518093974</v>
      </c>
      <c r="D11">
        <f t="shared" si="2"/>
        <v>26.547031197976182</v>
      </c>
      <c r="E11">
        <f t="shared" si="3"/>
        <v>17.586490916761392</v>
      </c>
      <c r="F11">
        <f t="shared" si="4"/>
        <v>-1.3878324694862068</v>
      </c>
      <c r="G11">
        <f t="shared" si="5"/>
        <v>-2.1844699321554271</v>
      </c>
      <c r="H11">
        <f t="shared" si="6"/>
        <v>-1.0450493894269903</v>
      </c>
      <c r="I11">
        <f t="shared" si="7"/>
        <v>4.6173517910686241</v>
      </c>
    </row>
    <row r="12" spans="1:9">
      <c r="A12">
        <v>7</v>
      </c>
      <c r="B12">
        <f t="shared" si="0"/>
        <v>0.8185574639668145</v>
      </c>
      <c r="C12">
        <f t="shared" si="1"/>
        <v>1.4756180196539703</v>
      </c>
      <c r="D12">
        <f t="shared" si="2"/>
        <v>25.501981808549193</v>
      </c>
      <c r="E12">
        <f t="shared" si="3"/>
        <v>22.203842707830017</v>
      </c>
      <c r="F12">
        <f t="shared" si="4"/>
        <v>-0.53967280752395763</v>
      </c>
      <c r="G12">
        <f t="shared" si="5"/>
        <v>-0.99397776000969928</v>
      </c>
      <c r="H12">
        <f t="shared" si="6"/>
        <v>-3.0692659286209514</v>
      </c>
      <c r="I12">
        <f t="shared" si="7"/>
        <v>4.6029164961546085</v>
      </c>
    </row>
    <row r="13" spans="1:9">
      <c r="A13">
        <v>8</v>
      </c>
      <c r="B13">
        <f t="shared" si="0"/>
        <v>0.27888465644285687</v>
      </c>
      <c r="C13">
        <f t="shared" si="1"/>
        <v>0.48164025964427104</v>
      </c>
      <c r="D13">
        <f t="shared" si="2"/>
        <v>22.432715879928242</v>
      </c>
      <c r="E13">
        <f t="shared" si="3"/>
        <v>26.806759203984626</v>
      </c>
      <c r="F13">
        <f t="shared" si="4"/>
        <v>-0.18737685509131416</v>
      </c>
      <c r="G13">
        <f t="shared" si="5"/>
        <v>-0.32842984719239088</v>
      </c>
      <c r="H13">
        <f t="shared" si="6"/>
        <v>-4.0376327132635161</v>
      </c>
      <c r="I13">
        <f t="shared" si="7"/>
        <v>4.5534394155472215</v>
      </c>
    </row>
    <row r="14" spans="1:9">
      <c r="A14">
        <v>9</v>
      </c>
      <c r="B14">
        <f t="shared" si="0"/>
        <v>9.1507801351542711E-2</v>
      </c>
      <c r="C14">
        <f t="shared" si="1"/>
        <v>0.15321041245188016</v>
      </c>
      <c r="D14">
        <f t="shared" si="2"/>
        <v>18.395083166664726</v>
      </c>
      <c r="E14">
        <f t="shared" si="3"/>
        <v>31.360198619531847</v>
      </c>
      <c r="F14">
        <f t="shared" si="4"/>
        <v>-6.1892307026526407E-2</v>
      </c>
      <c r="G14">
        <f t="shared" si="5"/>
        <v>-0.10385212350924436</v>
      </c>
      <c r="H14">
        <f t="shared" si="6"/>
        <v>-4.3001475053703375</v>
      </c>
      <c r="I14">
        <f t="shared" si="7"/>
        <v>4.4658919359061082</v>
      </c>
    </row>
    <row r="15" spans="1:9">
      <c r="A15">
        <v>10</v>
      </c>
      <c r="B15">
        <f t="shared" si="0"/>
        <v>2.9615494325016305E-2</v>
      </c>
      <c r="C15">
        <f t="shared" si="1"/>
        <v>4.9358288942635803E-2</v>
      </c>
      <c r="D15">
        <f t="shared" si="2"/>
        <v>14.094935661294389</v>
      </c>
      <c r="E15">
        <f t="shared" si="3"/>
        <v>35.826090555437958</v>
      </c>
      <c r="F15">
        <f t="shared" si="4"/>
        <v>-2.0074995045480916E-2</v>
      </c>
      <c r="G15">
        <f t="shared" si="5"/>
        <v>-3.3493206142093605E-2</v>
      </c>
      <c r="H15">
        <f t="shared" si="6"/>
        <v>-4.2713754359862461</v>
      </c>
      <c r="I15">
        <f t="shared" si="7"/>
        <v>4.3249436371738206</v>
      </c>
    </row>
    <row r="16" spans="1:9">
      <c r="A16">
        <v>11</v>
      </c>
      <c r="B16">
        <f t="shared" si="0"/>
        <v>9.5404992795353888E-3</v>
      </c>
      <c r="C16">
        <f t="shared" si="1"/>
        <v>1.5865082800542198E-2</v>
      </c>
      <c r="D16">
        <f t="shared" si="2"/>
        <v>9.8235602253081424</v>
      </c>
      <c r="E16">
        <f t="shared" si="3"/>
        <v>40.151034192611775</v>
      </c>
      <c r="F16">
        <f t="shared" si="4"/>
        <v>-6.4717051076162799E-3</v>
      </c>
      <c r="G16">
        <f t="shared" si="5"/>
        <v>-1.0764457776472449E-2</v>
      </c>
      <c r="H16">
        <f t="shared" si="6"/>
        <v>-4.0678933832842477</v>
      </c>
      <c r="I16">
        <f t="shared" si="7"/>
        <v>4.0851295461683366</v>
      </c>
    </row>
    <row r="17" spans="1:9">
      <c r="A17">
        <v>12</v>
      </c>
      <c r="B17">
        <f t="shared" si="0"/>
        <v>3.0687941719191088E-3</v>
      </c>
      <c r="C17">
        <f t="shared" si="1"/>
        <v>5.1006250240697489E-3</v>
      </c>
      <c r="D17">
        <f t="shared" si="2"/>
        <v>5.7556668420238948</v>
      </c>
      <c r="E17">
        <f t="shared" si="3"/>
        <v>44.236163738780114</v>
      </c>
      <c r="F17">
        <f t="shared" si="4"/>
        <v>-2.0821678400689465E-3</v>
      </c>
      <c r="G17">
        <f t="shared" si="5"/>
        <v>-3.4611117143419404E-3</v>
      </c>
      <c r="H17">
        <f t="shared" si="6"/>
        <v>-3.6117944976014713</v>
      </c>
      <c r="I17">
        <f t="shared" si="7"/>
        <v>3.6173377771558823</v>
      </c>
    </row>
    <row r="18" spans="1:9">
      <c r="A18">
        <v>13</v>
      </c>
      <c r="B18">
        <f t="shared" si="0"/>
        <v>9.8662633185016236E-4</v>
      </c>
      <c r="C18">
        <f t="shared" si="1"/>
        <v>1.6395133097278085E-3</v>
      </c>
      <c r="D18">
        <f t="shared" si="2"/>
        <v>2.1438723444224235</v>
      </c>
      <c r="E18">
        <f t="shared" si="3"/>
        <v>47.853501515935996</v>
      </c>
      <c r="F18">
        <f t="shared" si="4"/>
        <v>-6.6947284948611866E-4</v>
      </c>
      <c r="G18">
        <f t="shared" si="5"/>
        <v>-1.1125161022489476E-3</v>
      </c>
      <c r="H18">
        <f t="shared" si="6"/>
        <v>-2.4659152342127268</v>
      </c>
      <c r="I18">
        <f t="shared" si="7"/>
        <v>2.4676972231644618</v>
      </c>
    </row>
    <row r="19" spans="1:9">
      <c r="A19">
        <v>14</v>
      </c>
      <c r="B19">
        <f t="shared" si="0"/>
        <v>3.171534823640437E-4</v>
      </c>
      <c r="C19">
        <f t="shared" si="1"/>
        <v>5.2699720747886088E-4</v>
      </c>
      <c r="D19">
        <f t="shared" si="2"/>
        <v>-0.32204288979030338</v>
      </c>
      <c r="E19">
        <f t="shared" si="3"/>
        <v>50.32119873910046</v>
      </c>
      <c r="F19">
        <f t="shared" si="4"/>
        <v>-2.1520885395283441E-4</v>
      </c>
      <c r="G19">
        <f t="shared" si="5"/>
        <v>-3.5760482277238579E-4</v>
      </c>
      <c r="H19">
        <f t="shared" si="6"/>
        <v>0.85800158039212526</v>
      </c>
      <c r="I19">
        <f t="shared" si="7"/>
        <v>-0.85742876671540003</v>
      </c>
    </row>
    <row r="20" spans="1:9">
      <c r="A20">
        <v>15</v>
      </c>
      <c r="B20">
        <f t="shared" si="0"/>
        <v>1.019446284112093E-4</v>
      </c>
      <c r="C20">
        <f t="shared" si="1"/>
        <v>1.693923847064751E-4</v>
      </c>
      <c r="D20">
        <f t="shared" si="2"/>
        <v>0.53595869060182189</v>
      </c>
      <c r="E20">
        <f t="shared" si="3"/>
        <v>49.463769972385059</v>
      </c>
      <c r="F20">
        <f t="shared" si="4"/>
        <v>-6.9176460273015681E-5</v>
      </c>
      <c r="G20">
        <f t="shared" si="5"/>
        <v>-1.1494472842261785E-4</v>
      </c>
      <c r="H20">
        <f t="shared" si="6"/>
        <v>-0.97928733874758067</v>
      </c>
      <c r="I20">
        <f t="shared" si="7"/>
        <v>0.97947145993627627</v>
      </c>
    </row>
    <row r="21" spans="1:9">
      <c r="A21">
        <v>16</v>
      </c>
      <c r="B21">
        <f t="shared" si="0"/>
        <v>3.2768168138193617E-5</v>
      </c>
      <c r="C21">
        <f t="shared" si="1"/>
        <v>5.4447656283857244E-5</v>
      </c>
      <c r="D21">
        <f t="shared" si="2"/>
        <v>-0.44332864814575879</v>
      </c>
      <c r="E21">
        <f t="shared" si="3"/>
        <v>50.443241432321337</v>
      </c>
      <c r="F21">
        <f t="shared" si="4"/>
        <v>-2.2235516643161812E-5</v>
      </c>
      <c r="G21">
        <f t="shared" si="5"/>
        <v>-3.6946618375672284E-5</v>
      </c>
      <c r="H21">
        <f t="shared" si="6"/>
        <v>1.261902063781055</v>
      </c>
      <c r="I21">
        <f t="shared" si="7"/>
        <v>-1.2618428816460361</v>
      </c>
    </row>
    <row r="22" spans="1:9">
      <c r="A22">
        <v>17</v>
      </c>
      <c r="B22">
        <f t="shared" si="0"/>
        <v>1.0532651495031805E-5</v>
      </c>
      <c r="C22">
        <f t="shared" si="1"/>
        <v>1.750103790818496E-5</v>
      </c>
      <c r="D22">
        <f t="shared" si="2"/>
        <v>0.81857341563529618</v>
      </c>
      <c r="E22">
        <f t="shared" si="3"/>
        <v>49.181398550675297</v>
      </c>
      <c r="F22">
        <f t="shared" si="4"/>
        <v>-7.1471536831116209E-6</v>
      </c>
      <c r="G22">
        <f t="shared" si="5"/>
        <v>-1.1875703269271388E-5</v>
      </c>
      <c r="H22">
        <f t="shared" si="6"/>
        <v>-1.355875472528407</v>
      </c>
      <c r="I22">
        <f t="shared" si="7"/>
        <v>1.3558944953853593</v>
      </c>
    </row>
    <row r="23" spans="1:9">
      <c r="A23">
        <v>18</v>
      </c>
      <c r="B23">
        <f t="shared" si="0"/>
        <v>3.3854978119201842E-6</v>
      </c>
      <c r="C23">
        <f t="shared" si="1"/>
        <v>5.6253346389135723E-6</v>
      </c>
      <c r="D23">
        <f t="shared" si="2"/>
        <v>-0.53730205689311084</v>
      </c>
      <c r="E23">
        <f t="shared" si="3"/>
        <v>50.537293046060654</v>
      </c>
      <c r="F23">
        <f t="shared" si="4"/>
        <v>-2.2973018088919018E-6</v>
      </c>
      <c r="G23">
        <f t="shared" si="5"/>
        <v>-3.8171912956393141E-6</v>
      </c>
      <c r="H23">
        <f t="shared" si="6"/>
        <v>1.6157597729390798</v>
      </c>
      <c r="I23">
        <f t="shared" si="7"/>
        <v>-1.6157536584459753</v>
      </c>
    </row>
    <row r="24" spans="1:9">
      <c r="A24">
        <v>19</v>
      </c>
      <c r="B24">
        <f t="shared" si="0"/>
        <v>1.0881960030282825E-6</v>
      </c>
      <c r="C24">
        <f t="shared" si="1"/>
        <v>1.8081433432742581E-6</v>
      </c>
      <c r="D24">
        <f t="shared" si="2"/>
        <v>1.078457716045969</v>
      </c>
      <c r="E24">
        <f t="shared" si="3"/>
        <v>48.921539387614679</v>
      </c>
      <c r="F24">
        <f t="shared" si="4"/>
        <v>-7.3841868764261078E-7</v>
      </c>
      <c r="G24">
        <f t="shared" si="5"/>
        <v>-1.2269544012059223E-6</v>
      </c>
      <c r="H24">
        <f t="shared" si="6"/>
        <v>-1.6447618373863659</v>
      </c>
      <c r="I24">
        <f t="shared" si="7"/>
        <v>1.6447638027594549</v>
      </c>
    </row>
    <row r="25" spans="1:9">
      <c r="A25">
        <v>20</v>
      </c>
      <c r="B25">
        <f t="shared" si="0"/>
        <v>3.4977731538567168E-7</v>
      </c>
      <c r="C25">
        <f t="shared" si="1"/>
        <v>5.8118894206833582E-7</v>
      </c>
      <c r="D25">
        <f t="shared" si="2"/>
        <v>-0.56630412134039698</v>
      </c>
      <c r="E25">
        <f t="shared" si="3"/>
        <v>50.566303190374136</v>
      </c>
      <c r="F25">
        <f t="shared" si="4"/>
        <v>-2.3734888961816087E-7</v>
      </c>
      <c r="G25">
        <f t="shared" si="5"/>
        <v>-3.9437820992342137E-7</v>
      </c>
      <c r="H25">
        <f t="shared" si="6"/>
        <v>1.733199964411442</v>
      </c>
      <c r="I25">
        <f t="shared" si="7"/>
        <v>-1.7331993326843425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</dc:creator>
  <cp:lastModifiedBy>byte</cp:lastModifiedBy>
  <dcterms:created xsi:type="dcterms:W3CDTF">2014-10-29T13:27:49Z</dcterms:created>
  <dcterms:modified xsi:type="dcterms:W3CDTF">2014-10-29T14:40:27Z</dcterms:modified>
</cp:coreProperties>
</file>