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M:\ABE 303 Fall 2017\Administration\"/>
    </mc:Choice>
  </mc:AlternateContent>
  <bookViews>
    <workbookView xWindow="0" yWindow="0" windowWidth="16392" windowHeight="5328" activeTab="1" xr2:uid="{0E4037F4-002D-448F-9877-23D54849B0CE}"/>
  </bookViews>
  <sheets>
    <sheet name="problem 1 - tutorial" sheetId="1" r:id="rId1"/>
    <sheet name="Problem 2 - tutoria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G5" i="2"/>
  <c r="G4" i="2"/>
  <c r="G3" i="2"/>
  <c r="B18" i="2"/>
  <c r="B21" i="2"/>
  <c r="B19" i="2"/>
  <c r="D15" i="2"/>
  <c r="D11" i="2"/>
  <c r="D7" i="2"/>
  <c r="D3" i="2"/>
  <c r="C15" i="2"/>
  <c r="C14" i="2"/>
  <c r="D14" i="2" s="1"/>
  <c r="C13" i="2"/>
  <c r="D13" i="2" s="1"/>
  <c r="C12" i="2"/>
  <c r="D12" i="2" s="1"/>
  <c r="C11" i="2"/>
  <c r="C10" i="2"/>
  <c r="D10" i="2" s="1"/>
  <c r="C9" i="2"/>
  <c r="D9" i="2" s="1"/>
  <c r="C8" i="2"/>
  <c r="D8" i="2" s="1"/>
  <c r="C7" i="2"/>
  <c r="C6" i="2"/>
  <c r="D6" i="2" s="1"/>
  <c r="C5" i="2"/>
  <c r="D5" i="2" s="1"/>
  <c r="C4" i="2"/>
  <c r="D4" i="2" s="1"/>
  <c r="C3" i="2"/>
  <c r="E10" i="1"/>
  <c r="E9" i="1"/>
  <c r="E5" i="1"/>
  <c r="E4" i="1"/>
  <c r="D10" i="1"/>
  <c r="D9" i="1"/>
  <c r="D8" i="1"/>
  <c r="E8" i="1" s="1"/>
  <c r="D7" i="1"/>
  <c r="E7" i="1" s="1"/>
  <c r="D6" i="1"/>
  <c r="E6" i="1" s="1"/>
  <c r="D5" i="1"/>
  <c r="D4" i="1"/>
  <c r="D3" i="1"/>
  <c r="E3" i="1" s="1"/>
  <c r="D2" i="1"/>
  <c r="E2" i="1" s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<sst xmlns="http://schemas.openxmlformats.org/spreadsheetml/2006/main" count="18" uniqueCount="18">
  <si>
    <t>time (min)</t>
  </si>
  <si>
    <t>Time (sec)</t>
  </si>
  <si>
    <t>stress (kPa)</t>
  </si>
  <si>
    <t>stress - sigma0</t>
  </si>
  <si>
    <t>ln (sigma(t) - sigma0)</t>
  </si>
  <si>
    <t>time (s)</t>
  </si>
  <si>
    <t>Strain</t>
  </si>
  <si>
    <t>Compliance</t>
  </si>
  <si>
    <t xml:space="preserve">So (Pa)= </t>
  </si>
  <si>
    <r>
      <t>Compliancex10</t>
    </r>
    <r>
      <rPr>
        <vertAlign val="superscript"/>
        <sz val="11"/>
        <color theme="1"/>
        <rFont val="Calibri"/>
        <family val="2"/>
        <scheme val="minor"/>
      </rPr>
      <t>5</t>
    </r>
  </si>
  <si>
    <t>G2 (Pa)=</t>
  </si>
  <si>
    <t>u2 (Pa.s) =</t>
  </si>
  <si>
    <t>J1 (1/Pa) =</t>
  </si>
  <si>
    <t>G1 (Pa) =</t>
  </si>
  <si>
    <t>ln (1-(J(t)-Jo)/J1</t>
  </si>
  <si>
    <t>J2 (1/Pa) =</t>
  </si>
  <si>
    <r>
      <t>1/t</t>
    </r>
    <r>
      <rPr>
        <vertAlign val="subscript"/>
        <sz val="11"/>
        <color theme="1"/>
        <rFont val="Calibri"/>
        <family val="2"/>
        <scheme val="minor"/>
      </rPr>
      <t>ret</t>
    </r>
  </si>
  <si>
    <r>
      <t>t</t>
    </r>
    <r>
      <rPr>
        <vertAlign val="subscript"/>
        <sz val="11"/>
        <color theme="1"/>
        <rFont val="Calibri"/>
        <family val="2"/>
        <scheme val="minor"/>
      </rPr>
      <t>ret</t>
    </r>
    <r>
      <rPr>
        <sz val="11"/>
        <color theme="1"/>
        <rFont val="Calibri"/>
        <family val="2"/>
        <scheme val="minor"/>
      </rPr>
      <t xml:space="preserve">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</si>
</sst>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1" fontId="0" fillId="0" borderId="0" xfId="0" applyNumberFormat="1"/>
    <xf numFmtId="2" fontId="0" fillId="0" borderId="0" xfId="0" applyNumberFormat="1"/>
    <xf numFmtId="169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428258967629053E-2"/>
          <c:y val="2.5428331875182269E-2"/>
          <c:w val="0.8825717410323709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346434820647418"/>
                  <c:y val="-0.465488845144356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'problem 1 - tutorial'!$A$2:$A$9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</c:numCache>
            </c:numRef>
          </c:xVal>
          <c:yVal>
            <c:numRef>
              <c:f>'problem 1 - tutorial'!$E$2:$E$9</c:f>
              <c:numCache>
                <c:formatCode>General</c:formatCode>
                <c:ptCount val="8"/>
                <c:pt idx="0">
                  <c:v>3.3499040872746049</c:v>
                </c:pt>
                <c:pt idx="1">
                  <c:v>3.068052935133617</c:v>
                </c:pt>
                <c:pt idx="2">
                  <c:v>2.9704144655697009</c:v>
                </c:pt>
                <c:pt idx="3">
                  <c:v>2.5649493574615367</c:v>
                </c:pt>
                <c:pt idx="4">
                  <c:v>2.0794415416798357</c:v>
                </c:pt>
                <c:pt idx="5">
                  <c:v>1.2527629684953681</c:v>
                </c:pt>
                <c:pt idx="6">
                  <c:v>0.40546510810816438</c:v>
                </c:pt>
                <c:pt idx="7">
                  <c:v>-0.69314718055994529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03-4ED9-9365-8DC967687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300152"/>
        <c:axId val="450300480"/>
      </c:scatterChart>
      <c:valAx>
        <c:axId val="45030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00480"/>
        <c:crosses val="autoZero"/>
        <c:crossBetween val="midCat"/>
      </c:valAx>
      <c:valAx>
        <c:axId val="4503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00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Creep Test</a:t>
            </a:r>
          </a:p>
        </c:rich>
      </c:tx>
      <c:layout>
        <c:manualLayout>
          <c:xMode val="edge"/>
          <c:yMode val="edge"/>
          <c:x val="0.41120255732836025"/>
          <c:y val="5.32724505327245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35512138522792E-2"/>
          <c:y val="4.9809741248097415E-2"/>
          <c:w val="0.88256347635689925"/>
          <c:h val="0.7705925885976582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2 - tutorial'!$A$3:$A$15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'Problem 2 - tutorial'!$D$3:$D$15</c:f>
              <c:numCache>
                <c:formatCode>General</c:formatCode>
                <c:ptCount val="13"/>
                <c:pt idx="0">
                  <c:v>12</c:v>
                </c:pt>
                <c:pt idx="1">
                  <c:v>19</c:v>
                </c:pt>
                <c:pt idx="2">
                  <c:v>28.000000000000004</c:v>
                </c:pt>
                <c:pt idx="3">
                  <c:v>32</c:v>
                </c:pt>
                <c:pt idx="4">
                  <c:v>36</c:v>
                </c:pt>
                <c:pt idx="5">
                  <c:v>37.6</c:v>
                </c:pt>
                <c:pt idx="6">
                  <c:v>39</c:v>
                </c:pt>
                <c:pt idx="7">
                  <c:v>40.599999999999994</c:v>
                </c:pt>
                <c:pt idx="8">
                  <c:v>42</c:v>
                </c:pt>
                <c:pt idx="9">
                  <c:v>43.599999999999994</c:v>
                </c:pt>
                <c:pt idx="10">
                  <c:v>45</c:v>
                </c:pt>
                <c:pt idx="11">
                  <c:v>46.600000000000009</c:v>
                </c:pt>
                <c:pt idx="12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A-43AA-AB21-7DBB4EC8AF7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4760481143065675E-2"/>
                  <c:y val="0.16378462110044464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'Problem 2 - tutorial'!$E$7:$E$15</c:f>
              <c:numCache>
                <c:formatCode>General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</c:numCache>
            </c:numRef>
          </c:xVal>
          <c:yVal>
            <c:numRef>
              <c:f>'Problem 2 - tutorial'!$F$7:$F$15</c:f>
              <c:numCache>
                <c:formatCode>General</c:formatCode>
                <c:ptCount val="9"/>
                <c:pt idx="0">
                  <c:v>36</c:v>
                </c:pt>
                <c:pt idx="1">
                  <c:v>37.6</c:v>
                </c:pt>
                <c:pt idx="2">
                  <c:v>39</c:v>
                </c:pt>
                <c:pt idx="3">
                  <c:v>40.599999999999994</c:v>
                </c:pt>
                <c:pt idx="4">
                  <c:v>42</c:v>
                </c:pt>
                <c:pt idx="5">
                  <c:v>43.599999999999994</c:v>
                </c:pt>
                <c:pt idx="6">
                  <c:v>45</c:v>
                </c:pt>
                <c:pt idx="7">
                  <c:v>46.600000000000009</c:v>
                </c:pt>
                <c:pt idx="8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EA-43AA-AB21-7DBB4EC8A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04200"/>
        <c:axId val="574843368"/>
      </c:scatterChart>
      <c:valAx>
        <c:axId val="57900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43368"/>
        <c:crosses val="autoZero"/>
        <c:crossBetween val="midCat"/>
      </c:valAx>
      <c:valAx>
        <c:axId val="57484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J(t) x 10</a:t>
                </a:r>
                <a:r>
                  <a:rPr lang="en-US" baseline="30000"/>
                  <a:t>5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6.5789473684210523E-2"/>
              <c:y val="0.30883130190917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0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'Problem 2 - tutorial'!$A$3:$A$5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'Problem 2 - tutorial'!$G$3:$G$5</c:f>
              <c:numCache>
                <c:formatCode>General</c:formatCode>
                <c:ptCount val="3"/>
                <c:pt idx="0">
                  <c:v>-1.1102230246251565E-16</c:v>
                </c:pt>
                <c:pt idx="1">
                  <c:v>-0.49247648509779407</c:v>
                </c:pt>
                <c:pt idx="2">
                  <c:v>-2.197224577336224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D-46FC-971C-7F540EA75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677360"/>
        <c:axId val="586677688"/>
      </c:scatterChart>
      <c:valAx>
        <c:axId val="5866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77688"/>
        <c:crosses val="autoZero"/>
        <c:crossBetween val="midCat"/>
      </c:valAx>
      <c:valAx>
        <c:axId val="58667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7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12</xdr:row>
      <xdr:rowOff>15240</xdr:rowOff>
    </xdr:from>
    <xdr:to>
      <xdr:col>6</xdr:col>
      <xdr:colOff>274320</xdr:colOff>
      <xdr:row>27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36B18-C787-49A5-837A-DBAB0863A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525780</xdr:colOff>
      <xdr:row>20</xdr:row>
      <xdr:rowOff>91440</xdr:rowOff>
    </xdr:from>
    <xdr:to>
      <xdr:col>14</xdr:col>
      <xdr:colOff>495300</xdr:colOff>
      <xdr:row>38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B1A5CC-47AE-4BB3-BE75-5D793ECD0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</xdr:colOff>
      <xdr:row>2</xdr:row>
      <xdr:rowOff>160020</xdr:rowOff>
    </xdr:from>
    <xdr:to>
      <xdr:col>12</xdr:col>
      <xdr:colOff>266700</xdr:colOff>
      <xdr:row>16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8F4DBB-7C13-4969-B3C3-F400B137F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283A2-02F3-4EC7-AA62-8D2956C3771A}">
  <dimension ref="A1:G10"/>
  <sheetViews>
    <sheetView workbookViewId="0">
      <selection activeCell="C7" sqref="C7"/>
    </sheetView>
  </sheetViews>
  <sheetFormatPr defaultRowHeight="14.4" x14ac:dyDescent="0.3"/>
  <cols>
    <col min="1" max="1" width="9.88671875" customWidth="1"/>
    <col min="2" max="2" width="9.33203125" customWidth="1"/>
    <col min="3" max="3" width="13.5546875" customWidth="1"/>
    <col min="4" max="4" width="12.88671875" customWidth="1"/>
    <col min="5" max="5" width="20.2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ht="15.6" x14ac:dyDescent="0.3">
      <c r="A2" s="1">
        <v>0</v>
      </c>
      <c r="B2" s="2">
        <f>A2*60</f>
        <v>0</v>
      </c>
      <c r="C2" s="1">
        <v>38</v>
      </c>
      <c r="D2" s="2">
        <f>C2-$C$10</f>
        <v>28.5</v>
      </c>
      <c r="E2">
        <f>LN(D2)</f>
        <v>3.3499040872746049</v>
      </c>
    </row>
    <row r="3" spans="1:7" ht="15.6" x14ac:dyDescent="0.3">
      <c r="A3" s="1">
        <v>0.25</v>
      </c>
      <c r="B3" s="2">
        <f t="shared" ref="B3:B10" si="0">A3*60</f>
        <v>15</v>
      </c>
      <c r="C3" s="1">
        <v>31</v>
      </c>
      <c r="D3" s="2">
        <f t="shared" ref="D3:D10" si="1">C3-$C$10</f>
        <v>21.5</v>
      </c>
      <c r="E3">
        <f t="shared" ref="E3:E10" si="2">LN(D3)</f>
        <v>3.068052935133617</v>
      </c>
    </row>
    <row r="4" spans="1:7" ht="15.6" x14ac:dyDescent="0.3">
      <c r="A4" s="1">
        <v>0.5</v>
      </c>
      <c r="B4" s="2">
        <f t="shared" si="0"/>
        <v>30</v>
      </c>
      <c r="C4" s="1">
        <v>29</v>
      </c>
      <c r="D4" s="2">
        <f t="shared" si="1"/>
        <v>19.5</v>
      </c>
      <c r="E4">
        <f t="shared" si="2"/>
        <v>2.9704144655697009</v>
      </c>
    </row>
    <row r="5" spans="1:7" ht="15.6" x14ac:dyDescent="0.3">
      <c r="A5" s="1">
        <v>1</v>
      </c>
      <c r="B5" s="2">
        <f t="shared" si="0"/>
        <v>60</v>
      </c>
      <c r="C5" s="1">
        <v>22.5</v>
      </c>
      <c r="D5" s="2">
        <f t="shared" si="1"/>
        <v>13</v>
      </c>
      <c r="E5">
        <f t="shared" si="2"/>
        <v>2.5649493574615367</v>
      </c>
    </row>
    <row r="6" spans="1:7" ht="15.6" x14ac:dyDescent="0.3">
      <c r="A6" s="1">
        <v>2</v>
      </c>
      <c r="B6" s="2">
        <f t="shared" si="0"/>
        <v>120</v>
      </c>
      <c r="C6" s="1">
        <v>17.5</v>
      </c>
      <c r="D6" s="2">
        <f t="shared" si="1"/>
        <v>8</v>
      </c>
      <c r="E6">
        <f t="shared" si="2"/>
        <v>2.0794415416798357</v>
      </c>
    </row>
    <row r="7" spans="1:7" ht="15.6" x14ac:dyDescent="0.3">
      <c r="A7" s="1">
        <v>4</v>
      </c>
      <c r="B7" s="2">
        <f t="shared" si="0"/>
        <v>240</v>
      </c>
      <c r="C7" s="1">
        <v>13</v>
      </c>
      <c r="D7" s="2">
        <f t="shared" si="1"/>
        <v>3.5</v>
      </c>
      <c r="E7">
        <f t="shared" si="2"/>
        <v>1.2527629684953681</v>
      </c>
    </row>
    <row r="8" spans="1:7" ht="15.6" x14ac:dyDescent="0.3">
      <c r="A8" s="1">
        <v>6</v>
      </c>
      <c r="B8" s="2">
        <f t="shared" si="0"/>
        <v>360</v>
      </c>
      <c r="C8" s="1">
        <v>11</v>
      </c>
      <c r="D8" s="2">
        <f t="shared" si="1"/>
        <v>1.5</v>
      </c>
      <c r="E8">
        <f t="shared" si="2"/>
        <v>0.40546510810816438</v>
      </c>
      <c r="G8" s="2"/>
    </row>
    <row r="9" spans="1:7" ht="15.6" x14ac:dyDescent="0.3">
      <c r="A9" s="1">
        <v>8</v>
      </c>
      <c r="B9" s="2">
        <f t="shared" si="0"/>
        <v>480</v>
      </c>
      <c r="C9" s="1">
        <v>10</v>
      </c>
      <c r="D9" s="2">
        <f t="shared" si="1"/>
        <v>0.5</v>
      </c>
      <c r="E9">
        <f t="shared" si="2"/>
        <v>-0.69314718055994529</v>
      </c>
    </row>
    <row r="10" spans="1:7" ht="15.6" x14ac:dyDescent="0.3">
      <c r="A10" s="1">
        <v>10</v>
      </c>
      <c r="B10" s="2">
        <f t="shared" si="0"/>
        <v>600</v>
      </c>
      <c r="C10" s="1">
        <v>9.5</v>
      </c>
      <c r="D10" s="2">
        <f t="shared" si="1"/>
        <v>0</v>
      </c>
      <c r="E10" t="e">
        <f t="shared" si="2"/>
        <v>#NUM!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55ED1-AF69-4630-8A2B-98C08F271B32}">
  <dimension ref="A1:G23"/>
  <sheetViews>
    <sheetView tabSelected="1" topLeftCell="A7" workbookViewId="0">
      <selection activeCell="M20" sqref="M20"/>
    </sheetView>
  </sheetViews>
  <sheetFormatPr defaultRowHeight="14.4" x14ac:dyDescent="0.3"/>
  <cols>
    <col min="2" max="2" width="12" bestFit="1" customWidth="1"/>
    <col min="3" max="3" width="10.5546875" customWidth="1"/>
    <col min="4" max="4" width="16.77734375" customWidth="1"/>
    <col min="7" max="7" width="14" customWidth="1"/>
  </cols>
  <sheetData>
    <row r="1" spans="1:7" x14ac:dyDescent="0.3">
      <c r="B1" t="s">
        <v>8</v>
      </c>
      <c r="C1" s="3">
        <v>50</v>
      </c>
    </row>
    <row r="2" spans="1:7" ht="16.2" x14ac:dyDescent="0.3">
      <c r="A2" t="s">
        <v>5</v>
      </c>
      <c r="B2" t="s">
        <v>6</v>
      </c>
      <c r="C2" t="s">
        <v>7</v>
      </c>
      <c r="D2" t="s">
        <v>9</v>
      </c>
      <c r="G2" t="s">
        <v>14</v>
      </c>
    </row>
    <row r="3" spans="1:7" ht="15.6" x14ac:dyDescent="0.3">
      <c r="A3" s="1">
        <v>0</v>
      </c>
      <c r="B3" s="1">
        <v>6.0000000000000001E-3</v>
      </c>
      <c r="C3" s="2">
        <f>B3/$C$1</f>
        <v>1.2E-4</v>
      </c>
      <c r="D3" s="2">
        <f>C3*100000</f>
        <v>12</v>
      </c>
      <c r="G3">
        <f>LN((1-(D3*0.00001-$B$17)/$B$20))</f>
        <v>-1.1102230246251565E-16</v>
      </c>
    </row>
    <row r="4" spans="1:7" ht="15.6" x14ac:dyDescent="0.3">
      <c r="A4" s="1">
        <v>5</v>
      </c>
      <c r="B4" s="1">
        <v>9.4999999999999998E-3</v>
      </c>
      <c r="C4" s="2">
        <f t="shared" ref="C4:C15" si="0">B4/$C$1</f>
        <v>1.8999999999999998E-4</v>
      </c>
      <c r="D4" s="2">
        <f t="shared" ref="D4:F15" si="1">C4*100000</f>
        <v>19</v>
      </c>
      <c r="G4">
        <f t="shared" ref="G4:G5" si="2">LN((1-(D4*0.00001-$B$17)/$B$20))</f>
        <v>-0.49247648509779407</v>
      </c>
    </row>
    <row r="5" spans="1:7" ht="15.6" x14ac:dyDescent="0.3">
      <c r="A5" s="1">
        <v>10</v>
      </c>
      <c r="B5" s="1">
        <v>1.4E-2</v>
      </c>
      <c r="C5" s="2">
        <f t="shared" si="0"/>
        <v>2.8000000000000003E-4</v>
      </c>
      <c r="D5" s="2">
        <f t="shared" si="1"/>
        <v>28.000000000000004</v>
      </c>
      <c r="G5">
        <f t="shared" si="2"/>
        <v>-2.197224577336224</v>
      </c>
    </row>
    <row r="6" spans="1:7" ht="15.6" x14ac:dyDescent="0.3">
      <c r="A6" s="1">
        <v>15</v>
      </c>
      <c r="B6" s="1">
        <v>1.6E-2</v>
      </c>
      <c r="C6" s="2">
        <f t="shared" si="0"/>
        <v>3.2000000000000003E-4</v>
      </c>
      <c r="D6" s="2">
        <f t="shared" si="1"/>
        <v>32</v>
      </c>
    </row>
    <row r="7" spans="1:7" ht="15.6" x14ac:dyDescent="0.3">
      <c r="A7" s="1">
        <v>20</v>
      </c>
      <c r="B7" s="1">
        <v>1.7999999999999999E-2</v>
      </c>
      <c r="C7" s="2">
        <f t="shared" si="0"/>
        <v>3.5999999999999997E-4</v>
      </c>
      <c r="D7" s="2">
        <f t="shared" si="1"/>
        <v>36</v>
      </c>
      <c r="E7" s="1">
        <v>20</v>
      </c>
      <c r="F7" s="2">
        <v>36</v>
      </c>
    </row>
    <row r="8" spans="1:7" ht="15.6" x14ac:dyDescent="0.3">
      <c r="A8" s="1">
        <v>25</v>
      </c>
      <c r="B8" s="1">
        <v>1.8800000000000001E-2</v>
      </c>
      <c r="C8" s="2">
        <f t="shared" si="0"/>
        <v>3.7600000000000003E-4</v>
      </c>
      <c r="D8" s="2">
        <f t="shared" si="1"/>
        <v>37.6</v>
      </c>
      <c r="E8" s="1">
        <v>25</v>
      </c>
      <c r="F8" s="2">
        <v>37.6</v>
      </c>
    </row>
    <row r="9" spans="1:7" ht="15.6" x14ac:dyDescent="0.3">
      <c r="A9" s="1">
        <v>30</v>
      </c>
      <c r="B9" s="1">
        <v>1.95E-2</v>
      </c>
      <c r="C9" s="2">
        <f t="shared" si="0"/>
        <v>3.8999999999999999E-4</v>
      </c>
      <c r="D9" s="2">
        <f t="shared" si="1"/>
        <v>39</v>
      </c>
      <c r="E9" s="1">
        <v>30</v>
      </c>
      <c r="F9" s="2">
        <v>39</v>
      </c>
    </row>
    <row r="10" spans="1:7" ht="15.6" x14ac:dyDescent="0.3">
      <c r="A10" s="1">
        <v>35</v>
      </c>
      <c r="B10" s="1">
        <v>2.0299999999999999E-2</v>
      </c>
      <c r="C10" s="2">
        <f t="shared" si="0"/>
        <v>4.0599999999999995E-4</v>
      </c>
      <c r="D10" s="2">
        <f t="shared" si="1"/>
        <v>40.599999999999994</v>
      </c>
      <c r="E10" s="1">
        <v>35</v>
      </c>
      <c r="F10" s="2">
        <v>40.599999999999994</v>
      </c>
    </row>
    <row r="11" spans="1:7" ht="15.6" x14ac:dyDescent="0.3">
      <c r="A11" s="1">
        <v>40</v>
      </c>
      <c r="B11" s="1">
        <v>2.1000000000000001E-2</v>
      </c>
      <c r="C11" s="2">
        <f t="shared" si="0"/>
        <v>4.2000000000000002E-4</v>
      </c>
      <c r="D11" s="2">
        <f t="shared" si="1"/>
        <v>42</v>
      </c>
      <c r="E11" s="1">
        <v>40</v>
      </c>
      <c r="F11" s="2">
        <v>42</v>
      </c>
    </row>
    <row r="12" spans="1:7" ht="15.6" x14ac:dyDescent="0.3">
      <c r="A12" s="1">
        <v>45</v>
      </c>
      <c r="B12" s="1">
        <v>2.18E-2</v>
      </c>
      <c r="C12" s="2">
        <f t="shared" si="0"/>
        <v>4.3599999999999997E-4</v>
      </c>
      <c r="D12" s="2">
        <f t="shared" si="1"/>
        <v>43.599999999999994</v>
      </c>
      <c r="E12" s="1">
        <v>45</v>
      </c>
      <c r="F12" s="2">
        <v>43.599999999999994</v>
      </c>
    </row>
    <row r="13" spans="1:7" ht="15.6" x14ac:dyDescent="0.3">
      <c r="A13" s="1">
        <v>50</v>
      </c>
      <c r="B13" s="1">
        <v>2.2499999999999999E-2</v>
      </c>
      <c r="C13" s="2">
        <f t="shared" si="0"/>
        <v>4.4999999999999999E-4</v>
      </c>
      <c r="D13" s="2">
        <f t="shared" si="1"/>
        <v>45</v>
      </c>
      <c r="E13" s="1">
        <v>50</v>
      </c>
      <c r="F13" s="2">
        <v>45</v>
      </c>
    </row>
    <row r="14" spans="1:7" ht="15.6" x14ac:dyDescent="0.3">
      <c r="A14" s="1">
        <v>55</v>
      </c>
      <c r="B14" s="1">
        <v>2.3300000000000001E-2</v>
      </c>
      <c r="C14" s="2">
        <f t="shared" si="0"/>
        <v>4.6600000000000005E-4</v>
      </c>
      <c r="D14" s="2">
        <f t="shared" si="1"/>
        <v>46.600000000000009</v>
      </c>
      <c r="E14" s="1">
        <v>55</v>
      </c>
      <c r="F14" s="2">
        <v>46.600000000000009</v>
      </c>
    </row>
    <row r="15" spans="1:7" ht="15.6" x14ac:dyDescent="0.3">
      <c r="A15" s="1">
        <v>60</v>
      </c>
      <c r="B15" s="1">
        <v>2.4E-2</v>
      </c>
      <c r="C15" s="2">
        <f t="shared" si="0"/>
        <v>4.8000000000000001E-4</v>
      </c>
      <c r="D15" s="2">
        <f t="shared" si="1"/>
        <v>48</v>
      </c>
      <c r="E15" s="1">
        <v>60</v>
      </c>
      <c r="F15" s="2">
        <v>48</v>
      </c>
    </row>
    <row r="17" spans="1:2" x14ac:dyDescent="0.3">
      <c r="A17" t="s">
        <v>15</v>
      </c>
      <c r="B17" s="5">
        <v>1.2E-4</v>
      </c>
    </row>
    <row r="18" spans="1:2" x14ac:dyDescent="0.3">
      <c r="A18" t="s">
        <v>10</v>
      </c>
      <c r="B18" s="6">
        <f>1/B17</f>
        <v>8333.3333333333339</v>
      </c>
    </row>
    <row r="19" spans="1:2" x14ac:dyDescent="0.3">
      <c r="A19" t="s">
        <v>11</v>
      </c>
      <c r="B19" s="7">
        <f>1/(0.3*10^(-5))</f>
        <v>333333.33333333331</v>
      </c>
    </row>
    <row r="20" spans="1:2" ht="16.2" x14ac:dyDescent="0.3">
      <c r="A20" t="s">
        <v>12</v>
      </c>
      <c r="B20" s="5">
        <v>1.8000000000000001E-4</v>
      </c>
    </row>
    <row r="21" spans="1:2" x14ac:dyDescent="0.3">
      <c r="A21" s="4" t="s">
        <v>13</v>
      </c>
      <c r="B21" s="7">
        <f>1/B20</f>
        <v>5555.5555555555557</v>
      </c>
    </row>
    <row r="22" spans="1:2" ht="15.6" x14ac:dyDescent="0.35">
      <c r="A22" t="s">
        <v>16</v>
      </c>
      <c r="B22">
        <v>0.21970000000000001</v>
      </c>
    </row>
    <row r="23" spans="1:2" ht="16.2" x14ac:dyDescent="0.35">
      <c r="A23" t="s">
        <v>17</v>
      </c>
      <c r="B23" s="8">
        <f>1/B22</f>
        <v>4.5516613563950843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1 - tutorial</vt:lpstr>
      <vt:lpstr>Problem 2 - tutorial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</dc:creator>
  <cp:lastModifiedBy>osvaldo</cp:lastModifiedBy>
  <dcterms:created xsi:type="dcterms:W3CDTF">2017-12-12T11:51:28Z</dcterms:created>
  <dcterms:modified xsi:type="dcterms:W3CDTF">2017-12-12T21:29:03Z</dcterms:modified>
</cp:coreProperties>
</file>