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parul/Documents/"/>
    </mc:Choice>
  </mc:AlternateContent>
  <bookViews>
    <workbookView xWindow="0" yWindow="460" windowWidth="28800" windowHeight="15980" tabRatio="500"/>
  </bookViews>
  <sheets>
    <sheet name="Sheet1" sheetId="1" r:id="rId1"/>
    <sheet name="Reactor Website Output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" i="1" l="1"/>
  <c r="C42" i="1"/>
  <c r="C46" i="1"/>
  <c r="C51" i="1"/>
  <c r="H66" i="1"/>
  <c r="K25" i="1"/>
  <c r="F42" i="1"/>
  <c r="F51" i="1"/>
  <c r="K67" i="1"/>
  <c r="K68" i="1"/>
  <c r="K69" i="1"/>
  <c r="K70" i="1"/>
  <c r="K71" i="1"/>
  <c r="K72" i="1"/>
  <c r="K73" i="1"/>
  <c r="K74" i="1"/>
  <c r="K75" i="1"/>
  <c r="K66" i="1"/>
  <c r="J25" i="1"/>
  <c r="E42" i="1"/>
  <c r="E51" i="1"/>
  <c r="J67" i="1"/>
  <c r="J68" i="1"/>
  <c r="J69" i="1"/>
  <c r="J70" i="1"/>
  <c r="J71" i="1"/>
  <c r="J72" i="1"/>
  <c r="J73" i="1"/>
  <c r="J74" i="1"/>
  <c r="J75" i="1"/>
  <c r="J66" i="1"/>
  <c r="G25" i="1"/>
  <c r="B42" i="1"/>
  <c r="B52" i="1"/>
  <c r="G67" i="1"/>
  <c r="G68" i="1"/>
  <c r="G69" i="1"/>
  <c r="G70" i="1"/>
  <c r="G71" i="1"/>
  <c r="G72" i="1"/>
  <c r="G73" i="1"/>
  <c r="G74" i="1"/>
  <c r="G75" i="1"/>
  <c r="G66" i="1"/>
  <c r="K58" i="1"/>
  <c r="K59" i="1"/>
  <c r="K60" i="1"/>
  <c r="K61" i="1"/>
  <c r="K62" i="1"/>
  <c r="K57" i="1"/>
  <c r="E46" i="1"/>
  <c r="J58" i="1"/>
  <c r="J59" i="1"/>
  <c r="J60" i="1"/>
  <c r="J61" i="1"/>
  <c r="J62" i="1"/>
  <c r="J57" i="1"/>
  <c r="B46" i="1"/>
  <c r="G58" i="1"/>
  <c r="G59" i="1"/>
  <c r="G60" i="1"/>
  <c r="G61" i="1"/>
  <c r="G62" i="1"/>
  <c r="G57" i="1"/>
  <c r="I25" i="1"/>
  <c r="D42" i="1"/>
  <c r="D51" i="1"/>
  <c r="I58" i="1"/>
  <c r="I59" i="1"/>
  <c r="I60" i="1"/>
  <c r="I61" i="1"/>
  <c r="I62" i="1"/>
  <c r="H58" i="1"/>
  <c r="H59" i="1"/>
  <c r="H60" i="1"/>
  <c r="H61" i="1"/>
  <c r="H62" i="1"/>
  <c r="H57" i="1"/>
  <c r="D47" i="1"/>
  <c r="D48" i="1"/>
  <c r="D49" i="1"/>
  <c r="D50" i="1"/>
  <c r="D52" i="1"/>
  <c r="D53" i="1"/>
  <c r="C47" i="1"/>
  <c r="C48" i="1"/>
  <c r="C49" i="1"/>
  <c r="C50" i="1"/>
  <c r="C52" i="1"/>
  <c r="C53" i="1"/>
  <c r="D36" i="1"/>
  <c r="I57" i="1"/>
  <c r="I20" i="1"/>
  <c r="I67" i="1"/>
  <c r="I68" i="1"/>
  <c r="I69" i="1"/>
  <c r="I70" i="1"/>
  <c r="I71" i="1"/>
  <c r="I72" i="1"/>
  <c r="I73" i="1"/>
  <c r="I74" i="1"/>
  <c r="I75" i="1"/>
  <c r="I66" i="1"/>
  <c r="H20" i="1"/>
  <c r="H67" i="1"/>
  <c r="H68" i="1"/>
  <c r="H69" i="1"/>
  <c r="H70" i="1"/>
  <c r="H71" i="1"/>
  <c r="H72" i="1"/>
  <c r="H73" i="1"/>
  <c r="H74" i="1"/>
  <c r="H75" i="1"/>
  <c r="K20" i="1"/>
  <c r="J20" i="1"/>
  <c r="G20" i="1"/>
  <c r="F52" i="1"/>
  <c r="F53" i="1"/>
  <c r="E52" i="1"/>
  <c r="E53" i="1"/>
  <c r="B53" i="1"/>
  <c r="D46" i="1"/>
  <c r="F47" i="1"/>
  <c r="F48" i="1"/>
  <c r="F49" i="1"/>
  <c r="F50" i="1"/>
  <c r="F46" i="1"/>
  <c r="E47" i="1"/>
  <c r="E48" i="1"/>
  <c r="E49" i="1"/>
  <c r="E50" i="1"/>
  <c r="B47" i="1"/>
  <c r="B48" i="1"/>
  <c r="B49" i="1"/>
  <c r="B50" i="1"/>
  <c r="B51" i="1"/>
  <c r="F43" i="1"/>
  <c r="E43" i="1"/>
  <c r="D43" i="1"/>
  <c r="C43" i="1"/>
  <c r="B43" i="1"/>
  <c r="K14" i="1"/>
  <c r="K15" i="1"/>
  <c r="K16" i="1"/>
  <c r="K17" i="1"/>
  <c r="K18" i="1"/>
  <c r="K19" i="1"/>
  <c r="K21" i="1"/>
  <c r="K22" i="1"/>
  <c r="K23" i="1"/>
  <c r="K24" i="1"/>
  <c r="K26" i="1"/>
  <c r="K27" i="1"/>
  <c r="K28" i="1"/>
  <c r="K29" i="1"/>
  <c r="K30" i="1"/>
  <c r="K31" i="1"/>
  <c r="K32" i="1"/>
  <c r="J14" i="1"/>
  <c r="J15" i="1"/>
  <c r="J16" i="1"/>
  <c r="J17" i="1"/>
  <c r="J18" i="1"/>
  <c r="J19" i="1"/>
  <c r="J21" i="1"/>
  <c r="J22" i="1"/>
  <c r="J23" i="1"/>
  <c r="J24" i="1"/>
  <c r="J26" i="1"/>
  <c r="J27" i="1"/>
  <c r="J28" i="1"/>
  <c r="J29" i="1"/>
  <c r="J30" i="1"/>
  <c r="J31" i="1"/>
  <c r="J32" i="1"/>
  <c r="I14" i="1"/>
  <c r="I15" i="1"/>
  <c r="I16" i="1"/>
  <c r="I17" i="1"/>
  <c r="I18" i="1"/>
  <c r="I19" i="1"/>
  <c r="I21" i="1"/>
  <c r="I22" i="1"/>
  <c r="I23" i="1"/>
  <c r="I24" i="1"/>
  <c r="I26" i="1"/>
  <c r="I27" i="1"/>
  <c r="I28" i="1"/>
  <c r="I29" i="1"/>
  <c r="I30" i="1"/>
  <c r="I31" i="1"/>
  <c r="I32" i="1"/>
  <c r="H14" i="1"/>
  <c r="H15" i="1"/>
  <c r="H16" i="1"/>
  <c r="H17" i="1"/>
  <c r="H18" i="1"/>
  <c r="H19" i="1"/>
  <c r="H21" i="1"/>
  <c r="H22" i="1"/>
  <c r="H23" i="1"/>
  <c r="H24" i="1"/>
  <c r="H26" i="1"/>
  <c r="H27" i="1"/>
  <c r="H28" i="1"/>
  <c r="H29" i="1"/>
  <c r="H30" i="1"/>
  <c r="H31" i="1"/>
  <c r="H32" i="1"/>
  <c r="G14" i="1"/>
  <c r="G15" i="1"/>
  <c r="G16" i="1"/>
  <c r="G17" i="1"/>
  <c r="G18" i="1"/>
  <c r="G19" i="1"/>
  <c r="G21" i="1"/>
  <c r="G22" i="1"/>
  <c r="G23" i="1"/>
  <c r="G24" i="1"/>
  <c r="G26" i="1"/>
  <c r="G27" i="1"/>
  <c r="G28" i="1"/>
  <c r="G29" i="1"/>
  <c r="G30" i="1"/>
  <c r="G31" i="1"/>
  <c r="G32" i="1"/>
  <c r="L8" i="1"/>
  <c r="L9" i="1"/>
  <c r="K13" i="1"/>
  <c r="K8" i="1"/>
  <c r="K9" i="1"/>
  <c r="J13" i="1"/>
  <c r="J8" i="1"/>
  <c r="J9" i="1"/>
  <c r="I13" i="1"/>
  <c r="I8" i="1"/>
  <c r="I9" i="1"/>
  <c r="H13" i="1"/>
  <c r="H8" i="1"/>
  <c r="H9" i="1"/>
  <c r="G13" i="1"/>
</calcChain>
</file>

<file path=xl/sharedStrings.xml><?xml version="1.0" encoding="utf-8"?>
<sst xmlns="http://schemas.openxmlformats.org/spreadsheetml/2006/main" count="96" uniqueCount="25">
  <si>
    <t>A</t>
  </si>
  <si>
    <t>B</t>
  </si>
  <si>
    <t>C</t>
  </si>
  <si>
    <t>E</t>
  </si>
  <si>
    <t>D</t>
  </si>
  <si>
    <t>Coded</t>
  </si>
  <si>
    <t>Xr = X0 + Xc*lambda*Rx</t>
  </si>
  <si>
    <t>Min</t>
  </si>
  <si>
    <t>Max</t>
  </si>
  <si>
    <t>X0</t>
  </si>
  <si>
    <t>Rx</t>
  </si>
  <si>
    <t>Real</t>
  </si>
  <si>
    <t>Y</t>
  </si>
  <si>
    <t>Production</t>
  </si>
  <si>
    <t>Beta_B</t>
  </si>
  <si>
    <t>Beta_C</t>
  </si>
  <si>
    <t>Beta_M</t>
  </si>
  <si>
    <t>lambda</t>
  </si>
  <si>
    <t>z</t>
  </si>
  <si>
    <t>Total runs</t>
  </si>
  <si>
    <t>Runs</t>
  </si>
  <si>
    <t>Screening Design</t>
  </si>
  <si>
    <t>Steepest Ascent on B and C</t>
  </si>
  <si>
    <t>None of the variables remained significant, move to CCD</t>
  </si>
  <si>
    <t>Checking if any variable is still significant by making model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</si>
</sst>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0" xfId="0" applyFill="1"/>
    <xf numFmtId="0" fontId="0" fillId="2" borderId="10" xfId="0" applyFill="1" applyBorder="1"/>
    <xf numFmtId="0" fontId="0" fillId="0" borderId="7" xfId="0" applyFill="1" applyBorder="1"/>
    <xf numFmtId="0" fontId="0" fillId="0" borderId="0" xfId="0" applyFill="1" applyBorder="1"/>
    <xf numFmtId="0" fontId="0" fillId="0" borderId="8" xfId="0" applyFill="1" applyBorder="1"/>
    <xf numFmtId="0" fontId="0" fillId="0" borderId="0" xfId="0" applyFill="1"/>
    <xf numFmtId="0" fontId="0" fillId="0" borderId="10" xfId="0" applyFill="1" applyBorder="1"/>
    <xf numFmtId="0" fontId="0" fillId="0" borderId="1" xfId="0" applyFont="1" applyBorder="1"/>
    <xf numFmtId="0" fontId="0" fillId="0" borderId="7" xfId="0" applyFont="1" applyBorder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Production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Sheet1!$G$46:$G$53</c:f>
              <c:numCache>
                <c:formatCode>General</c:formatCode>
                <c:ptCount val="8"/>
                <c:pt idx="0">
                  <c:v>62.6755</c:v>
                </c:pt>
                <c:pt idx="1">
                  <c:v>70.3574</c:v>
                </c:pt>
                <c:pt idx="2">
                  <c:v>77.7403</c:v>
                </c:pt>
                <c:pt idx="3">
                  <c:v>89.0458</c:v>
                </c:pt>
                <c:pt idx="4">
                  <c:v>94.7183</c:v>
                </c:pt>
                <c:pt idx="5">
                  <c:v>96.9714</c:v>
                </c:pt>
                <c:pt idx="6">
                  <c:v>91.5134</c:v>
                </c:pt>
                <c:pt idx="7">
                  <c:v>82.6167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133664"/>
        <c:axId val="595135712"/>
      </c:lineChart>
      <c:catAx>
        <c:axId val="59513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35712"/>
        <c:crosses val="autoZero"/>
        <c:auto val="1"/>
        <c:lblAlgn val="ctr"/>
        <c:lblOffset val="100"/>
        <c:noMultiLvlLbl val="0"/>
      </c:catAx>
      <c:valAx>
        <c:axId val="5951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3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571500</xdr:colOff>
      <xdr:row>0</xdr:row>
      <xdr:rowOff>38100</xdr:rowOff>
    </xdr:from>
    <xdr:to>
      <xdr:col>9</xdr:col>
      <xdr:colOff>209550</xdr:colOff>
      <xdr:row>2</xdr:row>
      <xdr:rowOff>12700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24500" y="38100"/>
          <a:ext cx="2114550" cy="381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7</xdr:col>
      <xdr:colOff>796637</xdr:colOff>
      <xdr:row>39</xdr:row>
      <xdr:rowOff>140854</xdr:rowOff>
    </xdr:from>
    <xdr:to>
      <xdr:col>13</xdr:col>
      <xdr:colOff>381001</xdr:colOff>
      <xdr:row>52</xdr:row>
      <xdr:rowOff>170872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tabSelected="1" zoomScale="110" zoomScaleNormal="110" zoomScalePageLayoutView="110" workbookViewId="0">
      <selection activeCell="F56" sqref="F56"/>
    </sheetView>
  </sheetViews>
  <sheetFormatPr baseColWidth="10" defaultRowHeight="16" x14ac:dyDescent="0.2"/>
  <cols>
    <col min="14" max="14" width="16" customWidth="1"/>
  </cols>
  <sheetData>
    <row r="1" spans="1:12" x14ac:dyDescent="0.2">
      <c r="H1" t="s">
        <v>6</v>
      </c>
    </row>
    <row r="4" spans="1:12" ht="17" thickBot="1" x14ac:dyDescent="0.25">
      <c r="J4" t="s">
        <v>17</v>
      </c>
      <c r="K4">
        <v>0.1</v>
      </c>
    </row>
    <row r="5" spans="1:12" x14ac:dyDescent="0.2">
      <c r="G5" s="1"/>
      <c r="H5" s="2" t="s">
        <v>0</v>
      </c>
      <c r="I5" s="2" t="s">
        <v>1</v>
      </c>
      <c r="J5" s="2" t="s">
        <v>2</v>
      </c>
      <c r="K5" s="2" t="s">
        <v>4</v>
      </c>
      <c r="L5" s="3" t="s">
        <v>3</v>
      </c>
    </row>
    <row r="6" spans="1:12" x14ac:dyDescent="0.2">
      <c r="G6" s="7" t="s">
        <v>7</v>
      </c>
      <c r="H6" s="8">
        <v>70</v>
      </c>
      <c r="I6" s="8">
        <v>400</v>
      </c>
      <c r="J6" s="8">
        <v>900</v>
      </c>
      <c r="K6" s="8">
        <v>5</v>
      </c>
      <c r="L6" s="9">
        <v>1</v>
      </c>
    </row>
    <row r="7" spans="1:12" x14ac:dyDescent="0.2">
      <c r="G7" s="7" t="s">
        <v>8</v>
      </c>
      <c r="H7" s="8">
        <v>100</v>
      </c>
      <c r="I7" s="8">
        <v>500</v>
      </c>
      <c r="J7" s="8">
        <v>1100</v>
      </c>
      <c r="K7" s="8">
        <v>25</v>
      </c>
      <c r="L7" s="9">
        <v>3</v>
      </c>
    </row>
    <row r="8" spans="1:12" ht="24" x14ac:dyDescent="0.3">
      <c r="A8" s="26" t="s">
        <v>21</v>
      </c>
      <c r="G8" s="7" t="s">
        <v>9</v>
      </c>
      <c r="H8" s="8">
        <f>AVERAGE(H6:H7)</f>
        <v>85</v>
      </c>
      <c r="I8" s="8">
        <f>AVERAGE(I6:I7)</f>
        <v>450</v>
      </c>
      <c r="J8" s="8">
        <f t="shared" ref="J8:L8" si="0">AVERAGE(J6:J7)</f>
        <v>1000</v>
      </c>
      <c r="K8" s="8">
        <f t="shared" si="0"/>
        <v>15</v>
      </c>
      <c r="L8" s="9">
        <f t="shared" si="0"/>
        <v>2</v>
      </c>
    </row>
    <row r="9" spans="1:12" ht="17" thickBot="1" x14ac:dyDescent="0.25">
      <c r="G9" s="4" t="s">
        <v>10</v>
      </c>
      <c r="H9" s="5">
        <f>H7-H6</f>
        <v>30</v>
      </c>
      <c r="I9" s="5">
        <f t="shared" ref="I9:L9" si="1">I7-I6</f>
        <v>100</v>
      </c>
      <c r="J9" s="5">
        <f t="shared" si="1"/>
        <v>200</v>
      </c>
      <c r="K9" s="5">
        <f t="shared" si="1"/>
        <v>20</v>
      </c>
      <c r="L9" s="6">
        <f t="shared" si="1"/>
        <v>2</v>
      </c>
    </row>
    <row r="10" spans="1:12" ht="17" thickBot="1" x14ac:dyDescent="0.25"/>
    <row r="11" spans="1:12" x14ac:dyDescent="0.2">
      <c r="A11" s="1" t="s">
        <v>5</v>
      </c>
      <c r="B11" s="2"/>
      <c r="C11" s="2"/>
      <c r="D11" s="2"/>
      <c r="E11" s="3"/>
      <c r="G11" s="1" t="s">
        <v>11</v>
      </c>
      <c r="H11" s="2"/>
      <c r="I11" s="2"/>
      <c r="J11" s="2"/>
      <c r="K11" s="2"/>
      <c r="L11" s="10"/>
    </row>
    <row r="12" spans="1:12" ht="17" thickBot="1" x14ac:dyDescent="0.25">
      <c r="A12" s="7" t="s">
        <v>0</v>
      </c>
      <c r="B12" s="8" t="s">
        <v>1</v>
      </c>
      <c r="C12" s="8" t="s">
        <v>2</v>
      </c>
      <c r="D12" s="8" t="s">
        <v>4</v>
      </c>
      <c r="E12" s="9" t="s">
        <v>3</v>
      </c>
      <c r="G12" s="7" t="s">
        <v>0</v>
      </c>
      <c r="H12" s="8" t="s">
        <v>1</v>
      </c>
      <c r="I12" s="8" t="s">
        <v>2</v>
      </c>
      <c r="J12" s="8" t="s">
        <v>4</v>
      </c>
      <c r="K12" s="8" t="s">
        <v>3</v>
      </c>
      <c r="L12" s="12" t="s">
        <v>13</v>
      </c>
    </row>
    <row r="13" spans="1:12" x14ac:dyDescent="0.2">
      <c r="A13" s="1">
        <v>1</v>
      </c>
      <c r="B13" s="2">
        <v>1</v>
      </c>
      <c r="C13" s="2">
        <v>-1</v>
      </c>
      <c r="D13" s="2">
        <v>-1</v>
      </c>
      <c r="E13" s="3">
        <v>1</v>
      </c>
      <c r="G13" s="1">
        <f t="shared" ref="G13:G32" si="2">$H$8+A13*$K$4*$H$9</f>
        <v>88</v>
      </c>
      <c r="H13" s="2">
        <f t="shared" ref="H13:H32" si="3">$I$8+B13*$K$4*$I$9</f>
        <v>460</v>
      </c>
      <c r="I13" s="2">
        <f t="shared" ref="I13:I32" si="4">$J$8+C13*$K$4*$J$9</f>
        <v>980</v>
      </c>
      <c r="J13" s="2">
        <f t="shared" ref="J13:J32" si="5">$K$8+D13*$K$4*$K$9</f>
        <v>13</v>
      </c>
      <c r="K13" s="3">
        <f t="shared" ref="K13:K32" si="6">$L$8+E13*$K$4*$L$9</f>
        <v>2.2000000000000002</v>
      </c>
      <c r="L13" s="10">
        <v>28.5733</v>
      </c>
    </row>
    <row r="14" spans="1:12" x14ac:dyDescent="0.2">
      <c r="A14" s="7">
        <v>-1</v>
      </c>
      <c r="B14" s="8">
        <v>1</v>
      </c>
      <c r="C14" s="8">
        <v>-1</v>
      </c>
      <c r="D14" s="8">
        <v>1</v>
      </c>
      <c r="E14" s="9">
        <v>1</v>
      </c>
      <c r="G14" s="7">
        <f t="shared" si="2"/>
        <v>82</v>
      </c>
      <c r="H14" s="8">
        <f t="shared" si="3"/>
        <v>460</v>
      </c>
      <c r="I14" s="8">
        <f t="shared" si="4"/>
        <v>980</v>
      </c>
      <c r="J14" s="8">
        <f t="shared" si="5"/>
        <v>17</v>
      </c>
      <c r="K14" s="9">
        <f t="shared" si="6"/>
        <v>2.2000000000000002</v>
      </c>
      <c r="L14" s="11">
        <v>28.453800000000001</v>
      </c>
    </row>
    <row r="15" spans="1:12" x14ac:dyDescent="0.2">
      <c r="A15" s="7">
        <v>-1</v>
      </c>
      <c r="B15" s="8">
        <v>1</v>
      </c>
      <c r="C15" s="8">
        <v>1</v>
      </c>
      <c r="D15" s="8">
        <v>-1</v>
      </c>
      <c r="E15" s="9">
        <v>1</v>
      </c>
      <c r="G15" s="7">
        <f t="shared" si="2"/>
        <v>82</v>
      </c>
      <c r="H15" s="8">
        <f t="shared" si="3"/>
        <v>460</v>
      </c>
      <c r="I15" s="8">
        <f t="shared" si="4"/>
        <v>1020</v>
      </c>
      <c r="J15" s="8">
        <f t="shared" si="5"/>
        <v>13</v>
      </c>
      <c r="K15" s="9">
        <f t="shared" si="6"/>
        <v>2.2000000000000002</v>
      </c>
      <c r="L15" s="11">
        <v>55.196800000000003</v>
      </c>
    </row>
    <row r="16" spans="1:12" x14ac:dyDescent="0.2">
      <c r="A16" s="7">
        <v>1</v>
      </c>
      <c r="B16" s="8">
        <v>-1</v>
      </c>
      <c r="C16" s="8">
        <v>1</v>
      </c>
      <c r="D16" s="8">
        <v>-1</v>
      </c>
      <c r="E16" s="9">
        <v>1</v>
      </c>
      <c r="G16" s="7">
        <f t="shared" si="2"/>
        <v>88</v>
      </c>
      <c r="H16" s="8">
        <f t="shared" si="3"/>
        <v>440</v>
      </c>
      <c r="I16" s="8">
        <f t="shared" si="4"/>
        <v>1020</v>
      </c>
      <c r="J16" s="8">
        <f t="shared" si="5"/>
        <v>13</v>
      </c>
      <c r="K16" s="9">
        <f t="shared" si="6"/>
        <v>2.2000000000000002</v>
      </c>
      <c r="L16" s="11">
        <v>44.775799999999997</v>
      </c>
    </row>
    <row r="17" spans="1:15" x14ac:dyDescent="0.2">
      <c r="A17" s="7">
        <v>-1</v>
      </c>
      <c r="B17" s="8">
        <v>-1</v>
      </c>
      <c r="C17" s="8">
        <v>1</v>
      </c>
      <c r="D17" s="8">
        <v>-1</v>
      </c>
      <c r="E17" s="9">
        <v>-1</v>
      </c>
      <c r="G17" s="7">
        <f t="shared" si="2"/>
        <v>82</v>
      </c>
      <c r="H17" s="8">
        <f t="shared" si="3"/>
        <v>440</v>
      </c>
      <c r="I17" s="8">
        <f t="shared" si="4"/>
        <v>1020</v>
      </c>
      <c r="J17" s="8">
        <f t="shared" si="5"/>
        <v>13</v>
      </c>
      <c r="K17" s="9">
        <f t="shared" si="6"/>
        <v>1.8</v>
      </c>
      <c r="L17" s="11">
        <v>48.546399999999998</v>
      </c>
    </row>
    <row r="18" spans="1:15" x14ac:dyDescent="0.2">
      <c r="A18" s="7">
        <v>-1</v>
      </c>
      <c r="B18" s="8">
        <v>-1</v>
      </c>
      <c r="C18" s="8">
        <v>1</v>
      </c>
      <c r="D18" s="8">
        <v>1</v>
      </c>
      <c r="E18" s="9">
        <v>1</v>
      </c>
      <c r="G18" s="7">
        <f t="shared" si="2"/>
        <v>82</v>
      </c>
      <c r="H18" s="8">
        <f t="shared" si="3"/>
        <v>440</v>
      </c>
      <c r="I18" s="8">
        <f t="shared" si="4"/>
        <v>1020</v>
      </c>
      <c r="J18" s="8">
        <f t="shared" si="5"/>
        <v>17</v>
      </c>
      <c r="K18" s="9">
        <f t="shared" si="6"/>
        <v>2.2000000000000002</v>
      </c>
      <c r="L18" s="11">
        <v>44.933900000000001</v>
      </c>
    </row>
    <row r="19" spans="1:15" x14ac:dyDescent="0.2">
      <c r="A19" s="7">
        <v>0</v>
      </c>
      <c r="B19" s="8">
        <v>0</v>
      </c>
      <c r="C19" s="8">
        <v>0</v>
      </c>
      <c r="D19" s="8">
        <v>0</v>
      </c>
      <c r="E19" s="9">
        <v>0</v>
      </c>
      <c r="G19" s="7">
        <f t="shared" si="2"/>
        <v>85</v>
      </c>
      <c r="H19" s="8">
        <f t="shared" si="3"/>
        <v>450</v>
      </c>
      <c r="I19" s="8">
        <f t="shared" si="4"/>
        <v>1000</v>
      </c>
      <c r="J19" s="8">
        <f t="shared" si="5"/>
        <v>15</v>
      </c>
      <c r="K19" s="9">
        <f t="shared" si="6"/>
        <v>2</v>
      </c>
      <c r="L19" s="11">
        <v>45.08</v>
      </c>
    </row>
    <row r="20" spans="1:15" s="21" customFormat="1" x14ac:dyDescent="0.2">
      <c r="A20" s="18">
        <v>1</v>
      </c>
      <c r="B20" s="19">
        <v>1</v>
      </c>
      <c r="C20" s="19">
        <v>1</v>
      </c>
      <c r="D20" s="19">
        <v>-1</v>
      </c>
      <c r="E20" s="20">
        <v>-1</v>
      </c>
      <c r="G20" s="18">
        <f t="shared" si="2"/>
        <v>88</v>
      </c>
      <c r="H20" s="19">
        <f t="shared" si="3"/>
        <v>460</v>
      </c>
      <c r="I20" s="19">
        <f t="shared" si="4"/>
        <v>1020</v>
      </c>
      <c r="J20" s="19">
        <f t="shared" si="5"/>
        <v>13</v>
      </c>
      <c r="K20" s="20">
        <f t="shared" si="6"/>
        <v>1.8</v>
      </c>
      <c r="L20" s="22">
        <v>54.637</v>
      </c>
    </row>
    <row r="21" spans="1:15" x14ac:dyDescent="0.2">
      <c r="A21" s="7">
        <v>-1</v>
      </c>
      <c r="B21" s="8">
        <v>-1</v>
      </c>
      <c r="C21" s="8">
        <v>-1</v>
      </c>
      <c r="D21" s="8">
        <v>-1</v>
      </c>
      <c r="E21" s="9">
        <v>1</v>
      </c>
      <c r="G21" s="7">
        <f t="shared" si="2"/>
        <v>82</v>
      </c>
      <c r="H21" s="8">
        <f t="shared" si="3"/>
        <v>440</v>
      </c>
      <c r="I21" s="8">
        <f t="shared" si="4"/>
        <v>980</v>
      </c>
      <c r="J21" s="8">
        <f t="shared" si="5"/>
        <v>13</v>
      </c>
      <c r="K21" s="9">
        <f t="shared" si="6"/>
        <v>2.2000000000000002</v>
      </c>
      <c r="L21" s="11">
        <v>32.792000000000002</v>
      </c>
    </row>
    <row r="22" spans="1:15" x14ac:dyDescent="0.2">
      <c r="A22" s="7">
        <v>1</v>
      </c>
      <c r="B22" s="8">
        <v>1</v>
      </c>
      <c r="C22" s="8">
        <v>-1</v>
      </c>
      <c r="D22" s="8">
        <v>1</v>
      </c>
      <c r="E22" s="9">
        <v>-1</v>
      </c>
      <c r="G22" s="7">
        <f t="shared" si="2"/>
        <v>88</v>
      </c>
      <c r="H22" s="8">
        <f t="shared" si="3"/>
        <v>460</v>
      </c>
      <c r="I22" s="8">
        <f t="shared" si="4"/>
        <v>980</v>
      </c>
      <c r="J22" s="8">
        <f t="shared" si="5"/>
        <v>17</v>
      </c>
      <c r="K22" s="9">
        <f t="shared" si="6"/>
        <v>1.8</v>
      </c>
      <c r="L22" s="11">
        <v>28.0822</v>
      </c>
    </row>
    <row r="23" spans="1:15" x14ac:dyDescent="0.2">
      <c r="A23" s="7">
        <v>1</v>
      </c>
      <c r="B23" s="8">
        <v>-1</v>
      </c>
      <c r="C23" s="8">
        <v>-1</v>
      </c>
      <c r="D23" s="8">
        <v>1</v>
      </c>
      <c r="E23" s="9">
        <v>1</v>
      </c>
      <c r="G23" s="7">
        <f t="shared" si="2"/>
        <v>88</v>
      </c>
      <c r="H23" s="8">
        <f t="shared" si="3"/>
        <v>440</v>
      </c>
      <c r="I23" s="8">
        <f t="shared" si="4"/>
        <v>980</v>
      </c>
      <c r="J23" s="8">
        <f t="shared" si="5"/>
        <v>17</v>
      </c>
      <c r="K23" s="9">
        <f t="shared" si="6"/>
        <v>2.2000000000000002</v>
      </c>
      <c r="L23" s="11">
        <v>32.180199999999999</v>
      </c>
    </row>
    <row r="24" spans="1:15" x14ac:dyDescent="0.2">
      <c r="A24" s="7">
        <v>0</v>
      </c>
      <c r="B24" s="8">
        <v>0</v>
      </c>
      <c r="C24" s="8">
        <v>0</v>
      </c>
      <c r="D24" s="8">
        <v>0</v>
      </c>
      <c r="E24" s="9">
        <v>0</v>
      </c>
      <c r="G24" s="7">
        <f t="shared" si="2"/>
        <v>85</v>
      </c>
      <c r="H24" s="8">
        <f t="shared" si="3"/>
        <v>450</v>
      </c>
      <c r="I24" s="8">
        <f t="shared" si="4"/>
        <v>1000</v>
      </c>
      <c r="J24" s="8">
        <f t="shared" si="5"/>
        <v>15</v>
      </c>
      <c r="K24" s="9">
        <f t="shared" si="6"/>
        <v>2</v>
      </c>
      <c r="L24" s="11">
        <v>42.737200000000001</v>
      </c>
    </row>
    <row r="25" spans="1:15" s="16" customFormat="1" x14ac:dyDescent="0.2">
      <c r="A25" s="13">
        <v>1</v>
      </c>
      <c r="B25" s="14">
        <v>1</v>
      </c>
      <c r="C25" s="14">
        <v>1</v>
      </c>
      <c r="D25" s="14">
        <v>1</v>
      </c>
      <c r="E25" s="15">
        <v>1</v>
      </c>
      <c r="G25" s="13">
        <f t="shared" si="2"/>
        <v>88</v>
      </c>
      <c r="H25" s="14">
        <f t="shared" si="3"/>
        <v>460</v>
      </c>
      <c r="I25" s="14">
        <f t="shared" si="4"/>
        <v>1020</v>
      </c>
      <c r="J25" s="14">
        <f t="shared" si="5"/>
        <v>17</v>
      </c>
      <c r="K25" s="15">
        <f t="shared" si="6"/>
        <v>2.2000000000000002</v>
      </c>
      <c r="L25" s="17">
        <v>56.572499999999998</v>
      </c>
    </row>
    <row r="26" spans="1:15" x14ac:dyDescent="0.2">
      <c r="A26" s="7">
        <v>1</v>
      </c>
      <c r="B26" s="8">
        <v>-1</v>
      </c>
      <c r="C26" s="8">
        <v>-1</v>
      </c>
      <c r="D26" s="8">
        <v>-1</v>
      </c>
      <c r="E26" s="9">
        <v>-1</v>
      </c>
      <c r="G26" s="7">
        <f t="shared" si="2"/>
        <v>88</v>
      </c>
      <c r="H26" s="8">
        <f t="shared" si="3"/>
        <v>440</v>
      </c>
      <c r="I26" s="8">
        <f t="shared" si="4"/>
        <v>980</v>
      </c>
      <c r="J26" s="8">
        <f t="shared" si="5"/>
        <v>13</v>
      </c>
      <c r="K26" s="9">
        <f t="shared" si="6"/>
        <v>1.8</v>
      </c>
      <c r="L26" s="11">
        <v>30.750800000000002</v>
      </c>
    </row>
    <row r="27" spans="1:15" x14ac:dyDescent="0.2">
      <c r="A27" s="7">
        <v>1</v>
      </c>
      <c r="B27" s="8">
        <v>-1</v>
      </c>
      <c r="C27" s="8">
        <v>1</v>
      </c>
      <c r="D27" s="8">
        <v>1</v>
      </c>
      <c r="E27" s="9">
        <v>-1</v>
      </c>
      <c r="G27" s="7">
        <f t="shared" si="2"/>
        <v>88</v>
      </c>
      <c r="H27" s="8">
        <f t="shared" si="3"/>
        <v>440</v>
      </c>
      <c r="I27" s="8">
        <f t="shared" si="4"/>
        <v>1020</v>
      </c>
      <c r="J27" s="8">
        <f t="shared" si="5"/>
        <v>17</v>
      </c>
      <c r="K27" s="9">
        <f t="shared" si="6"/>
        <v>1.8</v>
      </c>
      <c r="L27" s="11">
        <v>46.456200000000003</v>
      </c>
    </row>
    <row r="28" spans="1:15" x14ac:dyDescent="0.2">
      <c r="A28" s="7">
        <v>-1</v>
      </c>
      <c r="B28" s="8">
        <v>-1</v>
      </c>
      <c r="C28" s="8">
        <v>-1</v>
      </c>
      <c r="D28" s="8">
        <v>1</v>
      </c>
      <c r="E28" s="9">
        <v>-1</v>
      </c>
      <c r="G28" s="7">
        <f t="shared" si="2"/>
        <v>82</v>
      </c>
      <c r="H28" s="8">
        <f t="shared" si="3"/>
        <v>440</v>
      </c>
      <c r="I28" s="8">
        <f t="shared" si="4"/>
        <v>980</v>
      </c>
      <c r="J28" s="8">
        <f t="shared" si="5"/>
        <v>17</v>
      </c>
      <c r="K28" s="9">
        <f t="shared" si="6"/>
        <v>1.8</v>
      </c>
      <c r="L28" s="11">
        <v>33.589599999999997</v>
      </c>
    </row>
    <row r="29" spans="1:15" x14ac:dyDescent="0.2">
      <c r="A29" s="7">
        <v>-1</v>
      </c>
      <c r="B29" s="8">
        <v>1</v>
      </c>
      <c r="C29" s="8">
        <v>1</v>
      </c>
      <c r="D29" s="8">
        <v>1</v>
      </c>
      <c r="E29" s="9">
        <v>-1</v>
      </c>
      <c r="G29" s="7">
        <f t="shared" si="2"/>
        <v>82</v>
      </c>
      <c r="H29" s="8">
        <f t="shared" si="3"/>
        <v>460</v>
      </c>
      <c r="I29" s="8">
        <f t="shared" si="4"/>
        <v>1020</v>
      </c>
      <c r="J29" s="8">
        <f t="shared" si="5"/>
        <v>17</v>
      </c>
      <c r="K29" s="9">
        <f t="shared" si="6"/>
        <v>1.8</v>
      </c>
      <c r="L29" s="11">
        <v>56.540300000000002</v>
      </c>
    </row>
    <row r="30" spans="1:15" x14ac:dyDescent="0.2">
      <c r="A30" s="7">
        <v>0</v>
      </c>
      <c r="B30" s="8">
        <v>0</v>
      </c>
      <c r="C30" s="8">
        <v>0</v>
      </c>
      <c r="D30" s="8">
        <v>0</v>
      </c>
      <c r="E30" s="9">
        <v>0</v>
      </c>
      <c r="G30" s="7">
        <f t="shared" si="2"/>
        <v>85</v>
      </c>
      <c r="H30" s="8">
        <f t="shared" si="3"/>
        <v>450</v>
      </c>
      <c r="I30" s="8">
        <f t="shared" si="4"/>
        <v>1000</v>
      </c>
      <c r="J30" s="8">
        <f t="shared" si="5"/>
        <v>15</v>
      </c>
      <c r="K30" s="9">
        <f t="shared" si="6"/>
        <v>2</v>
      </c>
      <c r="L30" s="11">
        <v>42.423999999999999</v>
      </c>
    </row>
    <row r="31" spans="1:15" x14ac:dyDescent="0.2">
      <c r="A31" s="7">
        <v>-1</v>
      </c>
      <c r="B31" s="8">
        <v>1</v>
      </c>
      <c r="C31" s="8">
        <v>-1</v>
      </c>
      <c r="D31" s="8">
        <v>-1</v>
      </c>
      <c r="E31" s="9">
        <v>-1</v>
      </c>
      <c r="G31" s="7">
        <f t="shared" si="2"/>
        <v>82</v>
      </c>
      <c r="H31" s="8">
        <f t="shared" si="3"/>
        <v>460</v>
      </c>
      <c r="I31" s="8">
        <f t="shared" si="4"/>
        <v>980</v>
      </c>
      <c r="J31" s="8">
        <f t="shared" si="5"/>
        <v>13</v>
      </c>
      <c r="K31" s="9">
        <f t="shared" si="6"/>
        <v>1.8</v>
      </c>
      <c r="L31" s="11">
        <v>29.082999999999998</v>
      </c>
    </row>
    <row r="32" spans="1:15" ht="17" thickBot="1" x14ac:dyDescent="0.25">
      <c r="A32" s="4">
        <v>0</v>
      </c>
      <c r="B32" s="5">
        <v>0</v>
      </c>
      <c r="C32" s="5">
        <v>0</v>
      </c>
      <c r="D32" s="5">
        <v>0</v>
      </c>
      <c r="E32" s="6">
        <v>0</v>
      </c>
      <c r="G32" s="4">
        <f t="shared" si="2"/>
        <v>85</v>
      </c>
      <c r="H32" s="5">
        <f t="shared" si="3"/>
        <v>450</v>
      </c>
      <c r="I32" s="5">
        <f t="shared" si="4"/>
        <v>1000</v>
      </c>
      <c r="J32" s="5">
        <f t="shared" si="5"/>
        <v>15</v>
      </c>
      <c r="K32" s="6">
        <f t="shared" si="6"/>
        <v>2</v>
      </c>
      <c r="L32" s="12">
        <v>42.957900000000002</v>
      </c>
      <c r="N32" s="25" t="s">
        <v>20</v>
      </c>
      <c r="O32" s="25">
        <v>20</v>
      </c>
    </row>
    <row r="34" spans="1:7" ht="24" x14ac:dyDescent="0.3">
      <c r="A34" s="26" t="s">
        <v>22</v>
      </c>
    </row>
    <row r="36" spans="1:7" x14ac:dyDescent="0.2">
      <c r="A36" t="s">
        <v>14</v>
      </c>
      <c r="B36">
        <v>1.44</v>
      </c>
      <c r="C36" t="s">
        <v>16</v>
      </c>
      <c r="D36">
        <f>SQRT(B36^2+B37^2)</f>
        <v>10.350656983979325</v>
      </c>
    </row>
    <row r="37" spans="1:7" x14ac:dyDescent="0.2">
      <c r="A37" t="s">
        <v>15</v>
      </c>
      <c r="B37">
        <v>10.25</v>
      </c>
    </row>
    <row r="38" spans="1:7" ht="17" thickBot="1" x14ac:dyDescent="0.25">
      <c r="A38" t="s">
        <v>17</v>
      </c>
      <c r="B38">
        <v>0.05</v>
      </c>
    </row>
    <row r="39" spans="1:7" x14ac:dyDescent="0.2">
      <c r="A39" s="1"/>
      <c r="B39" s="2" t="s">
        <v>0</v>
      </c>
      <c r="C39" s="2" t="s">
        <v>1</v>
      </c>
      <c r="D39" s="2" t="s">
        <v>2</v>
      </c>
      <c r="E39" s="2" t="s">
        <v>4</v>
      </c>
      <c r="F39" s="3" t="s">
        <v>3</v>
      </c>
    </row>
    <row r="40" spans="1:7" x14ac:dyDescent="0.2">
      <c r="A40" s="7" t="s">
        <v>7</v>
      </c>
      <c r="B40" s="8">
        <v>70</v>
      </c>
      <c r="C40" s="8">
        <v>400</v>
      </c>
      <c r="D40" s="8">
        <v>900</v>
      </c>
      <c r="E40" s="8">
        <v>5</v>
      </c>
      <c r="F40" s="9">
        <v>1</v>
      </c>
    </row>
    <row r="41" spans="1:7" x14ac:dyDescent="0.2">
      <c r="A41" s="7" t="s">
        <v>8</v>
      </c>
      <c r="B41" s="8">
        <v>100</v>
      </c>
      <c r="C41" s="8">
        <v>500</v>
      </c>
      <c r="D41" s="8">
        <v>1100</v>
      </c>
      <c r="E41" s="8">
        <v>25</v>
      </c>
      <c r="F41" s="9">
        <v>3</v>
      </c>
    </row>
    <row r="42" spans="1:7" x14ac:dyDescent="0.2">
      <c r="A42" s="7" t="s">
        <v>9</v>
      </c>
      <c r="B42" s="8">
        <f>G25</f>
        <v>88</v>
      </c>
      <c r="C42" s="8">
        <f>H25</f>
        <v>460</v>
      </c>
      <c r="D42" s="8">
        <f>I25</f>
        <v>1020</v>
      </c>
      <c r="E42" s="8">
        <f>J25</f>
        <v>17</v>
      </c>
      <c r="F42" s="9">
        <f>K25</f>
        <v>2.2000000000000002</v>
      </c>
    </row>
    <row r="43" spans="1:7" ht="17" thickBot="1" x14ac:dyDescent="0.25">
      <c r="A43" s="4" t="s">
        <v>10</v>
      </c>
      <c r="B43" s="5">
        <f>B41-B40</f>
        <v>30</v>
      </c>
      <c r="C43" s="5">
        <f t="shared" ref="C43:F43" si="7">C41-C40</f>
        <v>100</v>
      </c>
      <c r="D43" s="5">
        <f t="shared" si="7"/>
        <v>200</v>
      </c>
      <c r="E43" s="5">
        <f t="shared" si="7"/>
        <v>20</v>
      </c>
      <c r="F43" s="6">
        <f t="shared" si="7"/>
        <v>2</v>
      </c>
    </row>
    <row r="44" spans="1:7" ht="17" thickBot="1" x14ac:dyDescent="0.25"/>
    <row r="45" spans="1:7" x14ac:dyDescent="0.2">
      <c r="A45" s="1" t="s">
        <v>18</v>
      </c>
      <c r="B45" s="2" t="s">
        <v>0</v>
      </c>
      <c r="C45" s="2" t="s">
        <v>1</v>
      </c>
      <c r="D45" s="2" t="s">
        <v>2</v>
      </c>
      <c r="E45" s="2" t="s">
        <v>4</v>
      </c>
      <c r="F45" s="2" t="s">
        <v>3</v>
      </c>
      <c r="G45" s="3" t="s">
        <v>13</v>
      </c>
    </row>
    <row r="46" spans="1:7" x14ac:dyDescent="0.2">
      <c r="A46" s="7">
        <v>1</v>
      </c>
      <c r="B46" s="8">
        <f>$B$42</f>
        <v>88</v>
      </c>
      <c r="C46" s="8">
        <f>$C$42+A46*$B$38*$C$43*$B$36/$D$36</f>
        <v>460.69560801900246</v>
      </c>
      <c r="D46" s="8">
        <f>$D$42+$B$38*$D$43*A46*$B$37/$D$36</f>
        <v>1029.9027530482992</v>
      </c>
      <c r="E46" s="8">
        <f>$E$42</f>
        <v>17</v>
      </c>
      <c r="F46" s="8">
        <f>$F$42</f>
        <v>2.2000000000000002</v>
      </c>
      <c r="G46" s="9">
        <v>62.6755</v>
      </c>
    </row>
    <row r="47" spans="1:7" x14ac:dyDescent="0.2">
      <c r="A47" s="7">
        <v>2</v>
      </c>
      <c r="B47" s="8">
        <f t="shared" ref="B47:B53" si="8">$B$42</f>
        <v>88</v>
      </c>
      <c r="C47" s="8">
        <f t="shared" ref="C47:C53" si="9">$C$42+A47*$B$38*$C$43*$B$36/$D$36</f>
        <v>461.39121603800493</v>
      </c>
      <c r="D47" s="8">
        <f t="shared" ref="D47:D53" si="10">$D$42+$B$38*$D$43*A47*$B$37/$D$36</f>
        <v>1039.8055060965983</v>
      </c>
      <c r="E47" s="8">
        <f t="shared" ref="E47:E53" si="11">$E$42</f>
        <v>17</v>
      </c>
      <c r="F47" s="8">
        <f t="shared" ref="F47:F53" si="12">$F$42</f>
        <v>2.2000000000000002</v>
      </c>
      <c r="G47" s="9">
        <v>70.357399999999998</v>
      </c>
    </row>
    <row r="48" spans="1:7" x14ac:dyDescent="0.2">
      <c r="A48" s="7">
        <v>3</v>
      </c>
      <c r="B48" s="8">
        <f t="shared" si="8"/>
        <v>88</v>
      </c>
      <c r="C48" s="8">
        <f t="shared" si="9"/>
        <v>462.08682405700745</v>
      </c>
      <c r="D48" s="8">
        <f t="shared" si="10"/>
        <v>1049.7082591448975</v>
      </c>
      <c r="E48" s="8">
        <f t="shared" si="11"/>
        <v>17</v>
      </c>
      <c r="F48" s="8">
        <f t="shared" si="12"/>
        <v>2.2000000000000002</v>
      </c>
      <c r="G48" s="9">
        <v>77.740300000000005</v>
      </c>
    </row>
    <row r="49" spans="1:15" x14ac:dyDescent="0.2">
      <c r="A49" s="7">
        <v>4</v>
      </c>
      <c r="B49" s="8">
        <f t="shared" si="8"/>
        <v>88</v>
      </c>
      <c r="C49" s="8">
        <f t="shared" si="9"/>
        <v>462.78243207600991</v>
      </c>
      <c r="D49" s="8">
        <f t="shared" si="10"/>
        <v>1059.6110121931965</v>
      </c>
      <c r="E49" s="8">
        <f t="shared" si="11"/>
        <v>17</v>
      </c>
      <c r="F49" s="8">
        <f t="shared" si="12"/>
        <v>2.2000000000000002</v>
      </c>
      <c r="G49" s="9">
        <v>89.0458</v>
      </c>
    </row>
    <row r="50" spans="1:15" x14ac:dyDescent="0.2">
      <c r="A50" s="7">
        <v>5</v>
      </c>
      <c r="B50" s="8">
        <f t="shared" si="8"/>
        <v>88</v>
      </c>
      <c r="C50" s="8">
        <f t="shared" si="9"/>
        <v>463.47804009501237</v>
      </c>
      <c r="D50" s="8">
        <f t="shared" si="10"/>
        <v>1069.5137652414958</v>
      </c>
      <c r="E50" s="8">
        <f t="shared" si="11"/>
        <v>17</v>
      </c>
      <c r="F50" s="8">
        <f t="shared" si="12"/>
        <v>2.2000000000000002</v>
      </c>
      <c r="G50" s="9">
        <v>94.718299999999999</v>
      </c>
    </row>
    <row r="51" spans="1:15" s="16" customFormat="1" x14ac:dyDescent="0.2">
      <c r="A51" s="13">
        <v>6</v>
      </c>
      <c r="B51" s="14">
        <f t="shared" si="8"/>
        <v>88</v>
      </c>
      <c r="C51" s="14">
        <f t="shared" si="9"/>
        <v>464.17364811401484</v>
      </c>
      <c r="D51" s="14">
        <f t="shared" si="10"/>
        <v>1079.4165182897948</v>
      </c>
      <c r="E51" s="14">
        <f t="shared" si="11"/>
        <v>17</v>
      </c>
      <c r="F51" s="14">
        <f t="shared" si="12"/>
        <v>2.2000000000000002</v>
      </c>
      <c r="G51" s="15">
        <v>96.971400000000003</v>
      </c>
    </row>
    <row r="52" spans="1:15" x14ac:dyDescent="0.2">
      <c r="A52" s="7">
        <v>7</v>
      </c>
      <c r="B52" s="8">
        <f t="shared" si="8"/>
        <v>88</v>
      </c>
      <c r="C52" s="8">
        <f t="shared" si="9"/>
        <v>464.8692561330173</v>
      </c>
      <c r="D52" s="8">
        <f t="shared" si="10"/>
        <v>1089.319271338094</v>
      </c>
      <c r="E52" s="8">
        <f t="shared" si="11"/>
        <v>17</v>
      </c>
      <c r="F52" s="8">
        <f t="shared" si="12"/>
        <v>2.2000000000000002</v>
      </c>
      <c r="G52" s="9">
        <v>91.513400000000004</v>
      </c>
    </row>
    <row r="53" spans="1:15" ht="17" thickBot="1" x14ac:dyDescent="0.25">
      <c r="A53" s="4">
        <v>8</v>
      </c>
      <c r="B53" s="5">
        <f t="shared" si="8"/>
        <v>88</v>
      </c>
      <c r="C53" s="5">
        <f t="shared" si="9"/>
        <v>465.56486415201982</v>
      </c>
      <c r="D53" s="5">
        <f t="shared" si="10"/>
        <v>1099.2220243863931</v>
      </c>
      <c r="E53" s="5">
        <f t="shared" si="11"/>
        <v>17</v>
      </c>
      <c r="F53" s="5">
        <f t="shared" si="12"/>
        <v>2.2000000000000002</v>
      </c>
      <c r="G53" s="6">
        <v>82.616699999999994</v>
      </c>
    </row>
    <row r="54" spans="1:15" x14ac:dyDescent="0.2">
      <c r="N54" s="25" t="s">
        <v>20</v>
      </c>
      <c r="O54" s="25">
        <v>8</v>
      </c>
    </row>
    <row r="55" spans="1:15" ht="25" thickBot="1" x14ac:dyDescent="0.35">
      <c r="A55" s="26" t="s">
        <v>24</v>
      </c>
    </row>
    <row r="56" spans="1:15" x14ac:dyDescent="0.2">
      <c r="A56" t="s">
        <v>0</v>
      </c>
      <c r="B56" s="1" t="s">
        <v>1</v>
      </c>
      <c r="C56" s="3" t="s">
        <v>2</v>
      </c>
      <c r="D56" t="s">
        <v>4</v>
      </c>
      <c r="E56" t="s">
        <v>3</v>
      </c>
      <c r="G56" s="1" t="s">
        <v>0</v>
      </c>
      <c r="H56" s="2" t="s">
        <v>1</v>
      </c>
      <c r="I56" s="2" t="s">
        <v>2</v>
      </c>
      <c r="J56" s="2" t="s">
        <v>4</v>
      </c>
      <c r="K56" s="2" t="s">
        <v>3</v>
      </c>
      <c r="L56" s="3" t="s">
        <v>12</v>
      </c>
    </row>
    <row r="57" spans="1:15" x14ac:dyDescent="0.2">
      <c r="B57" s="7">
        <v>-1</v>
      </c>
      <c r="C57" s="9">
        <v>-1</v>
      </c>
      <c r="G57" s="7">
        <f>$B$46</f>
        <v>88</v>
      </c>
      <c r="H57" s="8">
        <f>$C$51+B57*$C$43*$B$38</f>
        <v>459.17364811401484</v>
      </c>
      <c r="I57" s="8">
        <f>$D$51+C57*$D$43*$B$38</f>
        <v>1069.4165182897948</v>
      </c>
      <c r="J57" s="8">
        <f>$E$46</f>
        <v>17</v>
      </c>
      <c r="K57" s="8">
        <f>$F$51</f>
        <v>2.2000000000000002</v>
      </c>
      <c r="L57" s="9">
        <v>94.734800000000007</v>
      </c>
    </row>
    <row r="58" spans="1:15" x14ac:dyDescent="0.2">
      <c r="B58" s="7">
        <v>0</v>
      </c>
      <c r="C58" s="9">
        <v>0</v>
      </c>
      <c r="G58" s="7">
        <f t="shared" ref="G58:G62" si="13">$B$46</f>
        <v>88</v>
      </c>
      <c r="H58" s="8">
        <f t="shared" ref="H58:H62" si="14">$C$51+B58*$C$43*$B$38</f>
        <v>464.17364811401484</v>
      </c>
      <c r="I58" s="8">
        <f t="shared" ref="I58:I62" si="15">$D$51+C58*$D$43*$B$38</f>
        <v>1079.4165182897948</v>
      </c>
      <c r="J58" s="8">
        <f t="shared" ref="J58:J62" si="16">$E$46</f>
        <v>17</v>
      </c>
      <c r="K58" s="8">
        <f t="shared" ref="K58:K62" si="17">$F$51</f>
        <v>2.2000000000000002</v>
      </c>
      <c r="L58" s="9">
        <v>100.024</v>
      </c>
    </row>
    <row r="59" spans="1:15" x14ac:dyDescent="0.2">
      <c r="B59" s="7">
        <v>0</v>
      </c>
      <c r="C59" s="9">
        <v>0</v>
      </c>
      <c r="G59" s="7">
        <f t="shared" si="13"/>
        <v>88</v>
      </c>
      <c r="H59" s="8">
        <f t="shared" si="14"/>
        <v>464.17364811401484</v>
      </c>
      <c r="I59" s="8">
        <f t="shared" si="15"/>
        <v>1079.4165182897948</v>
      </c>
      <c r="J59" s="8">
        <f t="shared" si="16"/>
        <v>17</v>
      </c>
      <c r="K59" s="8">
        <f t="shared" si="17"/>
        <v>2.2000000000000002</v>
      </c>
      <c r="L59" s="9">
        <v>97.533799999999999</v>
      </c>
    </row>
    <row r="60" spans="1:15" x14ac:dyDescent="0.2">
      <c r="B60" s="7">
        <v>1</v>
      </c>
      <c r="C60" s="9">
        <v>1</v>
      </c>
      <c r="G60" s="7">
        <f t="shared" si="13"/>
        <v>88</v>
      </c>
      <c r="H60" s="8">
        <f t="shared" si="14"/>
        <v>469.17364811401484</v>
      </c>
      <c r="I60" s="8">
        <f t="shared" si="15"/>
        <v>1089.4165182897948</v>
      </c>
      <c r="J60" s="8">
        <f t="shared" si="16"/>
        <v>17</v>
      </c>
      <c r="K60" s="8">
        <f t="shared" si="17"/>
        <v>2.2000000000000002</v>
      </c>
      <c r="L60" s="9">
        <v>94.952500000000001</v>
      </c>
    </row>
    <row r="61" spans="1:15" x14ac:dyDescent="0.2">
      <c r="B61" s="7">
        <v>-1</v>
      </c>
      <c r="C61" s="9">
        <v>1</v>
      </c>
      <c r="G61" s="7">
        <f t="shared" si="13"/>
        <v>88</v>
      </c>
      <c r="H61" s="8">
        <f t="shared" si="14"/>
        <v>459.17364811401484</v>
      </c>
      <c r="I61" s="8">
        <f t="shared" si="15"/>
        <v>1089.4165182897948</v>
      </c>
      <c r="J61" s="8">
        <f t="shared" si="16"/>
        <v>17</v>
      </c>
      <c r="K61" s="8">
        <f t="shared" si="17"/>
        <v>2.2000000000000002</v>
      </c>
      <c r="L61" s="9">
        <v>86.775099999999995</v>
      </c>
    </row>
    <row r="62" spans="1:15" ht="17" thickBot="1" x14ac:dyDescent="0.25">
      <c r="B62" s="4">
        <v>1</v>
      </c>
      <c r="C62" s="6">
        <v>-1</v>
      </c>
      <c r="G62" s="4">
        <f t="shared" si="13"/>
        <v>88</v>
      </c>
      <c r="H62" s="5">
        <f t="shared" si="14"/>
        <v>469.17364811401484</v>
      </c>
      <c r="I62" s="5">
        <f t="shared" si="15"/>
        <v>1069.4165182897948</v>
      </c>
      <c r="J62" s="5">
        <f t="shared" si="16"/>
        <v>17</v>
      </c>
      <c r="K62" s="5">
        <f t="shared" si="17"/>
        <v>2.2000000000000002</v>
      </c>
      <c r="L62" s="6">
        <v>96.647800000000004</v>
      </c>
      <c r="N62" s="25" t="s">
        <v>20</v>
      </c>
      <c r="O62" s="25">
        <v>6</v>
      </c>
    </row>
    <row r="64" spans="1:15" ht="25" thickBot="1" x14ac:dyDescent="0.35">
      <c r="A64" s="26" t="s">
        <v>23</v>
      </c>
    </row>
    <row r="65" spans="2:15" x14ac:dyDescent="0.2">
      <c r="B65" s="23" t="s">
        <v>1</v>
      </c>
      <c r="C65" s="3" t="s">
        <v>2</v>
      </c>
      <c r="G65" s="1" t="s">
        <v>0</v>
      </c>
      <c r="H65" s="2" t="s">
        <v>1</v>
      </c>
      <c r="I65" s="2" t="s">
        <v>2</v>
      </c>
      <c r="J65" s="2" t="s">
        <v>4</v>
      </c>
      <c r="K65" s="2" t="s">
        <v>3</v>
      </c>
      <c r="L65" s="3" t="s">
        <v>12</v>
      </c>
    </row>
    <row r="66" spans="2:15" x14ac:dyDescent="0.2">
      <c r="B66" s="24">
        <v>0</v>
      </c>
      <c r="C66" s="9">
        <v>0</v>
      </c>
      <c r="G66" s="7">
        <f>$B$52</f>
        <v>88</v>
      </c>
      <c r="H66" s="8">
        <f>$C$51+B66*$C$43*$B$38</f>
        <v>464.17364811401484</v>
      </c>
      <c r="I66" s="8">
        <f>$D$51+C66*$D$43*$B$38</f>
        <v>1079.4165182897948</v>
      </c>
      <c r="J66" s="8">
        <f>$E$51</f>
        <v>17</v>
      </c>
      <c r="K66" s="8">
        <f>$F$51</f>
        <v>2.2000000000000002</v>
      </c>
      <c r="L66" s="9">
        <v>97.319500000000005</v>
      </c>
    </row>
    <row r="67" spans="2:15" x14ac:dyDescent="0.2">
      <c r="B67" s="7">
        <v>1.4142135624000001</v>
      </c>
      <c r="C67" s="9">
        <v>0</v>
      </c>
      <c r="G67" s="7">
        <f t="shared" ref="G67:G75" si="18">$B$52</f>
        <v>88</v>
      </c>
      <c r="H67" s="8">
        <f t="shared" ref="H67:H75" si="19">$C$51+B67*$C$43*$B$38</f>
        <v>471.24471592601486</v>
      </c>
      <c r="I67" s="8">
        <f t="shared" ref="I67:I75" si="20">$D$51+C67*$D$43*$B$38</f>
        <v>1079.4165182897948</v>
      </c>
      <c r="J67" s="8">
        <f t="shared" ref="J67:J75" si="21">$E$51</f>
        <v>17</v>
      </c>
      <c r="K67" s="8">
        <f t="shared" ref="K67:K75" si="22">$F$51</f>
        <v>2.2000000000000002</v>
      </c>
      <c r="L67" s="9">
        <v>99.468699999999998</v>
      </c>
    </row>
    <row r="68" spans="2:15" x14ac:dyDescent="0.2">
      <c r="B68" s="7">
        <v>-1.414213562</v>
      </c>
      <c r="C68" s="9">
        <v>0</v>
      </c>
      <c r="G68" s="7">
        <f t="shared" si="18"/>
        <v>88</v>
      </c>
      <c r="H68" s="8">
        <f t="shared" si="19"/>
        <v>457.10258030401485</v>
      </c>
      <c r="I68" s="8">
        <f t="shared" si="20"/>
        <v>1079.4165182897948</v>
      </c>
      <c r="J68" s="8">
        <f t="shared" si="21"/>
        <v>17</v>
      </c>
      <c r="K68" s="8">
        <f t="shared" si="22"/>
        <v>2.2000000000000002</v>
      </c>
      <c r="L68" s="9">
        <v>91.241399999999999</v>
      </c>
    </row>
    <row r="69" spans="2:15" x14ac:dyDescent="0.2">
      <c r="B69" s="7">
        <v>1</v>
      </c>
      <c r="C69" s="9">
        <v>1</v>
      </c>
      <c r="G69" s="7">
        <f t="shared" si="18"/>
        <v>88</v>
      </c>
      <c r="H69" s="8">
        <f t="shared" si="19"/>
        <v>469.17364811401484</v>
      </c>
      <c r="I69" s="8">
        <f t="shared" si="20"/>
        <v>1089.4165182897948</v>
      </c>
      <c r="J69" s="8">
        <f t="shared" si="21"/>
        <v>17</v>
      </c>
      <c r="K69" s="8">
        <f t="shared" si="22"/>
        <v>2.2000000000000002</v>
      </c>
      <c r="L69" s="9">
        <v>94.217600000000004</v>
      </c>
    </row>
    <row r="70" spans="2:15" x14ac:dyDescent="0.2">
      <c r="B70" s="7">
        <v>-1</v>
      </c>
      <c r="C70" s="9">
        <v>1</v>
      </c>
      <c r="G70" s="7">
        <f t="shared" si="18"/>
        <v>88</v>
      </c>
      <c r="H70" s="8">
        <f t="shared" si="19"/>
        <v>459.17364811401484</v>
      </c>
      <c r="I70" s="8">
        <f t="shared" si="20"/>
        <v>1089.4165182897948</v>
      </c>
      <c r="J70" s="8">
        <f t="shared" si="21"/>
        <v>17</v>
      </c>
      <c r="K70" s="8">
        <f t="shared" si="22"/>
        <v>2.2000000000000002</v>
      </c>
      <c r="L70" s="9">
        <v>86.684299999999993</v>
      </c>
    </row>
    <row r="71" spans="2:15" x14ac:dyDescent="0.2">
      <c r="B71" s="7">
        <v>-1</v>
      </c>
      <c r="C71" s="9">
        <v>-1</v>
      </c>
      <c r="G71" s="7">
        <f t="shared" si="18"/>
        <v>88</v>
      </c>
      <c r="H71" s="8">
        <f t="shared" si="19"/>
        <v>459.17364811401484</v>
      </c>
      <c r="I71" s="8">
        <f t="shared" si="20"/>
        <v>1069.4165182897948</v>
      </c>
      <c r="J71" s="8">
        <f t="shared" si="21"/>
        <v>17</v>
      </c>
      <c r="K71" s="8">
        <f t="shared" si="22"/>
        <v>2.2000000000000002</v>
      </c>
      <c r="L71" s="9">
        <v>93.591499999999996</v>
      </c>
    </row>
    <row r="72" spans="2:15" x14ac:dyDescent="0.2">
      <c r="B72" s="7">
        <v>0</v>
      </c>
      <c r="C72" s="9">
        <v>0</v>
      </c>
      <c r="G72" s="7">
        <f t="shared" si="18"/>
        <v>88</v>
      </c>
      <c r="H72" s="8">
        <f t="shared" si="19"/>
        <v>464.17364811401484</v>
      </c>
      <c r="I72" s="8">
        <f t="shared" si="20"/>
        <v>1079.4165182897948</v>
      </c>
      <c r="J72" s="8">
        <f t="shared" si="21"/>
        <v>17</v>
      </c>
      <c r="K72" s="8">
        <f t="shared" si="22"/>
        <v>2.2000000000000002</v>
      </c>
      <c r="L72" s="9">
        <v>98.286299999999997</v>
      </c>
    </row>
    <row r="73" spans="2:15" x14ac:dyDescent="0.2">
      <c r="B73" s="7">
        <v>0</v>
      </c>
      <c r="C73" s="9">
        <v>1.4142135624000001</v>
      </c>
      <c r="G73" s="7">
        <f t="shared" si="18"/>
        <v>88</v>
      </c>
      <c r="H73" s="8">
        <f t="shared" si="19"/>
        <v>464.17364811401484</v>
      </c>
      <c r="I73" s="8">
        <f t="shared" si="20"/>
        <v>1093.5586539137948</v>
      </c>
      <c r="J73" s="8">
        <f t="shared" si="21"/>
        <v>17</v>
      </c>
      <c r="K73" s="8">
        <f t="shared" si="22"/>
        <v>2.2000000000000002</v>
      </c>
      <c r="L73" s="9">
        <v>87.306700000000006</v>
      </c>
    </row>
    <row r="74" spans="2:15" x14ac:dyDescent="0.2">
      <c r="B74" s="7">
        <v>1</v>
      </c>
      <c r="C74" s="9">
        <v>-1</v>
      </c>
      <c r="G74" s="7">
        <f t="shared" si="18"/>
        <v>88</v>
      </c>
      <c r="H74" s="8">
        <f t="shared" si="19"/>
        <v>469.17364811401484</v>
      </c>
      <c r="I74" s="8">
        <f t="shared" si="20"/>
        <v>1069.4165182897948</v>
      </c>
      <c r="J74" s="8">
        <f t="shared" si="21"/>
        <v>17</v>
      </c>
      <c r="K74" s="8">
        <f t="shared" si="22"/>
        <v>2.2000000000000002</v>
      </c>
      <c r="L74" s="9">
        <v>98.925399999999996</v>
      </c>
    </row>
    <row r="75" spans="2:15" ht="17" thickBot="1" x14ac:dyDescent="0.25">
      <c r="B75" s="4">
        <v>0</v>
      </c>
      <c r="C75" s="6">
        <v>-1.414213562</v>
      </c>
      <c r="G75" s="4">
        <f t="shared" si="18"/>
        <v>88</v>
      </c>
      <c r="H75" s="5">
        <f t="shared" si="19"/>
        <v>464.17364811401484</v>
      </c>
      <c r="I75" s="5">
        <f t="shared" si="20"/>
        <v>1065.2743826697947</v>
      </c>
      <c r="J75" s="5">
        <f t="shared" si="21"/>
        <v>17</v>
      </c>
      <c r="K75" s="5">
        <f t="shared" si="22"/>
        <v>2.2000000000000002</v>
      </c>
      <c r="L75" s="6">
        <v>92.926500000000004</v>
      </c>
      <c r="N75" s="25" t="s">
        <v>20</v>
      </c>
      <c r="O75" s="25">
        <v>10</v>
      </c>
    </row>
    <row r="77" spans="2:15" x14ac:dyDescent="0.2">
      <c r="N77" s="25" t="s">
        <v>19</v>
      </c>
      <c r="O77" s="25">
        <v>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D35" sqref="D35"/>
    </sheetView>
  </sheetViews>
  <sheetFormatPr baseColWidth="10" defaultRowHeight="16" x14ac:dyDescent="0.2"/>
  <sheetData>
    <row r="1" spans="1:6" x14ac:dyDescent="0.2">
      <c r="A1" s="1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3" t="s">
        <v>13</v>
      </c>
    </row>
    <row r="2" spans="1:6" x14ac:dyDescent="0.2">
      <c r="A2" s="7">
        <v>88</v>
      </c>
      <c r="B2" s="8">
        <v>460</v>
      </c>
      <c r="C2" s="8">
        <v>980</v>
      </c>
      <c r="D2" s="8">
        <v>13</v>
      </c>
      <c r="E2" s="8">
        <v>2.2000000000000002</v>
      </c>
      <c r="F2" s="9">
        <v>28.5733</v>
      </c>
    </row>
    <row r="3" spans="1:6" x14ac:dyDescent="0.2">
      <c r="A3" s="7">
        <v>82</v>
      </c>
      <c r="B3" s="8">
        <v>460</v>
      </c>
      <c r="C3" s="8">
        <v>980</v>
      </c>
      <c r="D3" s="8">
        <v>17</v>
      </c>
      <c r="E3" s="8">
        <v>2.2000000000000002</v>
      </c>
      <c r="F3" s="9">
        <v>28.453800000000001</v>
      </c>
    </row>
    <row r="4" spans="1:6" x14ac:dyDescent="0.2">
      <c r="A4" s="7">
        <v>82</v>
      </c>
      <c r="B4" s="8">
        <v>460</v>
      </c>
      <c r="C4" s="8">
        <v>1020</v>
      </c>
      <c r="D4" s="8">
        <v>13</v>
      </c>
      <c r="E4" s="8">
        <v>2.2000000000000002</v>
      </c>
      <c r="F4" s="9">
        <v>55.196800000000003</v>
      </c>
    </row>
    <row r="5" spans="1:6" x14ac:dyDescent="0.2">
      <c r="A5" s="7">
        <v>88</v>
      </c>
      <c r="B5" s="8">
        <v>440</v>
      </c>
      <c r="C5" s="8">
        <v>1020</v>
      </c>
      <c r="D5" s="8">
        <v>13</v>
      </c>
      <c r="E5" s="8">
        <v>2.2000000000000002</v>
      </c>
      <c r="F5" s="9">
        <v>44.775799999999997</v>
      </c>
    </row>
    <row r="6" spans="1:6" x14ac:dyDescent="0.2">
      <c r="A6" s="7">
        <v>82</v>
      </c>
      <c r="B6" s="8">
        <v>440</v>
      </c>
      <c r="C6" s="8">
        <v>1020</v>
      </c>
      <c r="D6" s="8">
        <v>13</v>
      </c>
      <c r="E6" s="8">
        <v>1.8</v>
      </c>
      <c r="F6" s="9">
        <v>48.546399999999998</v>
      </c>
    </row>
    <row r="7" spans="1:6" x14ac:dyDescent="0.2">
      <c r="A7" s="7">
        <v>82</v>
      </c>
      <c r="B7" s="8">
        <v>440</v>
      </c>
      <c r="C7" s="8">
        <v>1020</v>
      </c>
      <c r="D7" s="8">
        <v>17</v>
      </c>
      <c r="E7" s="8">
        <v>2.2000000000000002</v>
      </c>
      <c r="F7" s="9">
        <v>44.933900000000001</v>
      </c>
    </row>
    <row r="8" spans="1:6" x14ac:dyDescent="0.2">
      <c r="A8" s="7">
        <v>85</v>
      </c>
      <c r="B8" s="8">
        <v>450</v>
      </c>
      <c r="C8" s="8">
        <v>1000</v>
      </c>
      <c r="D8" s="8">
        <v>15</v>
      </c>
      <c r="E8" s="8">
        <v>2</v>
      </c>
      <c r="F8" s="9">
        <v>45.08</v>
      </c>
    </row>
    <row r="9" spans="1:6" x14ac:dyDescent="0.2">
      <c r="A9" s="7">
        <v>88</v>
      </c>
      <c r="B9" s="8">
        <v>460</v>
      </c>
      <c r="C9" s="8">
        <v>1020</v>
      </c>
      <c r="D9" s="8">
        <v>13</v>
      </c>
      <c r="E9" s="8">
        <v>1.8</v>
      </c>
      <c r="F9" s="9">
        <v>54.637</v>
      </c>
    </row>
    <row r="10" spans="1:6" x14ac:dyDescent="0.2">
      <c r="A10" s="7">
        <v>82</v>
      </c>
      <c r="B10" s="8">
        <v>440</v>
      </c>
      <c r="C10" s="8">
        <v>980</v>
      </c>
      <c r="D10" s="8">
        <v>13</v>
      </c>
      <c r="E10" s="8">
        <v>2.2000000000000002</v>
      </c>
      <c r="F10" s="9">
        <v>32.792000000000002</v>
      </c>
    </row>
    <row r="11" spans="1:6" x14ac:dyDescent="0.2">
      <c r="A11" s="7">
        <v>88</v>
      </c>
      <c r="B11" s="8">
        <v>460</v>
      </c>
      <c r="C11" s="8">
        <v>980</v>
      </c>
      <c r="D11" s="8">
        <v>17</v>
      </c>
      <c r="E11" s="8">
        <v>1.8</v>
      </c>
      <c r="F11" s="9">
        <v>28.0822</v>
      </c>
    </row>
    <row r="12" spans="1:6" x14ac:dyDescent="0.2">
      <c r="A12" s="7">
        <v>88</v>
      </c>
      <c r="B12" s="8">
        <v>440</v>
      </c>
      <c r="C12" s="8">
        <v>980</v>
      </c>
      <c r="D12" s="8">
        <v>17</v>
      </c>
      <c r="E12" s="8">
        <v>2.2000000000000002</v>
      </c>
      <c r="F12" s="9">
        <v>32.180199999999999</v>
      </c>
    </row>
    <row r="13" spans="1:6" x14ac:dyDescent="0.2">
      <c r="A13" s="7">
        <v>85</v>
      </c>
      <c r="B13" s="8">
        <v>450</v>
      </c>
      <c r="C13" s="8">
        <v>1000</v>
      </c>
      <c r="D13" s="8">
        <v>15</v>
      </c>
      <c r="E13" s="8">
        <v>2</v>
      </c>
      <c r="F13" s="9">
        <v>42.737200000000001</v>
      </c>
    </row>
    <row r="14" spans="1:6" x14ac:dyDescent="0.2">
      <c r="A14" s="7">
        <v>88</v>
      </c>
      <c r="B14" s="8">
        <v>460</v>
      </c>
      <c r="C14" s="8">
        <v>1020</v>
      </c>
      <c r="D14" s="8">
        <v>17</v>
      </c>
      <c r="E14" s="8">
        <v>2.2000000000000002</v>
      </c>
      <c r="F14" s="9">
        <v>56.572499999999998</v>
      </c>
    </row>
    <row r="15" spans="1:6" x14ac:dyDescent="0.2">
      <c r="A15" s="7">
        <v>88</v>
      </c>
      <c r="B15" s="8">
        <v>440</v>
      </c>
      <c r="C15" s="8">
        <v>980</v>
      </c>
      <c r="D15" s="8">
        <v>13</v>
      </c>
      <c r="E15" s="8">
        <v>1.8</v>
      </c>
      <c r="F15" s="9">
        <v>30.750800000000002</v>
      </c>
    </row>
    <row r="16" spans="1:6" x14ac:dyDescent="0.2">
      <c r="A16" s="7">
        <v>88</v>
      </c>
      <c r="B16" s="8">
        <v>440</v>
      </c>
      <c r="C16" s="8">
        <v>1020</v>
      </c>
      <c r="D16" s="8">
        <v>17</v>
      </c>
      <c r="E16" s="8">
        <v>1.8</v>
      </c>
      <c r="F16" s="9">
        <v>46.456200000000003</v>
      </c>
    </row>
    <row r="17" spans="1:6" x14ac:dyDescent="0.2">
      <c r="A17" s="7">
        <v>82</v>
      </c>
      <c r="B17" s="8">
        <v>440</v>
      </c>
      <c r="C17" s="8">
        <v>980</v>
      </c>
      <c r="D17" s="8">
        <v>17</v>
      </c>
      <c r="E17" s="8">
        <v>1.8</v>
      </c>
      <c r="F17" s="9">
        <v>33.589599999999997</v>
      </c>
    </row>
    <row r="18" spans="1:6" x14ac:dyDescent="0.2">
      <c r="A18" s="7">
        <v>82</v>
      </c>
      <c r="B18" s="8">
        <v>460</v>
      </c>
      <c r="C18" s="8">
        <v>1020</v>
      </c>
      <c r="D18" s="8">
        <v>17</v>
      </c>
      <c r="E18" s="8">
        <v>1.8</v>
      </c>
      <c r="F18" s="9">
        <v>56.540300000000002</v>
      </c>
    </row>
    <row r="19" spans="1:6" x14ac:dyDescent="0.2">
      <c r="A19" s="7">
        <v>85</v>
      </c>
      <c r="B19" s="8">
        <v>450</v>
      </c>
      <c r="C19" s="8">
        <v>1000</v>
      </c>
      <c r="D19" s="8">
        <v>15</v>
      </c>
      <c r="E19" s="8">
        <v>2</v>
      </c>
      <c r="F19" s="9">
        <v>42.423999999999999</v>
      </c>
    </row>
    <row r="20" spans="1:6" x14ac:dyDescent="0.2">
      <c r="A20" s="7">
        <v>82</v>
      </c>
      <c r="B20" s="8">
        <v>460</v>
      </c>
      <c r="C20" s="8">
        <v>980</v>
      </c>
      <c r="D20" s="8">
        <v>13</v>
      </c>
      <c r="E20" s="8">
        <v>1.8</v>
      </c>
      <c r="F20" s="9">
        <v>29.082999999999998</v>
      </c>
    </row>
    <row r="21" spans="1:6" ht="17" thickBot="1" x14ac:dyDescent="0.25">
      <c r="A21" s="4">
        <v>85</v>
      </c>
      <c r="B21" s="5">
        <v>450</v>
      </c>
      <c r="C21" s="5">
        <v>1000</v>
      </c>
      <c r="D21" s="5">
        <v>15</v>
      </c>
      <c r="E21" s="5">
        <v>2</v>
      </c>
      <c r="F21" s="6">
        <v>42.957900000000002</v>
      </c>
    </row>
    <row r="24" spans="1:6" ht="17" thickBot="1" x14ac:dyDescent="0.25"/>
    <row r="25" spans="1:6" x14ac:dyDescent="0.2">
      <c r="A25" s="1" t="s">
        <v>0</v>
      </c>
      <c r="B25" s="2" t="s">
        <v>1</v>
      </c>
      <c r="C25" s="2" t="s">
        <v>2</v>
      </c>
      <c r="D25" s="2" t="s">
        <v>4</v>
      </c>
      <c r="E25" s="2" t="s">
        <v>3</v>
      </c>
      <c r="F25" s="3" t="s">
        <v>13</v>
      </c>
    </row>
    <row r="26" spans="1:6" x14ac:dyDescent="0.2">
      <c r="A26" s="7">
        <v>88</v>
      </c>
      <c r="B26" s="8">
        <v>460.69560799999999</v>
      </c>
      <c r="C26" s="8">
        <v>1029.9027530000001</v>
      </c>
      <c r="D26" s="8">
        <v>17</v>
      </c>
      <c r="E26" s="8">
        <v>2.2000000000000002</v>
      </c>
      <c r="F26" s="9">
        <v>62.6755</v>
      </c>
    </row>
    <row r="27" spans="1:6" x14ac:dyDescent="0.2">
      <c r="A27" s="7">
        <v>88</v>
      </c>
      <c r="B27" s="8">
        <v>461.39121599999999</v>
      </c>
      <c r="C27" s="8">
        <v>1039.8055059999999</v>
      </c>
      <c r="D27" s="8">
        <v>17</v>
      </c>
      <c r="E27" s="8">
        <v>2.2000000000000002</v>
      </c>
      <c r="F27" s="9">
        <v>70.357399999999998</v>
      </c>
    </row>
    <row r="28" spans="1:6" x14ac:dyDescent="0.2">
      <c r="A28" s="7">
        <v>88</v>
      </c>
      <c r="B28" s="8">
        <v>462.0868241</v>
      </c>
      <c r="C28" s="8">
        <v>1049.708259</v>
      </c>
      <c r="D28" s="8">
        <v>17</v>
      </c>
      <c r="E28" s="8">
        <v>2.2000000000000002</v>
      </c>
      <c r="F28" s="9">
        <v>77.740300000000005</v>
      </c>
    </row>
    <row r="29" spans="1:6" x14ac:dyDescent="0.2">
      <c r="A29" s="7">
        <v>88</v>
      </c>
      <c r="B29" s="8">
        <v>462.78243209999999</v>
      </c>
      <c r="C29" s="8">
        <v>1059.6110120000001</v>
      </c>
      <c r="D29" s="8">
        <v>17</v>
      </c>
      <c r="E29" s="8">
        <v>2.2000000000000002</v>
      </c>
      <c r="F29" s="9">
        <v>89.0458</v>
      </c>
    </row>
    <row r="30" spans="1:6" x14ac:dyDescent="0.2">
      <c r="A30" s="7">
        <v>88</v>
      </c>
      <c r="B30" s="8">
        <v>463.47804009999999</v>
      </c>
      <c r="C30" s="8">
        <v>1069.5137649999999</v>
      </c>
      <c r="D30" s="8">
        <v>17</v>
      </c>
      <c r="E30" s="8">
        <v>2.2000000000000002</v>
      </c>
      <c r="F30" s="9">
        <v>94.718299999999999</v>
      </c>
    </row>
    <row r="31" spans="1:6" x14ac:dyDescent="0.2">
      <c r="A31" s="7">
        <v>88</v>
      </c>
      <c r="B31" s="8">
        <v>464.17364809999998</v>
      </c>
      <c r="C31" s="8">
        <v>1079.416518</v>
      </c>
      <c r="D31" s="8">
        <v>17</v>
      </c>
      <c r="E31" s="8">
        <v>2.2000000000000002</v>
      </c>
      <c r="F31" s="9">
        <v>96.971400000000003</v>
      </c>
    </row>
    <row r="32" spans="1:6" x14ac:dyDescent="0.2">
      <c r="A32" s="7">
        <v>88</v>
      </c>
      <c r="B32" s="8">
        <v>464.86925609999997</v>
      </c>
      <c r="C32" s="8">
        <v>1089.3192710000001</v>
      </c>
      <c r="D32" s="8">
        <v>17</v>
      </c>
      <c r="E32" s="8">
        <v>2.2000000000000002</v>
      </c>
      <c r="F32" s="9">
        <v>91.513400000000004</v>
      </c>
    </row>
    <row r="33" spans="1:6" ht="17" thickBot="1" x14ac:dyDescent="0.25">
      <c r="A33" s="4">
        <v>88</v>
      </c>
      <c r="B33" s="5">
        <v>465.56486419999999</v>
      </c>
      <c r="C33" s="5">
        <v>1099.2220239999999</v>
      </c>
      <c r="D33" s="5">
        <v>17</v>
      </c>
      <c r="E33" s="5">
        <v>2.2000000000000002</v>
      </c>
      <c r="F33" s="6">
        <v>82.616699999999994</v>
      </c>
    </row>
    <row r="35" spans="1:6" ht="17" thickBot="1" x14ac:dyDescent="0.25"/>
    <row r="36" spans="1:6" x14ac:dyDescent="0.2">
      <c r="A36" s="1" t="s">
        <v>0</v>
      </c>
      <c r="B36" s="2" t="s">
        <v>1</v>
      </c>
      <c r="C36" s="2" t="s">
        <v>2</v>
      </c>
      <c r="D36" s="2" t="s">
        <v>4</v>
      </c>
      <c r="E36" s="2" t="s">
        <v>3</v>
      </c>
      <c r="F36" s="3" t="s">
        <v>13</v>
      </c>
    </row>
    <row r="37" spans="1:6" x14ac:dyDescent="0.2">
      <c r="A37" s="7">
        <v>88</v>
      </c>
      <c r="B37" s="8">
        <v>459.17364809999998</v>
      </c>
      <c r="C37" s="8">
        <v>1069.416518</v>
      </c>
      <c r="D37" s="8">
        <v>17</v>
      </c>
      <c r="E37" s="8">
        <v>2.2000000000000002</v>
      </c>
      <c r="F37" s="9">
        <v>94.734800000000007</v>
      </c>
    </row>
    <row r="38" spans="1:6" x14ac:dyDescent="0.2">
      <c r="A38" s="7">
        <v>88</v>
      </c>
      <c r="B38" s="8">
        <v>464.17364809999998</v>
      </c>
      <c r="C38" s="8">
        <v>1079.416518</v>
      </c>
      <c r="D38" s="8">
        <v>17</v>
      </c>
      <c r="E38" s="8">
        <v>2.2000000000000002</v>
      </c>
      <c r="F38" s="9">
        <v>100.024</v>
      </c>
    </row>
    <row r="39" spans="1:6" x14ac:dyDescent="0.2">
      <c r="A39" s="7">
        <v>88</v>
      </c>
      <c r="B39" s="8">
        <v>464.17364809999998</v>
      </c>
      <c r="C39" s="8">
        <v>1079.416518</v>
      </c>
      <c r="D39" s="8">
        <v>17</v>
      </c>
      <c r="E39" s="8">
        <v>2.2000000000000002</v>
      </c>
      <c r="F39" s="9">
        <v>97.533799999999999</v>
      </c>
    </row>
    <row r="40" spans="1:6" x14ac:dyDescent="0.2">
      <c r="A40" s="7">
        <v>88</v>
      </c>
      <c r="B40" s="8">
        <v>469.17364809999998</v>
      </c>
      <c r="C40" s="8">
        <v>1089.416518</v>
      </c>
      <c r="D40" s="8">
        <v>17</v>
      </c>
      <c r="E40" s="8">
        <v>2.2000000000000002</v>
      </c>
      <c r="F40" s="9">
        <v>94.952500000000001</v>
      </c>
    </row>
    <row r="41" spans="1:6" x14ac:dyDescent="0.2">
      <c r="A41" s="7">
        <v>88</v>
      </c>
      <c r="B41" s="8">
        <v>459.17364809999998</v>
      </c>
      <c r="C41" s="8">
        <v>1089.416518</v>
      </c>
      <c r="D41" s="8">
        <v>17</v>
      </c>
      <c r="E41" s="8">
        <v>2.2000000000000002</v>
      </c>
      <c r="F41" s="9">
        <v>86.775099999999995</v>
      </c>
    </row>
    <row r="42" spans="1:6" ht="17" thickBot="1" x14ac:dyDescent="0.25">
      <c r="A42" s="4">
        <v>88</v>
      </c>
      <c r="B42" s="5">
        <v>469.17364809999998</v>
      </c>
      <c r="C42" s="5">
        <v>1069.416518</v>
      </c>
      <c r="D42" s="5">
        <v>17</v>
      </c>
      <c r="E42" s="5">
        <v>2.2000000000000002</v>
      </c>
      <c r="F42" s="6">
        <v>96.647800000000004</v>
      </c>
    </row>
    <row r="43" spans="1:6" ht="17" thickBot="1" x14ac:dyDescent="0.25"/>
    <row r="44" spans="1:6" x14ac:dyDescent="0.2">
      <c r="A44" s="1" t="s">
        <v>0</v>
      </c>
      <c r="B44" s="2" t="s">
        <v>1</v>
      </c>
      <c r="C44" s="2" t="s">
        <v>2</v>
      </c>
      <c r="D44" s="2" t="s">
        <v>4</v>
      </c>
      <c r="E44" s="2" t="s">
        <v>3</v>
      </c>
      <c r="F44" s="3" t="s">
        <v>13</v>
      </c>
    </row>
    <row r="45" spans="1:6" x14ac:dyDescent="0.2">
      <c r="A45" s="7">
        <v>88</v>
      </c>
      <c r="B45" s="8">
        <v>464.17364809999998</v>
      </c>
      <c r="C45" s="8">
        <v>1079.416518</v>
      </c>
      <c r="D45" s="8">
        <v>17</v>
      </c>
      <c r="E45" s="8">
        <v>2.2000000000000002</v>
      </c>
      <c r="F45" s="9">
        <v>97.319500000000005</v>
      </c>
    </row>
    <row r="46" spans="1:6" x14ac:dyDescent="0.2">
      <c r="A46" s="7">
        <v>88</v>
      </c>
      <c r="B46" s="8">
        <v>471.24471590000002</v>
      </c>
      <c r="C46" s="8">
        <v>1079.416518</v>
      </c>
      <c r="D46" s="8">
        <v>17</v>
      </c>
      <c r="E46" s="8">
        <v>2.2000000000000002</v>
      </c>
      <c r="F46" s="9">
        <v>99.468699999999998</v>
      </c>
    </row>
    <row r="47" spans="1:6" x14ac:dyDescent="0.2">
      <c r="A47" s="7">
        <v>88</v>
      </c>
      <c r="B47" s="8">
        <v>457.1025803</v>
      </c>
      <c r="C47" s="8">
        <v>1079.416518</v>
      </c>
      <c r="D47" s="8">
        <v>17</v>
      </c>
      <c r="E47" s="8">
        <v>2.2000000000000002</v>
      </c>
      <c r="F47" s="9">
        <v>91.241399999999999</v>
      </c>
    </row>
    <row r="48" spans="1:6" x14ac:dyDescent="0.2">
      <c r="A48" s="7">
        <v>88</v>
      </c>
      <c r="B48" s="8">
        <v>469.17364809999998</v>
      </c>
      <c r="C48" s="8">
        <v>1089.416518</v>
      </c>
      <c r="D48" s="8">
        <v>17</v>
      </c>
      <c r="E48" s="8">
        <v>2.2000000000000002</v>
      </c>
      <c r="F48" s="9">
        <v>94.217600000000004</v>
      </c>
    </row>
    <row r="49" spans="1:6" x14ac:dyDescent="0.2">
      <c r="A49" s="7">
        <v>88</v>
      </c>
      <c r="B49" s="8">
        <v>459.17364809999998</v>
      </c>
      <c r="C49" s="8">
        <v>1089.416518</v>
      </c>
      <c r="D49" s="8">
        <v>17</v>
      </c>
      <c r="E49" s="8">
        <v>2.2000000000000002</v>
      </c>
      <c r="F49" s="9">
        <v>86.684299999999993</v>
      </c>
    </row>
    <row r="50" spans="1:6" x14ac:dyDescent="0.2">
      <c r="A50" s="7">
        <v>88</v>
      </c>
      <c r="B50" s="8">
        <v>459.17364809999998</v>
      </c>
      <c r="C50" s="8">
        <v>1069.416518</v>
      </c>
      <c r="D50" s="8">
        <v>17</v>
      </c>
      <c r="E50" s="8">
        <v>2.2000000000000002</v>
      </c>
      <c r="F50" s="9">
        <v>93.591499999999996</v>
      </c>
    </row>
    <row r="51" spans="1:6" x14ac:dyDescent="0.2">
      <c r="A51" s="7">
        <v>88</v>
      </c>
      <c r="B51" s="8">
        <v>464.17364809999998</v>
      </c>
      <c r="C51" s="8">
        <v>1079.416518</v>
      </c>
      <c r="D51" s="8">
        <v>17</v>
      </c>
      <c r="E51" s="8">
        <v>2.2000000000000002</v>
      </c>
      <c r="F51" s="9">
        <v>98.286299999999997</v>
      </c>
    </row>
    <row r="52" spans="1:6" x14ac:dyDescent="0.2">
      <c r="A52" s="7">
        <v>88</v>
      </c>
      <c r="B52" s="8">
        <v>464.17364809999998</v>
      </c>
      <c r="C52" s="8">
        <v>1093.5586539999999</v>
      </c>
      <c r="D52" s="8">
        <v>17</v>
      </c>
      <c r="E52" s="8">
        <v>2.2000000000000002</v>
      </c>
      <c r="F52" s="9">
        <v>87.306700000000006</v>
      </c>
    </row>
    <row r="53" spans="1:6" x14ac:dyDescent="0.2">
      <c r="A53" s="7">
        <v>88</v>
      </c>
      <c r="B53" s="8">
        <v>469.17364809999998</v>
      </c>
      <c r="C53" s="8">
        <v>1069.416518</v>
      </c>
      <c r="D53" s="8">
        <v>17</v>
      </c>
      <c r="E53" s="8">
        <v>2.2000000000000002</v>
      </c>
      <c r="F53" s="9">
        <v>98.925399999999996</v>
      </c>
    </row>
    <row r="54" spans="1:6" ht="17" thickBot="1" x14ac:dyDescent="0.25">
      <c r="A54" s="4">
        <v>88</v>
      </c>
      <c r="B54" s="5">
        <v>464.17364809999998</v>
      </c>
      <c r="C54" s="5">
        <v>1065.2743829999999</v>
      </c>
      <c r="D54" s="5">
        <v>17</v>
      </c>
      <c r="E54" s="5">
        <v>2.2000000000000002</v>
      </c>
      <c r="F54" s="6">
        <v>92.926500000000004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Reactor Website 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2017-04-02T15:57:13Z</dcterms:created>
  <dcterms:modified xsi:type="dcterms:W3CDTF">2017-04-12T19:23:30Z</dcterms:modified>
</cp:coreProperties>
</file>