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440" windowHeight="8595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I23" i="1" l="1"/>
  <c r="G22" i="1" l="1"/>
  <c r="H22" i="1"/>
  <c r="G21" i="1"/>
  <c r="H21" i="1"/>
  <c r="H19" i="1"/>
  <c r="G19" i="1"/>
  <c r="G18" i="1"/>
  <c r="G17" i="1"/>
  <c r="H17" i="1"/>
  <c r="H18" i="1"/>
  <c r="H16" i="1"/>
  <c r="H15" i="1"/>
  <c r="H11" i="1" l="1"/>
  <c r="H13" i="1"/>
  <c r="H12" i="1"/>
  <c r="I12" i="1" s="1"/>
  <c r="G12" i="1"/>
  <c r="H9" i="1"/>
  <c r="F6" i="1"/>
  <c r="I13" i="1" l="1"/>
  <c r="I11" i="1"/>
  <c r="I9" i="1"/>
</calcChain>
</file>

<file path=xl/sharedStrings.xml><?xml version="1.0" encoding="utf-8"?>
<sst xmlns="http://schemas.openxmlformats.org/spreadsheetml/2006/main" count="51" uniqueCount="39">
  <si>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</si>
  <si>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</si>
  <si>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</si>
  <si>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</si>
  <si>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</si>
  <si>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</si>
  <si>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</si>
  <si>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</si>
  <si>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</si>
  <si>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</si>
  <si>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</si>
  <si>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</si>
  <si>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</si>
  <si>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</si>
  <si>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</si>
  <si>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</si>
  <si>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</si>
  <si>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</si>
  <si>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</si>
  <si>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</si>
  <si>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</si>
  <si>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</si>
  <si>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</si>
  <si>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</si>
  <si>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</si>
  <si>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</si>
  <si>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</si>
  <si>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</si>
  <si>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</si>
  <si>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</si>
  <si>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</si>
  <si>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区間分割情報 インコース</t>
    <rPh sb="0" eb="2">
      <t>クカン</t>
    </rPh>
    <rPh sb="2" eb="4">
      <t>ブンカツ</t>
    </rPh>
    <rPh sb="4" eb="6">
      <t>ジョウホウ</t>
    </rPh>
    <phoneticPr fontId="1"/>
  </si>
  <si>
    <t>null</t>
    <phoneticPr fontId="1"/>
  </si>
  <si>
    <t>null</t>
    <phoneticPr fontId="1"/>
  </si>
  <si>
    <t>InFifthStraight</t>
    <phoneticPr fontId="1"/>
  </si>
  <si>
    <t>InSixthCurve</t>
    <phoneticPr fontId="1"/>
  </si>
  <si>
    <t>AfterFifthCureveStraight</t>
    <phoneticPr fontId="1"/>
  </si>
  <si>
    <t>InFifthCurve_2</t>
    <phoneticPr fontId="1"/>
  </si>
  <si>
    <t>InFifthCurve_1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</si>
</sst>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29</xdr:row>
      <xdr:rowOff>867</xdr:rowOff>
    </xdr:from>
    <xdr:to>
      <xdr:col>7</xdr:col>
      <xdr:colOff>619125</xdr:colOff>
      <xdr:row>33</xdr:row>
      <xdr:rowOff>162792</xdr:rowOff>
    </xdr:to>
    <xdr:cxnSp macro="">
      <xdr:nvCxnSpPr>
        <xdr:cNvPr id="19" name="直線コネクタ 18"/>
        <xdr:cNvCxnSpPr/>
      </xdr:nvCxnSpPr>
      <xdr:spPr>
        <a:xfrm flipH="1">
          <a:off x="5419725" y="4972917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573990</xdr:colOff>
      <xdr:row>23</xdr:row>
      <xdr:rowOff>123825</xdr:rowOff>
    </xdr:from>
    <xdr:to>
      <xdr:col>8</xdr:col>
      <xdr:colOff>171450</xdr:colOff>
      <xdr:row>25</xdr:row>
      <xdr:rowOff>59623</xdr:rowOff>
    </xdr:to>
    <xdr:cxnSp macro="">
      <xdr:nvCxnSpPr>
        <xdr:cNvPr id="21" name="直線コネクタ 20"/>
        <xdr:cNvCxnSpPr/>
      </xdr:nvCxnSpPr>
      <xdr:spPr>
        <a:xfrm flipH="1">
          <a:off x="5374590" y="4067175"/>
          <a:ext cx="283260" cy="27869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401075</xdr:colOff>
      <xdr:row>22</xdr:row>
      <xdr:rowOff>114300</xdr:rowOff>
    </xdr:from>
    <xdr:to>
      <xdr:col>8</xdr:col>
      <xdr:colOff>57150</xdr:colOff>
      <xdr:row>24</xdr:row>
      <xdr:rowOff>89663</xdr:rowOff>
    </xdr:to>
    <xdr:cxnSp macro="">
      <xdr:nvCxnSpPr>
        <xdr:cNvPr id="23" name="直線コネクタ 22"/>
        <xdr:cNvCxnSpPr/>
      </xdr:nvCxnSpPr>
      <xdr:spPr>
        <a:xfrm flipH="1">
          <a:off x="5201675" y="3886200"/>
          <a:ext cx="341875" cy="31826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227866</xdr:colOff>
      <xdr:row>8</xdr:row>
      <xdr:rowOff>68140</xdr:rowOff>
    </xdr:from>
    <xdr:to>
      <xdr:col>10</xdr:col>
      <xdr:colOff>231089</xdr:colOff>
      <xdr:row>11</xdr:row>
      <xdr:rowOff>99189</xdr:rowOff>
    </xdr:to>
    <xdr:cxnSp macro="">
      <xdr:nvCxnSpPr>
        <xdr:cNvPr id="24" name="直線コネクタ 23"/>
        <xdr:cNvCxnSpPr/>
      </xdr:nvCxnSpPr>
      <xdr:spPr>
        <a:xfrm>
          <a:off x="7085866" y="1439740"/>
          <a:ext cx="3223" cy="5453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29</xdr:row>
      <xdr:rowOff>9525</xdr:rowOff>
    </xdr:from>
    <xdr:to>
      <xdr:col>8</xdr:col>
      <xdr:colOff>626744</xdr:colOff>
      <xdr:row>29</xdr:row>
      <xdr:rowOff>17127</xdr:rowOff>
    </xdr:to>
    <xdr:cxnSp macro="">
      <xdr:nvCxnSpPr>
        <xdr:cNvPr id="25" name="直線コネクタ 24"/>
        <xdr:cNvCxnSpPr/>
      </xdr:nvCxnSpPr>
      <xdr:spPr>
        <a:xfrm>
          <a:off x="5610225" y="4981575"/>
          <a:ext cx="502919" cy="760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6</xdr:col>
      <xdr:colOff>327514</xdr:colOff>
      <xdr:row>23</xdr:row>
      <xdr:rowOff>60813</xdr:rowOff>
    </xdr:from>
    <xdr:to>
      <xdr:col>7</xdr:col>
      <xdr:colOff>554649</xdr:colOff>
      <xdr:row>26</xdr:row>
      <xdr:rowOff>12456</xdr:rowOff>
    </xdr:to>
    <xdr:sp macro="" textlink="">
      <xdr:nvSpPr>
        <xdr:cNvPr id="33" name="テキスト ボックス 32"/>
        <xdr:cNvSpPr txBox="1"/>
      </xdr:nvSpPr>
      <xdr:spPr>
        <a:xfrm>
          <a:off x="4442314" y="4004163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InFiftCurve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580294</xdr:colOff>
      <xdr:row>29</xdr:row>
      <xdr:rowOff>75467</xdr:rowOff>
    </xdr:from>
    <xdr:to>
      <xdr:col>8</xdr:col>
      <xdr:colOff>118698</xdr:colOff>
      <xdr:row>32</xdr:row>
      <xdr:rowOff>27110</xdr:rowOff>
    </xdr:to>
    <xdr:sp macro="" textlink="">
      <xdr:nvSpPr>
        <xdr:cNvPr id="48" name="テキスト ボックス 47"/>
        <xdr:cNvSpPr txBox="1"/>
      </xdr:nvSpPr>
      <xdr:spPr>
        <a:xfrm>
          <a:off x="4695094" y="5047517"/>
          <a:ext cx="910004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65943</xdr:colOff>
      <xdr:row>26</xdr:row>
      <xdr:rowOff>106240</xdr:rowOff>
    </xdr:from>
    <xdr:to>
      <xdr:col>10</xdr:col>
      <xdr:colOff>290148</xdr:colOff>
      <xdr:row>29</xdr:row>
      <xdr:rowOff>57883</xdr:rowOff>
    </xdr:to>
    <xdr:sp macro="" textlink="">
      <xdr:nvSpPr>
        <xdr:cNvPr id="50" name="テキスト ボックス 49"/>
        <xdr:cNvSpPr txBox="1"/>
      </xdr:nvSpPr>
      <xdr:spPr>
        <a:xfrm>
          <a:off x="6238143" y="4563940"/>
          <a:ext cx="91000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557580</xdr:colOff>
      <xdr:row>13</xdr:row>
      <xdr:rowOff>34436</xdr:rowOff>
    </xdr:from>
    <xdr:to>
      <xdr:col>9</xdr:col>
      <xdr:colOff>98915</xdr:colOff>
      <xdr:row>15</xdr:row>
      <xdr:rowOff>157529</xdr:rowOff>
    </xdr:to>
    <xdr:sp macro="" textlink="">
      <xdr:nvSpPr>
        <xdr:cNvPr id="51" name="テキスト ボックス 50"/>
        <xdr:cNvSpPr txBox="1"/>
      </xdr:nvSpPr>
      <xdr:spPr>
        <a:xfrm>
          <a:off x="5358180" y="2263286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82795</xdr:colOff>
      <xdr:row>29</xdr:row>
      <xdr:rowOff>122359</xdr:rowOff>
    </xdr:from>
    <xdr:to>
      <xdr:col>8</xdr:col>
      <xdr:colOff>608868</xdr:colOff>
      <xdr:row>31</xdr:row>
      <xdr:rowOff>43229</xdr:rowOff>
    </xdr:to>
    <xdr:sp macro="" textlink="">
      <xdr:nvSpPr>
        <xdr:cNvPr id="52" name="テキスト ボックス 51"/>
        <xdr:cNvSpPr txBox="1"/>
      </xdr:nvSpPr>
      <xdr:spPr>
        <a:xfrm>
          <a:off x="5569195" y="5094409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116499</xdr:colOff>
      <xdr:row>25</xdr:row>
      <xdr:rowOff>60813</xdr:rowOff>
    </xdr:from>
    <xdr:to>
      <xdr:col>8</xdr:col>
      <xdr:colOff>642572</xdr:colOff>
      <xdr:row>26</xdr:row>
      <xdr:rowOff>153133</xdr:rowOff>
    </xdr:to>
    <xdr:sp macro="" textlink="">
      <xdr:nvSpPr>
        <xdr:cNvPr id="53" name="テキスト ボックス 52"/>
        <xdr:cNvSpPr txBox="1"/>
      </xdr:nvSpPr>
      <xdr:spPr>
        <a:xfrm>
          <a:off x="5602899" y="4347063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D1" zoomScale="85" zoomScaleNormal="85" workbookViewId="0">
      <selection activeCell="G22" sqref="G22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31</v>
      </c>
    </row>
    <row r="2" spans="1:11" x14ac:dyDescent="0.15">
      <c r="B2" t="s">
        <v>3</v>
      </c>
      <c r="C2" t="s">
        <v>2</v>
      </c>
      <c r="D2" t="s">
        <v>25</v>
      </c>
      <c r="E2" t="s">
        <v>26</v>
      </c>
      <c r="F2" t="s">
        <v>20</v>
      </c>
      <c r="G2" t="s">
        <v>24</v>
      </c>
      <c r="H2" t="s">
        <v>21</v>
      </c>
      <c r="I2" t="s">
        <v>28</v>
      </c>
      <c r="J2" t="s">
        <v>27</v>
      </c>
      <c r="K2" t="s">
        <v>12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 t="s">
        <v>32</v>
      </c>
      <c r="F4" s="4">
        <v>1800</v>
      </c>
      <c r="G4" s="1"/>
      <c r="H4">
        <v>0</v>
      </c>
    </row>
    <row r="5" spans="1:11" x14ac:dyDescent="0.15">
      <c r="A5" s="4"/>
      <c r="B5" s="4"/>
      <c r="D5" t="s">
        <v>32</v>
      </c>
      <c r="F5" s="4"/>
      <c r="G5" s="1"/>
      <c r="H5">
        <v>0</v>
      </c>
    </row>
    <row r="6" spans="1:11" x14ac:dyDescent="0.15">
      <c r="A6" s="4"/>
      <c r="B6" t="s">
        <v>5</v>
      </c>
      <c r="C6" t="s">
        <v>22</v>
      </c>
      <c r="D6">
        <v>573</v>
      </c>
      <c r="F6" s="4">
        <f>SUM(D6:D7)</f>
        <v>1713</v>
      </c>
      <c r="G6" s="1"/>
      <c r="H6">
        <v>0</v>
      </c>
    </row>
    <row r="7" spans="1:11" x14ac:dyDescent="0.15">
      <c r="A7" s="4"/>
      <c r="C7" t="s">
        <v>23</v>
      </c>
      <c r="D7">
        <v>1140</v>
      </c>
      <c r="F7" s="4"/>
      <c r="G7" s="1"/>
      <c r="H7">
        <v>0</v>
      </c>
    </row>
    <row r="8" spans="1:11" x14ac:dyDescent="0.15">
      <c r="A8" s="4"/>
      <c r="B8" t="s">
        <v>6</v>
      </c>
      <c r="D8">
        <v>345</v>
      </c>
      <c r="F8">
        <v>378.6</v>
      </c>
      <c r="H8">
        <v>0</v>
      </c>
    </row>
    <row r="9" spans="1:11" x14ac:dyDescent="0.15">
      <c r="A9" s="4"/>
      <c r="B9" t="s">
        <v>7</v>
      </c>
      <c r="D9" t="s">
        <v>32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8</v>
      </c>
      <c r="D10">
        <v>1320</v>
      </c>
      <c r="G10">
        <v>0</v>
      </c>
      <c r="H10">
        <v>0</v>
      </c>
    </row>
    <row r="11" spans="1:11" x14ac:dyDescent="0.15">
      <c r="A11" s="4"/>
      <c r="B11" t="s">
        <v>9</v>
      </c>
      <c r="D11" t="s">
        <v>32</v>
      </c>
      <c r="G11">
        <v>90</v>
      </c>
      <c r="H11">
        <f>1/726.76</f>
        <v>1.3759700588915186E-3</v>
      </c>
      <c r="I11">
        <f>1/H11</f>
        <v>726.76</v>
      </c>
      <c r="K11" s="4"/>
    </row>
    <row r="12" spans="1:11" x14ac:dyDescent="0.15">
      <c r="A12" s="4"/>
      <c r="B12" t="s">
        <v>10</v>
      </c>
      <c r="D12" t="s">
        <v>32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11</v>
      </c>
      <c r="D13" t="s">
        <v>32</v>
      </c>
      <c r="E13" t="s">
        <v>32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13</v>
      </c>
      <c r="D14">
        <v>575</v>
      </c>
      <c r="H14">
        <v>0</v>
      </c>
    </row>
    <row r="15" spans="1:11" s="3" customFormat="1" x14ac:dyDescent="0.15">
      <c r="A15" s="4"/>
      <c r="B15" s="3" t="s">
        <v>14</v>
      </c>
      <c r="D15" s="3" t="s">
        <v>32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15</v>
      </c>
      <c r="D16" t="s">
        <v>32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16</v>
      </c>
      <c r="D17" t="s">
        <v>32</v>
      </c>
      <c r="G17">
        <f>90-58.87</f>
        <v>31.130000000000003</v>
      </c>
      <c r="H17">
        <f t="shared" ref="H17:H18" si="0">1/I17</f>
        <v>1.4285714285714286E-3</v>
      </c>
      <c r="I17">
        <v>700</v>
      </c>
    </row>
    <row r="18" spans="1:10" x14ac:dyDescent="0.15">
      <c r="A18" s="4"/>
      <c r="B18" t="s">
        <v>29</v>
      </c>
      <c r="D18" t="s">
        <v>32</v>
      </c>
      <c r="G18">
        <f>90-27</f>
        <v>63</v>
      </c>
      <c r="H18">
        <f t="shared" si="0"/>
        <v>3.5714285714285713E-3</v>
      </c>
      <c r="I18">
        <v>280</v>
      </c>
    </row>
    <row r="19" spans="1:10" x14ac:dyDescent="0.15">
      <c r="A19" s="4"/>
      <c r="B19" t="s">
        <v>30</v>
      </c>
      <c r="D19" t="s">
        <v>33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17</v>
      </c>
      <c r="D20">
        <v>1100</v>
      </c>
      <c r="I20">
        <v>0</v>
      </c>
    </row>
    <row r="21" spans="1:10" x14ac:dyDescent="0.15">
      <c r="A21" s="4"/>
      <c r="B21" t="s">
        <v>18</v>
      </c>
      <c r="D21" t="s">
        <v>32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19</v>
      </c>
      <c r="D22" t="s">
        <v>32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34</v>
      </c>
      <c r="D23">
        <v>320</v>
      </c>
      <c r="F23">
        <v>320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38</v>
      </c>
      <c r="D24">
        <v>413</v>
      </c>
      <c r="G24">
        <v>90</v>
      </c>
      <c r="H24">
        <v>-3.8025799999999998E-3</v>
      </c>
      <c r="I24">
        <v>650</v>
      </c>
    </row>
    <row r="25" spans="1:10" ht="19.5" customHeight="1" x14ac:dyDescent="0.15">
      <c r="A25" s="4"/>
      <c r="B25" s="2" t="s">
        <v>37</v>
      </c>
      <c r="D25">
        <v>592</v>
      </c>
      <c r="G25">
        <v>48</v>
      </c>
      <c r="H25">
        <v>-1.1633100000000001E-3</v>
      </c>
      <c r="I25">
        <v>0</v>
      </c>
    </row>
    <row r="26" spans="1:10" x14ac:dyDescent="0.15">
      <c r="A26" s="4"/>
      <c r="B26" t="s">
        <v>36</v>
      </c>
      <c r="D26">
        <v>50</v>
      </c>
      <c r="I26">
        <v>440</v>
      </c>
      <c r="J26">
        <v>250</v>
      </c>
    </row>
    <row r="27" spans="1:10" x14ac:dyDescent="0.15">
      <c r="A27" s="4"/>
      <c r="B27" t="s">
        <v>35</v>
      </c>
      <c r="D27">
        <v>2231</v>
      </c>
      <c r="G27">
        <v>139</v>
      </c>
      <c r="H27">
        <v>8.5315499999999997E-4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9" zoomScaleNormal="10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Osamu</cp:lastModifiedBy>
  <dcterms:created xsi:type="dcterms:W3CDTF">2013-08-23T03:58:01Z</dcterms:created>
  <dcterms:modified xsi:type="dcterms:W3CDTF">2013-09-20T17:18:09Z</dcterms:modified>
</cp:coreProperties>
</file>