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 activeTab="1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D24" i="1"/>
  <c r="H24" i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  <c r="D12" i="1"/>
</calcChain>
</file>

<file path=xl/sharedStrings.xml><?xml version="1.0" encoding="utf-8"?>
<sst xmlns="http://schemas.openxmlformats.org/spreadsheetml/2006/main" count="39" uniqueCount="39">
  <si>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</si>
  <si>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</si>
  <si>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</si>
  <si>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</si>
  <si>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</si>
  <si>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</si>
  <si>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</si>
  <si>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</si>
  <si>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</si>
  <si>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</si>
  <si>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</si>
  <si>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</si>
  <si>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</si>
  <si>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</si>
  <si>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</si>
  <si>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</si>
  <si>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</si>
  <si>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</si>
  <si>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</si>
  <si>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</si>
  <si>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</si>
  <si>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</si>
  <si>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</si>
  <si>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</si>
  <si>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</si>
  <si>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</si>
  <si>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</si>
  <si>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</si>
  <si>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</si>
  <si>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</si>
  <si>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曲率半径[mm]</t>
    <rPh sb="0" eb="2">
      <t>キョクリツ</t>
    </rPh>
    <rPh sb="2" eb="4">
      <t>ハンケイ</t>
    </rPh>
    <phoneticPr fontId="1"/>
  </si>
  <si>
    <t>実測する</t>
    <rPh sb="0" eb="2">
      <t>ジッソク</t>
    </rPh>
    <phoneticPr fontId="1"/>
  </si>
  <si>
    <t>ThurdCurve_4</t>
    <phoneticPr fontId="1"/>
  </si>
  <si>
    <t>ThurdCurve_5</t>
    <phoneticPr fontId="1"/>
  </si>
  <si>
    <t>OutFifthStraight</t>
    <phoneticPr fontId="1"/>
  </si>
  <si>
    <t>OutFifthCurve</t>
    <phoneticPr fontId="1"/>
  </si>
  <si>
    <t xml:space="preserve">AfterOutFiftCurveStraight
</t>
    <phoneticPr fontId="1"/>
  </si>
  <si>
    <t>OutSixthCurve_1</t>
    <phoneticPr fontId="1"/>
  </si>
  <si>
    <t>OutSixthCurve_2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</si>
</sst>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3</xdr:col>
      <xdr:colOff>156797</xdr:colOff>
      <xdr:row>3</xdr:row>
      <xdr:rowOff>90853</xdr:rowOff>
    </xdr:from>
    <xdr:to>
      <xdr:col>4</xdr:col>
      <xdr:colOff>383932</xdr:colOff>
      <xdr:row>6</xdr:row>
      <xdr:rowOff>42497</xdr:rowOff>
    </xdr:to>
    <xdr:sp macro="" textlink="">
      <xdr:nvSpPr>
        <xdr:cNvPr id="32" name="テキスト ボックス 31"/>
        <xdr:cNvSpPr txBox="1"/>
      </xdr:nvSpPr>
      <xdr:spPr>
        <a:xfrm>
          <a:off x="2222989" y="5964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_5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Normal="100" workbookViewId="0">
      <selection activeCell="C28" sqref="C28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27</v>
      </c>
      <c r="E2" t="s">
        <v>28</v>
      </c>
      <c r="F2" t="s">
        <v>22</v>
      </c>
      <c r="G2" t="s">
        <v>26</v>
      </c>
      <c r="H2" t="s">
        <v>23</v>
      </c>
      <c r="I2" t="s">
        <v>30</v>
      </c>
      <c r="J2" t="s">
        <v>29</v>
      </c>
      <c r="K2" t="s">
        <v>13</v>
      </c>
    </row>
    <row r="3" spans="1:11" x14ac:dyDescent="0.15">
      <c r="A3" s="4" t="s">
        <v>0</v>
      </c>
      <c r="B3" t="s">
        <v>4</v>
      </c>
    </row>
    <row r="4" spans="1:11" x14ac:dyDescent="0.15">
      <c r="A4" s="4"/>
      <c r="B4" s="4" t="s">
        <v>1</v>
      </c>
      <c r="D4">
        <v>200</v>
      </c>
      <c r="F4" s="4">
        <v>1010</v>
      </c>
      <c r="G4" s="1"/>
      <c r="H4">
        <v>0</v>
      </c>
    </row>
    <row r="5" spans="1:11" x14ac:dyDescent="0.15">
      <c r="A5" s="4"/>
      <c r="B5" s="4"/>
      <c r="D5">
        <v>810</v>
      </c>
      <c r="F5" s="4"/>
      <c r="G5" s="1"/>
      <c r="H5">
        <v>0</v>
      </c>
    </row>
    <row r="6" spans="1:11" x14ac:dyDescent="0.15">
      <c r="A6" s="4"/>
      <c r="B6" t="s">
        <v>6</v>
      </c>
      <c r="C6" t="s">
        <v>24</v>
      </c>
      <c r="D6">
        <v>570</v>
      </c>
      <c r="F6" s="4">
        <f>SUM(D6:D7)</f>
        <v>1710</v>
      </c>
      <c r="G6" s="1"/>
      <c r="H6">
        <v>0</v>
      </c>
    </row>
    <row r="7" spans="1:11" x14ac:dyDescent="0.15">
      <c r="A7" s="4"/>
      <c r="C7" t="s">
        <v>25</v>
      </c>
      <c r="D7">
        <v>1140</v>
      </c>
      <c r="F7" s="4"/>
      <c r="G7" s="1"/>
      <c r="H7">
        <v>0</v>
      </c>
    </row>
    <row r="8" spans="1:11" x14ac:dyDescent="0.15">
      <c r="A8" s="4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4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4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4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4" t="s">
        <v>14</v>
      </c>
    </row>
    <row r="12" spans="1:11" x14ac:dyDescent="0.15">
      <c r="A12" s="4"/>
      <c r="B12" t="s">
        <v>11</v>
      </c>
      <c r="D12">
        <f>(1/H12)*(PI()/180)*G12</f>
        <v>943.47324439241072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4"/>
    </row>
    <row r="13" spans="1:11" x14ac:dyDescent="0.15">
      <c r="A13" s="4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K13" s="4"/>
    </row>
    <row r="14" spans="1:11" x14ac:dyDescent="0.15">
      <c r="A14" s="4"/>
      <c r="B14" t="s">
        <v>15</v>
      </c>
      <c r="D14">
        <f>9.88*51.912</f>
        <v>512.89056000000005</v>
      </c>
      <c r="H14">
        <v>0</v>
      </c>
    </row>
    <row r="15" spans="1:11" s="3" customFormat="1" x14ac:dyDescent="0.15">
      <c r="A15" s="4"/>
      <c r="B15" s="3" t="s">
        <v>16</v>
      </c>
      <c r="D15" s="3">
        <f>(1/H15)*(PI()/180)*G15</f>
        <v>299.21924696190786</v>
      </c>
      <c r="G15" s="3">
        <v>21.43</v>
      </c>
      <c r="H15" s="3">
        <f>1/I15</f>
        <v>1.25E-3</v>
      </c>
      <c r="I15" s="3">
        <v>800</v>
      </c>
    </row>
    <row r="16" spans="1:11" x14ac:dyDescent="0.15">
      <c r="A16" s="4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</row>
    <row r="17" spans="1:10" x14ac:dyDescent="0.15">
      <c r="A17" s="4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18" si="1">1/I17</f>
        <v>1.4285714285714286E-3</v>
      </c>
      <c r="I17">
        <v>700</v>
      </c>
    </row>
    <row r="18" spans="1:10" x14ac:dyDescent="0.15">
      <c r="A18" s="4"/>
      <c r="B18" t="s">
        <v>32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4"/>
      <c r="B19" t="s">
        <v>33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4"/>
      <c r="B20" t="s">
        <v>19</v>
      </c>
      <c r="D20">
        <v>863.06</v>
      </c>
      <c r="I20">
        <v>0</v>
      </c>
    </row>
    <row r="21" spans="1:10" x14ac:dyDescent="0.15">
      <c r="A21" s="4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4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4"/>
      <c r="B23" t="s">
        <v>34</v>
      </c>
      <c r="D23">
        <v>1010</v>
      </c>
      <c r="F23">
        <f>SUM(D23)</f>
        <v>1010</v>
      </c>
      <c r="H23">
        <v>0</v>
      </c>
      <c r="I23">
        <v>0</v>
      </c>
      <c r="J23">
        <v>0</v>
      </c>
    </row>
    <row r="24" spans="1:10" x14ac:dyDescent="0.15">
      <c r="A24" s="4"/>
      <c r="B24" t="s">
        <v>35</v>
      </c>
      <c r="D24">
        <f>(1/H24)*(PI()/180)*G24</f>
        <v>753.98223686155029</v>
      </c>
      <c r="G24">
        <v>90</v>
      </c>
      <c r="H24">
        <f>1/I24</f>
        <v>2.0833333333333333E-3</v>
      </c>
      <c r="I24">
        <v>480</v>
      </c>
    </row>
    <row r="25" spans="1:10" ht="19.5" customHeight="1" x14ac:dyDescent="0.15">
      <c r="A25" s="4"/>
      <c r="B25" s="2" t="s">
        <v>36</v>
      </c>
      <c r="D25" t="s">
        <v>31</v>
      </c>
      <c r="I25">
        <v>650</v>
      </c>
    </row>
    <row r="26" spans="1:10" x14ac:dyDescent="0.15">
      <c r="A26" s="4"/>
      <c r="B26" t="s">
        <v>37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</row>
    <row r="27" spans="1:10" x14ac:dyDescent="0.15">
      <c r="A27" s="4"/>
      <c r="B27" t="s">
        <v>38</v>
      </c>
      <c r="D27">
        <f>(1/H27)*(PI()/180)*G27</f>
        <v>911.0618695410401</v>
      </c>
      <c r="G27">
        <v>90</v>
      </c>
      <c r="H27">
        <f>1/I27</f>
        <v>1.7241379310344827E-3</v>
      </c>
      <c r="I27">
        <v>580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zoomScale="130" zoomScaleNormal="13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2013-08-26T07:57:35Z</dcterms:modified>
</cp:coreProperties>
</file>