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840" windowHeight="12330"/>
  </bookViews>
  <sheets>
    <sheet name="decompose stl" sheetId="12" r:id="rId1"/>
  </sheets>
  <calcPr calcId="145621"/>
</workbook>
</file>

<file path=xl/calcChain.xml><?xml version="1.0" encoding="utf-8"?>
<calcChain xmlns="http://schemas.openxmlformats.org/spreadsheetml/2006/main">
  <c r="N9" i="12" l="1"/>
  <c r="M8" i="12"/>
  <c r="L8" i="12"/>
  <c r="K8" i="12"/>
  <c r="B14" i="12"/>
  <c r="B13" i="12"/>
  <c r="B12" i="12"/>
  <c r="B10" i="12"/>
  <c r="M10" i="12"/>
  <c r="N11" i="12"/>
  <c r="B11" i="12" s="1"/>
  <c r="B9" i="12"/>
  <c r="N19" i="12"/>
  <c r="N18" i="12"/>
  <c r="N17" i="12"/>
  <c r="M17" i="12"/>
  <c r="M16" i="12"/>
  <c r="M15" i="12"/>
  <c r="L16" i="12"/>
  <c r="L17" i="12"/>
  <c r="L18" i="12"/>
  <c r="K16" i="12"/>
  <c r="K15" i="12"/>
  <c r="K18" i="12"/>
  <c r="K17" i="12"/>
  <c r="N16" i="12"/>
  <c r="B16" i="12" s="1"/>
  <c r="M14" i="12"/>
  <c r="L15" i="12"/>
  <c r="N8" i="12"/>
  <c r="B8" i="12" s="1"/>
  <c r="B18" i="12" l="1"/>
  <c r="B19" i="12"/>
  <c r="B17" i="12"/>
  <c r="B15" i="12"/>
</calcChain>
</file>

<file path=xl/sharedStrings.xml><?xml version="1.0" encoding="utf-8"?>
<sst xmlns="http://schemas.openxmlformats.org/spreadsheetml/2006/main" count="60" uniqueCount="41">
  <si>
    <t>SCRIPT OUTPUT</t>
    <phoneticPr fontId="1" type="noConversion"/>
  </si>
  <si>
    <t>PARAMETERS</t>
    <phoneticPr fontId="1" type="noConversion"/>
  </si>
  <si>
    <t xml:space="preserve"> </t>
    <phoneticPr fontId="1" type="noConversion"/>
  </si>
  <si>
    <t>by classicaholic</t>
    <phoneticPr fontId="5" type="noConversion"/>
  </si>
  <si>
    <t>Revision date: 2014.12.01</t>
    <phoneticPr fontId="5" type="noConversion"/>
  </si>
  <si>
    <t>R SCRIPT - decompose or stl</t>
    <phoneticPr fontId="5" type="noConversion"/>
  </si>
  <si>
    <t>source</t>
    <phoneticPr fontId="1" type="noConversion"/>
  </si>
  <si>
    <t>data.frame$column.name or vector</t>
    <phoneticPr fontId="1" type="noConversion"/>
  </si>
  <si>
    <t>example</t>
    <phoneticPr fontId="1" type="noConversion"/>
  </si>
  <si>
    <t>frequency</t>
    <phoneticPr fontId="1" type="noConversion"/>
  </si>
  <si>
    <t>start.date</t>
    <phoneticPr fontId="1" type="noConversion"/>
  </si>
  <si>
    <t>type &amp; method</t>
    <phoneticPr fontId="1" type="noConversion"/>
  </si>
  <si>
    <t xml:space="preserve">    decompose - additive</t>
    <phoneticPr fontId="1" type="noConversion"/>
  </si>
  <si>
    <t xml:space="preserve">    decompose - multiplicative</t>
    <phoneticPr fontId="1" type="noConversion"/>
  </si>
  <si>
    <t xml:space="preserve">    stl - additive (default)</t>
    <phoneticPr fontId="1" type="noConversion"/>
  </si>
  <si>
    <t>temp.decompose &lt;- decompose(temp.ts, 'multiplicative')</t>
    <phoneticPr fontId="1" type="noConversion"/>
  </si>
  <si>
    <t>t.window (stl only)</t>
    <phoneticPr fontId="1" type="noConversion"/>
  </si>
  <si>
    <t>30</t>
    <phoneticPr fontId="1" type="noConversion"/>
  </si>
  <si>
    <t>plot(temp.decompose)</t>
    <phoneticPr fontId="1" type="noConversion"/>
  </si>
  <si>
    <t>temp.output &lt;- data.frame(temp.decompose[2:4])</t>
    <phoneticPr fontId="1" type="noConversion"/>
  </si>
  <si>
    <t>temp.output &lt;- as.data.frame(as.ts(temp.output, 'matrix'))</t>
    <phoneticPr fontId="1" type="noConversion"/>
  </si>
  <si>
    <t>names(temp.output) &lt;- c('decompose.seasonal', 'decompose.trend', 'decompose.random')</t>
  </si>
  <si>
    <t xml:space="preserve"> </t>
    <phoneticPr fontId="1" type="noConversion"/>
  </si>
  <si>
    <t>names(temp.output) &lt;- c('stl.seasonal', 'stl.trend', 'stl.remainder')</t>
  </si>
  <si>
    <t>temp.output &lt;- as.data.frame(temp.stl$time.series)</t>
    <phoneticPr fontId="1" type="noConversion"/>
  </si>
  <si>
    <t>temp.output &lt;- exp(temp.output)</t>
    <phoneticPr fontId="1" type="noConversion"/>
  </si>
  <si>
    <t>temp.ts[is.na(temp.ts)] &lt;- 0</t>
    <phoneticPr fontId="1" type="noConversion"/>
  </si>
  <si>
    <t>temp.log.ts[is.na(temp.log.ts)] &lt;- 0</t>
    <phoneticPr fontId="1" type="noConversion"/>
  </si>
  <si>
    <t>save data: csv filename</t>
    <phoneticPr fontId="1" type="noConversion"/>
  </si>
  <si>
    <t>save plot: png filename</t>
    <phoneticPr fontId="1" type="noConversion"/>
  </si>
  <si>
    <t/>
  </si>
  <si>
    <t>sample.data$sales.POS.amount</t>
    <phoneticPr fontId="1" type="noConversion"/>
  </si>
  <si>
    <t>2010,1,1</t>
    <phoneticPr fontId="1" type="noConversion"/>
  </si>
  <si>
    <t>yyyy,m,d (쉼표로 구분되어야 함)</t>
    <phoneticPr fontId="1" type="noConversion"/>
  </si>
  <si>
    <t>temp.decompose &lt;- decompose(temp.ts, 'additive')</t>
    <phoneticPr fontId="1" type="noConversion"/>
  </si>
  <si>
    <t>plot(temp.stl)</t>
    <phoneticPr fontId="1" type="noConversion"/>
  </si>
  <si>
    <t>7</t>
    <phoneticPr fontId="1" type="noConversion"/>
  </si>
  <si>
    <t>trend extraction span (smoothing 정도)</t>
    <phoneticPr fontId="1" type="noConversion"/>
  </si>
  <si>
    <t xml:space="preserve">    stl - multiplicative (변칙적 방법)*</t>
    <phoneticPr fontId="1" type="noConversion"/>
  </si>
  <si>
    <t>* log/exp를 사용하여 결과값은 multiplicative 방식이지만, seasonality가 밋밋한 점에 주의하여 사용할 것</t>
    <phoneticPr fontId="1" type="noConversion"/>
  </si>
  <si>
    <t>1=general, 4=quarterly, 12=monthly, etc.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</si>
</sst>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66"/>
      <name val="Courier New"/>
      <family val="3"/>
    </font>
    <font>
      <sz val="10"/>
      <color theme="1"/>
      <name val="맑은 고딕"/>
      <family val="3"/>
      <charset val="129"/>
      <scheme val="major"/>
    </font>
    <font>
      <b/>
      <i/>
      <sz val="15"/>
      <name val="Arial"/>
      <family val="2"/>
    </font>
    <font>
      <sz val="8"/>
      <name val="돋움"/>
      <family val="3"/>
      <charset val="129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49" fontId="3" fillId="3" borderId="1" xfId="0" applyNumberFormat="1" applyFont="1" applyFill="1" applyBorder="1" applyProtection="1">
      <alignment vertical="center"/>
      <protection locked="0"/>
    </xf>
    <xf numFmtId="0" fontId="0" fillId="2" borderId="2" xfId="0" applyFill="1" applyBorder="1">
      <alignment vertical="center"/>
    </xf>
    <xf numFmtId="49" fontId="3" fillId="3" borderId="2" xfId="0" applyNumberFormat="1" applyFont="1" applyFill="1" applyBorder="1" applyProtection="1">
      <alignment vertical="center"/>
      <protection locked="0"/>
    </xf>
    <xf numFmtId="0" fontId="4" fillId="4" borderId="0" xfId="0" applyFont="1" applyFill="1" applyProtection="1">
      <alignment vertical="center"/>
    </xf>
    <xf numFmtId="0" fontId="6" fillId="4" borderId="0" xfId="0" applyFont="1" applyFill="1" applyProtection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fmlaLink="$H$11" lockText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Radio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9</xdr:row>
          <xdr:rowOff>152400</xdr:rowOff>
        </xdr:from>
        <xdr:to>
          <xdr:col>4</xdr:col>
          <xdr:colOff>923925</xdr:colOff>
          <xdr:row>11</xdr:row>
          <xdr:rowOff>19050</xdr:rowOff>
        </xdr:to>
        <xdr:sp macro="" textlink="">
          <xdr:nvSpPr>
            <xdr:cNvPr id="7169" name="Option Button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10</xdr:row>
          <xdr:rowOff>152400</xdr:rowOff>
        </xdr:from>
        <xdr:to>
          <xdr:col>4</xdr:col>
          <xdr:colOff>923925</xdr:colOff>
          <xdr:row>12</xdr:row>
          <xdr:rowOff>19050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11</xdr:row>
          <xdr:rowOff>152400</xdr:rowOff>
        </xdr:from>
        <xdr:to>
          <xdr:col>4</xdr:col>
          <xdr:colOff>923925</xdr:colOff>
          <xdr:row>13</xdr:row>
          <xdr:rowOff>19050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12</xdr:row>
          <xdr:rowOff>152400</xdr:rowOff>
        </xdr:from>
        <xdr:to>
          <xdr:col>4</xdr:col>
          <xdr:colOff>923925</xdr:colOff>
          <xdr:row>14</xdr:row>
          <xdr:rowOff>19050</xdr:rowOff>
        </xdr:to>
        <xdr:sp macro="" textlink="">
          <xdr:nvSpPr>
            <xdr:cNvPr id="7172" name="Option Button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selection activeCell="A15" sqref="A15"/>
    </sheetView>
  </sheetViews>
  <sheetFormatPr defaultColWidth="0" defaultRowHeight="13.5" customHeight="1" zeroHeight="1" x14ac:dyDescent="0.25"/>
  <cols>
    <col min="1" max="1" width="2.85546875" style="2" customWidth="1"/>
    <col min="2" max="2" width="61.42578125" style="2" customWidth="1"/>
    <col min="3" max="3" width="2.85546875" style="2" customWidth="1"/>
    <col min="4" max="4" width="21.42578125" style="2" customWidth="1"/>
    <col min="5" max="5" width="31.42578125" style="2" customWidth="1"/>
    <col min="6" max="6" width="35.7109375" style="2" customWidth="1"/>
    <col min="7" max="7" width="2.85546875" style="2" customWidth="1"/>
    <col min="8" max="14" width="0" style="2" hidden="1" customWidth="1"/>
    <col min="15" max="16384" width="9.140625" style="2" hidden="1"/>
  </cols>
  <sheetData>
    <row r="1" spans="2:14" s="8" customFormat="1" ht="12.75" x14ac:dyDescent="0.25"/>
    <row r="2" spans="2:14" s="8" customFormat="1" ht="19.5" x14ac:dyDescent="0.25">
      <c r="B2" s="6" t="s">
        <v>5</v>
      </c>
    </row>
    <row r="3" spans="2:14" s="8" customFormat="1" ht="12.75" x14ac:dyDescent="0.25"/>
    <row r="4" spans="2:14" s="8" customFormat="1" ht="12.75" x14ac:dyDescent="0.25">
      <c r="B4" s="7" t="s">
        <v>3</v>
      </c>
      <c r="D4" s="7" t="s">
        <v>4</v>
      </c>
    </row>
    <row r="5" spans="2:14" s="8" customFormat="1" ht="12.75" x14ac:dyDescent="0.25"/>
    <row r="6" spans="2:14" s="8" customFormat="1" ht="15" x14ac:dyDescent="0.25">
      <c r="B6" s="9" t="s">
        <v>0</v>
      </c>
      <c r="D6" s="9" t="s">
        <v>1</v>
      </c>
    </row>
    <row r="7" spans="2:14" x14ac:dyDescent="0.25"/>
    <row r="8" spans="2:14" x14ac:dyDescent="0.25">
      <c r="B8" s="1" t="str">
        <f t="shared" ref="B8:B18" si="0">VLOOKUP(J8,$J$8:$N$19,$H$11+1,FALSE)</f>
        <v>temp.ts &lt;- ts(sample.data$sales.POS.amount, start=c(2010,1,1), frequency=7)</v>
      </c>
      <c r="C8" s="2" t="s">
        <v>22</v>
      </c>
      <c r="D8" s="2" t="s">
        <v>6</v>
      </c>
      <c r="E8" s="3" t="s">
        <v>31</v>
      </c>
      <c r="F8" s="2" t="s">
        <v>7</v>
      </c>
      <c r="J8" s="4">
        <v>1</v>
      </c>
      <c r="K8" s="4" t="str">
        <f>CONCATENATE("temp.ts &lt;- ts(",$E$8,", start=c(",SUBSTITUTE($E$9,".",","),"), frequency=",$E$10,")")</f>
        <v>temp.ts &lt;- ts(sample.data$sales.POS.amount, start=c(2010,1,1), frequency=7)</v>
      </c>
      <c r="L8" s="4" t="str">
        <f>CONCATENATE("temp.ts &lt;- ts(",$E$8,", start=c(",SUBSTITUTE($E$9,".",","),"), frequency=",$E$10,")")</f>
        <v>temp.ts &lt;- ts(sample.data$sales.POS.amount, start=c(2010,1,1), frequency=7)</v>
      </c>
      <c r="M8" s="4" t="str">
        <f>CONCATENATE("temp.ts &lt;- ts(",$E$8,", start=c(",SUBSTITUTE($E$9,".",","),"), frequency=",$E$10,")")</f>
        <v>temp.ts &lt;- ts(sample.data$sales.POS.amount, start=c(2010,1,1), frequency=7)</v>
      </c>
      <c r="N8" s="4" t="str">
        <f>CONCATENATE("temp.log &lt;- log(",$E$8,")")</f>
        <v>temp.log &lt;- log(sample.data$sales.POS.amount)</v>
      </c>
    </row>
    <row r="9" spans="2:14" x14ac:dyDescent="0.25">
      <c r="B9" s="1" t="str">
        <f t="shared" si="0"/>
        <v>temp.ts[is.na(temp.ts)] &lt;- 0</v>
      </c>
      <c r="C9" s="2" t="s">
        <v>2</v>
      </c>
      <c r="D9" s="2" t="s">
        <v>10</v>
      </c>
      <c r="E9" s="3" t="s">
        <v>32</v>
      </c>
      <c r="F9" s="2" t="s">
        <v>33</v>
      </c>
      <c r="J9" s="4">
        <v>2</v>
      </c>
      <c r="K9" s="4" t="s">
        <v>26</v>
      </c>
      <c r="L9" s="4" t="s">
        <v>26</v>
      </c>
      <c r="M9" s="4" t="s">
        <v>26</v>
      </c>
      <c r="N9" s="4" t="str">
        <f>CONCATENATE("temp.log.ts &lt;- ts(temp.log, start=c(",SUBSTITUTE($E$9,".",","),"), frequency=",$E$10,")")</f>
        <v>temp.log.ts &lt;- ts(temp.log, start=c(2010,1,1), frequency=7)</v>
      </c>
    </row>
    <row r="10" spans="2:14" x14ac:dyDescent="0.25">
      <c r="B10" s="1" t="str">
        <f t="shared" si="0"/>
        <v>temp.decompose &lt;- decompose(temp.ts, 'additive')</v>
      </c>
      <c r="C10" s="2" t="s">
        <v>22</v>
      </c>
      <c r="D10" s="2" t="s">
        <v>9</v>
      </c>
      <c r="E10" s="3" t="s">
        <v>36</v>
      </c>
      <c r="F10" s="2" t="s">
        <v>40</v>
      </c>
      <c r="J10" s="4">
        <v>3</v>
      </c>
      <c r="K10" s="4" t="s">
        <v>34</v>
      </c>
      <c r="L10" s="4" t="s">
        <v>15</v>
      </c>
      <c r="M10" s="4" t="str">
        <f>CONCATENATE("temp.stl&lt;- stl(temp.ts, s.window='per', t.window=",$E$17,", robust=TRUE)")</f>
        <v>temp.stl&lt;- stl(temp.ts, s.window='per', t.window=30, robust=TRUE)</v>
      </c>
      <c r="N10" s="4" t="s">
        <v>27</v>
      </c>
    </row>
    <row r="11" spans="2:14" x14ac:dyDescent="0.25">
      <c r="B11" s="1" t="str">
        <f t="shared" si="0"/>
        <v>plot(temp.decompose)</v>
      </c>
      <c r="C11" s="2" t="s">
        <v>2</v>
      </c>
      <c r="D11" s="2" t="s">
        <v>11</v>
      </c>
      <c r="E11" s="2" t="s">
        <v>12</v>
      </c>
      <c r="H11" s="5">
        <v>1</v>
      </c>
      <c r="J11" s="4">
        <v>4</v>
      </c>
      <c r="K11" s="4" t="s">
        <v>18</v>
      </c>
      <c r="L11" s="4" t="s">
        <v>18</v>
      </c>
      <c r="M11" s="4" t="s">
        <v>35</v>
      </c>
      <c r="N11" s="4" t="str">
        <f>CONCATENATE("temp.stl&lt;- stl(temp.log.ts, s.window='per', t.window=",$E$17,", robust=TRUE)")</f>
        <v>temp.stl&lt;- stl(temp.log.ts, s.window='per', t.window=30, robust=TRUE)</v>
      </c>
    </row>
    <row r="12" spans="2:14" x14ac:dyDescent="0.25">
      <c r="B12" s="1" t="str">
        <f t="shared" si="0"/>
        <v>temp.output &lt;- data.frame(temp.decompose[2:4])</v>
      </c>
      <c r="C12" s="2" t="s">
        <v>2</v>
      </c>
      <c r="E12" s="2" t="s">
        <v>13</v>
      </c>
      <c r="J12" s="4">
        <v>5</v>
      </c>
      <c r="K12" s="4" t="s">
        <v>19</v>
      </c>
      <c r="L12" s="4" t="s">
        <v>19</v>
      </c>
      <c r="M12" s="4" t="s">
        <v>24</v>
      </c>
      <c r="N12" s="4" t="s">
        <v>35</v>
      </c>
    </row>
    <row r="13" spans="2:14" x14ac:dyDescent="0.25">
      <c r="B13" s="1" t="str">
        <f t="shared" si="0"/>
        <v>temp.output &lt;- as.data.frame(as.ts(temp.output, 'matrix'))</v>
      </c>
      <c r="C13" s="2" t="s">
        <v>2</v>
      </c>
      <c r="E13" s="2" t="s">
        <v>14</v>
      </c>
      <c r="J13" s="4">
        <v>6</v>
      </c>
      <c r="K13" s="4" t="s">
        <v>20</v>
      </c>
      <c r="L13" s="4" t="s">
        <v>20</v>
      </c>
      <c r="M13" s="4" t="s">
        <v>23</v>
      </c>
      <c r="N13" s="4" t="s">
        <v>24</v>
      </c>
    </row>
    <row r="14" spans="2:14" x14ac:dyDescent="0.25">
      <c r="B14" s="1" t="str">
        <f t="shared" si="0"/>
        <v>names(temp.output) &lt;- c('decompose.seasonal', 'decompose.trend', 'decompose.random')</v>
      </c>
      <c r="C14" s="2" t="s">
        <v>22</v>
      </c>
      <c r="E14" s="2" t="s">
        <v>38</v>
      </c>
      <c r="J14" s="4">
        <v>7</v>
      </c>
      <c r="K14" s="4" t="s">
        <v>21</v>
      </c>
      <c r="L14" s="4" t="s">
        <v>21</v>
      </c>
      <c r="M14" s="4" t="str">
        <f>IF($E$15="","",CONCATENATE("write.csv(temp.output, '",IF(RIGHT(LOWER($E$15),4)=".csv",$E$15,CONCATENATE($E$15,".csv")),"')"))</f>
        <v>write.csv(temp.output, 'example.csv')</v>
      </c>
      <c r="N14" s="4" t="s">
        <v>25</v>
      </c>
    </row>
    <row r="15" spans="2:14" x14ac:dyDescent="0.25">
      <c r="B15" s="1" t="str">
        <f t="shared" si="0"/>
        <v>write.csv(temp.output, 'example.csv')</v>
      </c>
      <c r="C15" s="2" t="s">
        <v>2</v>
      </c>
      <c r="D15" s="2" t="s">
        <v>28</v>
      </c>
      <c r="E15" s="3" t="s">
        <v>8</v>
      </c>
      <c r="J15" s="4">
        <v>8</v>
      </c>
      <c r="K15" s="4" t="str">
        <f>IF($E$15="","",CONCATENATE("write.csv(temp.output, '",IF(RIGHT(LOWER($E$15),4)=".csv",$E$15,CONCATENATE($E$15,".csv")),"')"))</f>
        <v>write.csv(temp.output, 'example.csv')</v>
      </c>
      <c r="L15" s="4" t="str">
        <f>IF($E$15="","",CONCATENATE("write.csv(temp.output, '",IF(RIGHT(LOWER($E$15),4)=".csv",$E$15,CONCATENATE($E$15,".csv")),"')"))</f>
        <v>write.csv(temp.output, 'example.csv')</v>
      </c>
      <c r="M15" s="4" t="str">
        <f>IF($E$16="","",CONCATENATE("png(filename='",IF(RIGHT(LOWER($E$16),4)=".png",$E$16,CONCATENATE($E$16,".png")),"', width=2000, height=1000)"))</f>
        <v>png(filename='example.png', width=2000, height=1000)</v>
      </c>
      <c r="N15" s="4" t="s">
        <v>23</v>
      </c>
    </row>
    <row r="16" spans="2:14" x14ac:dyDescent="0.25">
      <c r="B16" s="1" t="str">
        <f t="shared" si="0"/>
        <v>png(filename='example.png', width=2000, height=1000)</v>
      </c>
      <c r="D16" s="2" t="s">
        <v>29</v>
      </c>
      <c r="E16" s="3" t="s">
        <v>8</v>
      </c>
      <c r="J16" s="4">
        <v>9</v>
      </c>
      <c r="K16" s="4" t="str">
        <f>IF($E$16="","",CONCATENATE("png(filename='",IF(RIGHT(LOWER($E$16),4)=".png",$E$16,CONCATENATE($E$16,".png")),"', width=2000, height=1000)"))</f>
        <v>png(filename='example.png', width=2000, height=1000)</v>
      </c>
      <c r="L16" s="4" t="str">
        <f>IF($E$16="","",CONCATENATE("png(filename='",IF(RIGHT(LOWER($E$16),4)=".png",$E$16,CONCATENATE($E$16,".png")),"', width=2000, height=1000)"))</f>
        <v>png(filename='example.png', width=2000, height=1000)</v>
      </c>
      <c r="M16" s="4" t="str">
        <f>IF($E$16="","","plot(temp.decompose)")</f>
        <v>plot(temp.decompose)</v>
      </c>
      <c r="N16" s="4" t="str">
        <f>IF($E$15="","",CONCATENATE("write.csv(temp.output, '",IF(RIGHT(LOWER($E$15),4)=".csv",$E$15,CONCATENATE($E$15,".csv")),"')"))</f>
        <v>write.csv(temp.output, 'example.csv')</v>
      </c>
    </row>
    <row r="17" spans="2:14" x14ac:dyDescent="0.25">
      <c r="B17" s="1" t="str">
        <f t="shared" si="0"/>
        <v>plot(temp.decompose)</v>
      </c>
      <c r="D17" s="2" t="s">
        <v>16</v>
      </c>
      <c r="E17" s="3" t="s">
        <v>17</v>
      </c>
      <c r="F17" s="2" t="s">
        <v>37</v>
      </c>
      <c r="J17" s="4">
        <v>10</v>
      </c>
      <c r="K17" s="4" t="str">
        <f>IF($E$16="","","plot(temp.decompose)")</f>
        <v>plot(temp.decompose)</v>
      </c>
      <c r="L17" s="4" t="str">
        <f>IF($E$16="","","plot(temp.decompose)")</f>
        <v>plot(temp.decompose)</v>
      </c>
      <c r="M17" s="4" t="str">
        <f>IF($E$16="","","dev.off()")</f>
        <v>dev.off()</v>
      </c>
      <c r="N17" s="4" t="str">
        <f>IF($E$16="","",CONCATENATE("png(filename='",IF(RIGHT(LOWER($E$16),4)=".png",$E$16,CONCATENATE($E$16,".png")),"', width=2000, height=1000)"))</f>
        <v>png(filename='example.png', width=2000, height=1000)</v>
      </c>
    </row>
    <row r="18" spans="2:14" x14ac:dyDescent="0.25">
      <c r="B18" s="1" t="str">
        <f t="shared" si="0"/>
        <v>dev.off()</v>
      </c>
      <c r="J18" s="4">
        <v>11</v>
      </c>
      <c r="K18" s="4" t="str">
        <f>IF($E$16="","","dev.off()")</f>
        <v>dev.off()</v>
      </c>
      <c r="L18" s="4" t="str">
        <f>IF($E$16="","","dev.off()")</f>
        <v>dev.off()</v>
      </c>
      <c r="M18" s="4" t="s">
        <v>30</v>
      </c>
      <c r="N18" s="4" t="str">
        <f>IF($E$16="","","plot(temp.decompose)")</f>
        <v>plot(temp.decompose)</v>
      </c>
    </row>
    <row r="19" spans="2:14" x14ac:dyDescent="0.25">
      <c r="B19" s="1" t="str">
        <f>VLOOKUP(J19,$J$8:$N$19,$H$11+1,FALSE)</f>
        <v/>
      </c>
      <c r="D19" s="2" t="s">
        <v>39</v>
      </c>
      <c r="J19" s="4">
        <v>12</v>
      </c>
      <c r="K19" s="4" t="s">
        <v>30</v>
      </c>
      <c r="L19" s="4" t="s">
        <v>30</v>
      </c>
      <c r="M19" s="4" t="s">
        <v>30</v>
      </c>
      <c r="N19" s="4" t="str">
        <f>IF($E$16="","","dev.off()")</f>
        <v>dev.off()</v>
      </c>
    </row>
    <row r="20" spans="2:14" ht="13.5" customHeight="1" x14ac:dyDescent="0.25">
      <c r="M20" s="10"/>
      <c r="N20" s="10"/>
    </row>
    <row r="21" spans="2:14" ht="13.5" hidden="1" customHeight="1" x14ac:dyDescent="0.25"/>
    <row r="22" spans="2:14" ht="13.5" hidden="1" customHeight="1" x14ac:dyDescent="0.25"/>
    <row r="23" spans="2:14" ht="13.5" hidden="1" customHeight="1" x14ac:dyDescent="0.25"/>
    <row r="24" spans="2:14" ht="13.5" hidden="1" customHeight="1" x14ac:dyDescent="0.25"/>
    <row r="25" spans="2:14" ht="13.5" hidden="1" customHeight="1" x14ac:dyDescent="0.25"/>
    <row r="26" spans="2:14" ht="13.5" hidden="1" customHeight="1" x14ac:dyDescent="0.25"/>
    <row r="27" spans="2:14" ht="13.5" hidden="1" customHeight="1" x14ac:dyDescent="0.25"/>
    <row r="28" spans="2:14" ht="13.5" hidden="1" customHeight="1" x14ac:dyDescent="0.25"/>
    <row r="29" spans="2:14" ht="13.5" hidden="1" customHeight="1" x14ac:dyDescent="0.25"/>
    <row r="30" spans="2:14" ht="13.5" hidden="1" customHeight="1" x14ac:dyDescent="0.25"/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Option Button 1">
              <controlPr defaultSize="0" autoFill="0" autoLine="0" autoPict="0">
                <anchor moveWithCells="1">
                  <from>
                    <xdr:col>4</xdr:col>
                    <xdr:colOff>9525</xdr:colOff>
                    <xdr:row>9</xdr:row>
                    <xdr:rowOff>152400</xdr:rowOff>
                  </from>
                  <to>
                    <xdr:col>4</xdr:col>
                    <xdr:colOff>923925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Option Button 2">
              <controlPr defaultSize="0" autoFill="0" autoLine="0" autoPict="0">
                <anchor moveWithCells="1">
                  <from>
                    <xdr:col>4</xdr:col>
                    <xdr:colOff>9525</xdr:colOff>
                    <xdr:row>10</xdr:row>
                    <xdr:rowOff>152400</xdr:rowOff>
                  </from>
                  <to>
                    <xdr:col>4</xdr:col>
                    <xdr:colOff>923925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Option Button 3">
              <controlPr defaultSize="0" autoFill="0" autoLine="0" autoPict="0">
                <anchor moveWithCells="1">
                  <from>
                    <xdr:col>4</xdr:col>
                    <xdr:colOff>9525</xdr:colOff>
                    <xdr:row>11</xdr:row>
                    <xdr:rowOff>152400</xdr:rowOff>
                  </from>
                  <to>
                    <xdr:col>4</xdr:col>
                    <xdr:colOff>923925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Option Button 4">
              <controlPr defaultSize="0" autoFill="0" autoLine="0" autoPict="0">
                <anchor moveWithCells="1">
                  <from>
                    <xdr:col>4</xdr:col>
                    <xdr:colOff>9525</xdr:colOff>
                    <xdr:row>12</xdr:row>
                    <xdr:rowOff>152400</xdr:rowOff>
                  </from>
                  <to>
                    <xdr:col>4</xdr:col>
                    <xdr:colOff>923925</xdr:colOff>
                    <xdr:row>14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decompose stl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Brian-김병확(TSSEU)</dc:creator>
  <cp:lastModifiedBy>Kim, Brian-김병확(TSSEU)</cp:lastModifiedBy>
  <dcterms:created xsi:type="dcterms:W3CDTF">2014-11-28T04:26:56Z</dcterms:created>
  <dcterms:modified xsi:type="dcterms:W3CDTF">2014-12-24T06:39:51Z</dcterms:modified>
</cp:coreProperties>
</file>