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Alex data analysis\excel dataset\"/>
    </mc:Choice>
  </mc:AlternateContent>
  <xr:revisionPtr revIDLastSave="0" documentId="13_ncr:1_{C21DB579-1F17-4D43-A945-5DAB084F073B}" xr6:coauthVersionLast="47" xr6:coauthVersionMax="47" xr10:uidLastSave="{00000000-0000-0000-0000-000000000000}"/>
  <bookViews>
    <workbookView xWindow="885" yWindow="720" windowWidth="11970" windowHeight="12660" activeTab="3" xr2:uid="{00000000-000D-0000-FFFF-FFFF00000000}"/>
  </bookViews>
  <sheets>
    <sheet name="bike_buyers" sheetId="1" r:id="rId1"/>
    <sheet name="Worksheet" sheetId="2" r:id="rId2"/>
    <sheet name="Pivot Table" sheetId="5"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Status">#N/A</definedName>
    <definedName name="Slicer_Region">#N/A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<sst xmlns="http://schemas.openxmlformats.org/spreadsheetml/2006/main" count="16282" uniqueCount="52">
  <si>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</si>
  <si>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</si>
  <si>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</si>
  <si>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</si>
  <si>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</si>
  <si>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</si>
  <si>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</si>
  <si>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</si>
  <si>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</si>
  <si>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</si>
  <si>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</si>
  <si>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</si>
  <si>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</si>
  <si>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</si>
  <si>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</si>
  <si>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</si>
  <si>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</si>
  <si>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</si>
  <si>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</si>
  <si>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</si>
  <si>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</si>
  <si>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</si>
  <si>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</si>
  <si>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</si>
  <si>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</si>
  <si>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</si>
  <si>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</si>
  <si>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</si>
  <si>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</si>
  <si>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</si>
  <si>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</si>
  <si>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</si>
  <si>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</si>
  <si>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</si>
  <si>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</si>
  <si>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</si>
  <si>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remove dup</t>
  </si>
  <si>
    <t>Married</t>
  </si>
  <si>
    <t>Single</t>
  </si>
  <si>
    <t>Male</t>
  </si>
  <si>
    <t>Female</t>
  </si>
  <si>
    <t>Age Bracket</t>
  </si>
  <si>
    <t>Row Labels</t>
  </si>
  <si>
    <t>Grand Total</t>
  </si>
  <si>
    <t>Average of Income</t>
  </si>
  <si>
    <t>Column Labels</t>
  </si>
  <si>
    <t>Count of Purchased Bike</t>
  </si>
  <si>
    <t>More than ten Miles</t>
  </si>
  <si>
    <t>Middle Age 31-54</t>
  </si>
  <si>
    <t>old 54+</t>
  </si>
  <si>
    <t>Bike Sales Dashboard</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</si>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</sst>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28"/>
      <color theme="4" tint="0.79998168889431442"/>
      <name val="Calibri"/>
      <family val="2"/>
      <scheme val="minor"/>
    </font>
    <font>
      <b/>
      <sz val="28"/>
      <color rgb="FFFFFFFF"/>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249977111117893"/>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xf numFmtId="0" fontId="0" fillId="33" borderId="0" xfId="0" applyFill="1"/>
    <xf numFmtId="0" fontId="19" fillId="33" borderId="0" xfId="0" applyFont="1" applyFill="1" applyAlignment="1"/>
    <xf numFmtId="0" fontId="21" fillId="34" borderId="0" xfId="0" applyFont="1" applyFill="1" applyAlignment="1">
      <alignment horizontal="center"/>
    </xf>
    <xf numFmtId="0" fontId="20" fillId="34" borderId="0" xfId="0" applyFont="1" applyFill="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rPr>
              <a:t>Average</a:t>
            </a:r>
            <a:r>
              <a:rPr lang="en-US" b="1" baseline="0">
                <a:solidFill>
                  <a:schemeClr val="bg2">
                    <a:lumMod val="50000"/>
                  </a:schemeClr>
                </a:solidFill>
              </a:rPr>
              <a:t> Income Per Purchase</a:t>
            </a:r>
            <a:endParaRPr lang="en-US" b="1">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Total</c:v>
                </c:pt>
              </c:strCache>
            </c:strRef>
          </c:cat>
          <c:val>
            <c:numRef>
              <c:f>'Pivot Table'!$B$5</c:f>
              <c:numCache>
                <c:formatCode>_(* #,##0_);_(* \(#,##0\);_(* "-"??_);_(@_)</c:formatCode>
                <c:ptCount val="1"/>
                <c:pt idx="0">
                  <c:v>58833.333333333336</c:v>
                </c:pt>
              </c:numCache>
            </c:numRef>
          </c:val>
          <c:extLst>
            <c:ext xmlns:c16="http://schemas.microsoft.com/office/drawing/2014/chart" uri="{C3380CC4-5D6E-409C-BE32-E72D297353CC}">
              <c16:uniqueId val="{00000000-0444-490F-8E0C-F14247DA4E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Total</c:v>
                </c:pt>
              </c:strCache>
            </c:strRef>
          </c:cat>
          <c:val>
            <c:numRef>
              <c:f>'Pivot Table'!$C$5</c:f>
              <c:numCache>
                <c:formatCode>_(* #,##0_);_(* \(#,##0\);_(* "-"??_);_(@_)</c:formatCode>
                <c:ptCount val="1"/>
                <c:pt idx="0">
                  <c:v>60606.060606060608</c:v>
                </c:pt>
              </c:numCache>
            </c:numRef>
          </c:val>
          <c:extLst>
            <c:ext xmlns:c16="http://schemas.microsoft.com/office/drawing/2014/chart" uri="{C3380CC4-5D6E-409C-BE32-E72D297353CC}">
              <c16:uniqueId val="{00000001-0444-490F-8E0C-F14247DA4E3B}"/>
            </c:ext>
          </c:extLst>
        </c:ser>
        <c:dLbls>
          <c:showLegendKey val="0"/>
          <c:showVal val="0"/>
          <c:showCatName val="0"/>
          <c:showSerName val="0"/>
          <c:showPercent val="0"/>
          <c:showBubbleSize val="0"/>
        </c:dLbls>
        <c:gapWidth val="219"/>
        <c:overlap val="-27"/>
        <c:axId val="1789884592"/>
        <c:axId val="1789882096"/>
      </c:barChart>
      <c:catAx>
        <c:axId val="178988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r>
                  <a:rPr lang="en-US" sz="1800" b="1">
                    <a:solidFill>
                      <a:schemeClr val="bg2">
                        <a:lumMod val="50000"/>
                      </a:schemeClr>
                    </a:solidFill>
                  </a:rPr>
                  <a:t>Gender</a:t>
                </a:r>
              </a:p>
              <a:p>
                <a:pPr>
                  <a:defRPr>
                    <a:solidFill>
                      <a:schemeClr val="bg2">
                        <a:lumMod val="50000"/>
                      </a:schemeClr>
                    </a:solidFill>
                  </a:defRPr>
                </a:pPr>
                <a:endParaRPr lang="en-US">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2096"/>
        <c:crosses val="autoZero"/>
        <c:auto val="1"/>
        <c:lblAlgn val="ctr"/>
        <c:lblOffset val="100"/>
        <c:noMultiLvlLbl val="0"/>
      </c:catAx>
      <c:valAx>
        <c:axId val="178988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2">
                        <a:lumMod val="50000"/>
                      </a:schemeClr>
                    </a:solidFill>
                    <a:latin typeface="+mn-lt"/>
                    <a:ea typeface="+mn-ea"/>
                    <a:cs typeface="+mn-cs"/>
                  </a:defRPr>
                </a:pPr>
                <a:r>
                  <a:rPr lang="en-US" sz="1400" b="1">
                    <a:solidFill>
                      <a:schemeClr val="bg2">
                        <a:lumMod val="50000"/>
                      </a:schemeClr>
                    </a:solidFill>
                  </a:rPr>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2">
                      <a:lumMod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US" sz="1100" b="1"/>
              <a:t>Bike Sales vs No Bike sales</a:t>
            </a:r>
          </a:p>
        </c:rich>
      </c:tx>
      <c:layout>
        <c:manualLayout>
          <c:xMode val="edge"/>
          <c:yMode val="edge"/>
          <c:x val="9.2517159824841919E-2"/>
          <c:y val="0.16034592766634698"/>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Table'!$J$78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3AB-4ABA-93D0-B8762862C612}"/>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3AB-4ABA-93D0-B8762862C6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Table'!$I$79:$I$81</c:f>
              <c:strCache>
                <c:ptCount val="2"/>
                <c:pt idx="0">
                  <c:v>No</c:v>
                </c:pt>
                <c:pt idx="1">
                  <c:v>Yes</c:v>
                </c:pt>
              </c:strCache>
            </c:strRef>
          </c:cat>
          <c:val>
            <c:numRef>
              <c:f>'Pivot Table'!$J$79:$J$81</c:f>
              <c:numCache>
                <c:formatCode>General</c:formatCode>
                <c:ptCount val="2"/>
                <c:pt idx="0">
                  <c:v>60</c:v>
                </c:pt>
                <c:pt idx="1">
                  <c:v>33</c:v>
                </c:pt>
              </c:numCache>
            </c:numRef>
          </c:val>
          <c:extLst>
            <c:ext xmlns:c16="http://schemas.microsoft.com/office/drawing/2014/chart" uri="{C3380CC4-5D6E-409C-BE32-E72D297353CC}">
              <c16:uniqueId val="{00000004-83AB-4ABA-93D0-B8762862C6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900"/>
              <a:t>Purchased</a:t>
            </a:r>
            <a:r>
              <a:rPr lang="en-US" sz="900" baseline="0"/>
              <a:t> Bike base on age bracket</a:t>
            </a:r>
            <a:endParaRPr lang="en-US" sz="900"/>
          </a:p>
        </c:rich>
      </c:tx>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Table'!$B$82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48-483C-AB76-5A40554EC9F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48-483C-AB76-5A40554EC9F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448-483C-AB76-5A40554EC9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Table'!$A$83:$A$86</c:f>
              <c:strCache>
                <c:ptCount val="3"/>
                <c:pt idx="0">
                  <c:v>Adolescent 0-30</c:v>
                </c:pt>
                <c:pt idx="1">
                  <c:v>Middle Age 31-54</c:v>
                </c:pt>
                <c:pt idx="2">
                  <c:v>old 54+</c:v>
                </c:pt>
              </c:strCache>
            </c:strRef>
          </c:cat>
          <c:val>
            <c:numRef>
              <c:f>'Pivot Table'!$B$83:$B$86</c:f>
              <c:numCache>
                <c:formatCode>General</c:formatCode>
                <c:ptCount val="3"/>
                <c:pt idx="0">
                  <c:v>14</c:v>
                </c:pt>
                <c:pt idx="1">
                  <c:v>62</c:v>
                </c:pt>
                <c:pt idx="2">
                  <c:v>17</c:v>
                </c:pt>
              </c:numCache>
            </c:numRef>
          </c:val>
          <c:extLst>
            <c:ext xmlns:c16="http://schemas.microsoft.com/office/drawing/2014/chart" uri="{C3380CC4-5D6E-409C-BE32-E72D297353CC}">
              <c16:uniqueId val="{00000006-4448-483C-AB76-5A40554EC9F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ten Miles</c:v>
                </c:pt>
              </c:strCache>
            </c:strRef>
          </c:cat>
          <c:val>
            <c:numRef>
              <c:f>'Pivot Table'!$B$20:$B$25</c:f>
              <c:numCache>
                <c:formatCode>General</c:formatCode>
                <c:ptCount val="5"/>
                <c:pt idx="0">
                  <c:v>15</c:v>
                </c:pt>
                <c:pt idx="1">
                  <c:v>14</c:v>
                </c:pt>
                <c:pt idx="2">
                  <c:v>5</c:v>
                </c:pt>
                <c:pt idx="3">
                  <c:v>16</c:v>
                </c:pt>
                <c:pt idx="4">
                  <c:v>10</c:v>
                </c:pt>
              </c:numCache>
            </c:numRef>
          </c:val>
          <c:smooth val="0"/>
          <c:extLst>
            <c:ext xmlns:c16="http://schemas.microsoft.com/office/drawing/2014/chart" uri="{C3380CC4-5D6E-409C-BE32-E72D297353CC}">
              <c16:uniqueId val="{00000000-B540-46E0-8BCA-7594B523C51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ten Miles</c:v>
                </c:pt>
              </c:strCache>
            </c:strRef>
          </c:cat>
          <c:val>
            <c:numRef>
              <c:f>'Pivot Table'!$C$20:$C$25</c:f>
              <c:numCache>
                <c:formatCode>General</c:formatCode>
                <c:ptCount val="5"/>
                <c:pt idx="0">
                  <c:v>5</c:v>
                </c:pt>
                <c:pt idx="1">
                  <c:v>8</c:v>
                </c:pt>
                <c:pt idx="2">
                  <c:v>10</c:v>
                </c:pt>
                <c:pt idx="3">
                  <c:v>9</c:v>
                </c:pt>
                <c:pt idx="4">
                  <c:v>1</c:v>
                </c:pt>
              </c:numCache>
            </c:numRef>
          </c:val>
          <c:smooth val="0"/>
          <c:extLst>
            <c:ext xmlns:c16="http://schemas.microsoft.com/office/drawing/2014/chart" uri="{C3380CC4-5D6E-409C-BE32-E72D297353CC}">
              <c16:uniqueId val="{00000001-B540-46E0-8BCA-7594B523C51C}"/>
            </c:ext>
          </c:extLst>
        </c:ser>
        <c:dLbls>
          <c:showLegendKey val="0"/>
          <c:showVal val="0"/>
          <c:showCatName val="0"/>
          <c:showSerName val="0"/>
          <c:showPercent val="0"/>
          <c:showBubbleSize val="0"/>
        </c:dLbls>
        <c:smooth val="0"/>
        <c:axId val="2012581920"/>
        <c:axId val="2012595232"/>
      </c:lineChart>
      <c:catAx>
        <c:axId val="201258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95232"/>
        <c:crosses val="autoZero"/>
        <c:auto val="1"/>
        <c:lblAlgn val="ctr"/>
        <c:lblOffset val="100"/>
        <c:noMultiLvlLbl val="0"/>
      </c:catAx>
      <c:valAx>
        <c:axId val="20125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1" i="0" u="none" strike="noStrike" kern="1200" spc="0" baseline="0">
                <a:solidFill>
                  <a:schemeClr val="bg2">
                    <a:lumMod val="50000"/>
                  </a:schemeClr>
                </a:solidFill>
                <a:latin typeface="+mn-lt"/>
                <a:ea typeface="+mn-ea"/>
                <a:cs typeface="+mn-cs"/>
              </a:defRPr>
            </a:pPr>
            <a:r>
              <a:rPr lang="en-US" b="1">
                <a:solidFill>
                  <a:schemeClr val="bg2">
                    <a:lumMod val="50000"/>
                  </a:schemeClr>
                </a:solidFill>
              </a:rPr>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 0-30</c:v>
                </c:pt>
                <c:pt idx="1">
                  <c:v>Middle Age 31-54</c:v>
                </c:pt>
                <c:pt idx="2">
                  <c:v>old 54+</c:v>
                </c:pt>
              </c:strCache>
            </c:strRef>
          </c:cat>
          <c:val>
            <c:numRef>
              <c:f>'Pivot Table'!$B$38:$B$41</c:f>
              <c:numCache>
                <c:formatCode>General</c:formatCode>
                <c:ptCount val="3"/>
                <c:pt idx="0">
                  <c:v>13</c:v>
                </c:pt>
                <c:pt idx="1">
                  <c:v>36</c:v>
                </c:pt>
                <c:pt idx="2">
                  <c:v>11</c:v>
                </c:pt>
              </c:numCache>
            </c:numRef>
          </c:val>
          <c:smooth val="0"/>
          <c:extLst>
            <c:ext xmlns:c16="http://schemas.microsoft.com/office/drawing/2014/chart" uri="{C3380CC4-5D6E-409C-BE32-E72D297353CC}">
              <c16:uniqueId val="{00000000-CCFC-4BD9-B590-EC70A66D161B}"/>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 0-30</c:v>
                </c:pt>
                <c:pt idx="1">
                  <c:v>Middle Age 31-54</c:v>
                </c:pt>
                <c:pt idx="2">
                  <c:v>old 54+</c:v>
                </c:pt>
              </c:strCache>
            </c:strRef>
          </c:cat>
          <c:val>
            <c:numRef>
              <c:f>'Pivot Table'!$C$38:$C$41</c:f>
              <c:numCache>
                <c:formatCode>General</c:formatCode>
                <c:ptCount val="3"/>
                <c:pt idx="0">
                  <c:v>1</c:v>
                </c:pt>
                <c:pt idx="1">
                  <c:v>26</c:v>
                </c:pt>
                <c:pt idx="2">
                  <c:v>6</c:v>
                </c:pt>
              </c:numCache>
            </c:numRef>
          </c:val>
          <c:smooth val="0"/>
          <c:extLst>
            <c:ext xmlns:c16="http://schemas.microsoft.com/office/drawing/2014/chart" uri="{C3380CC4-5D6E-409C-BE32-E72D297353CC}">
              <c16:uniqueId val="{00000001-CCFC-4BD9-B590-EC70A66D161B}"/>
            </c:ext>
          </c:extLst>
        </c:ser>
        <c:dLbls>
          <c:showLegendKey val="0"/>
          <c:showVal val="0"/>
          <c:showCatName val="0"/>
          <c:showSerName val="0"/>
          <c:showPercent val="0"/>
          <c:showBubbleSize val="0"/>
        </c:dLbls>
        <c:smooth val="0"/>
        <c:axId val="1789876688"/>
        <c:axId val="1789888752"/>
      </c:lineChart>
      <c:catAx>
        <c:axId val="17898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8752"/>
        <c:crosses val="autoZero"/>
        <c:auto val="1"/>
        <c:lblAlgn val="ctr"/>
        <c:lblOffset val="100"/>
        <c:noMultiLvlLbl val="0"/>
      </c:catAx>
      <c:valAx>
        <c:axId val="17898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Table'!$A$50:$A$77</c:f>
              <c:strCache>
                <c:ptCount val="27"/>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73</c:v>
                </c:pt>
              </c:strCache>
            </c:strRef>
          </c:cat>
          <c:val>
            <c:numRef>
              <c:f>'Pivot Table'!$B$50:$B$77</c:f>
              <c:numCache>
                <c:formatCode>General</c:formatCode>
                <c:ptCount val="27"/>
                <c:pt idx="0">
                  <c:v>2</c:v>
                </c:pt>
                <c:pt idx="1">
                  <c:v>4</c:v>
                </c:pt>
                <c:pt idx="2">
                  <c:v>3</c:v>
                </c:pt>
                <c:pt idx="3">
                  <c:v>4</c:v>
                </c:pt>
                <c:pt idx="4">
                  <c:v>4</c:v>
                </c:pt>
                <c:pt idx="5">
                  <c:v>3</c:v>
                </c:pt>
                <c:pt idx="6">
                  <c:v>1</c:v>
                </c:pt>
                <c:pt idx="8">
                  <c:v>2</c:v>
                </c:pt>
                <c:pt idx="9">
                  <c:v>1</c:v>
                </c:pt>
                <c:pt idx="10">
                  <c:v>3</c:v>
                </c:pt>
                <c:pt idx="11">
                  <c:v>4</c:v>
                </c:pt>
                <c:pt idx="12">
                  <c:v>3</c:v>
                </c:pt>
                <c:pt idx="13">
                  <c:v>2</c:v>
                </c:pt>
                <c:pt idx="14">
                  <c:v>3</c:v>
                </c:pt>
                <c:pt idx="15">
                  <c:v>4</c:v>
                </c:pt>
                <c:pt idx="18">
                  <c:v>2</c:v>
                </c:pt>
                <c:pt idx="19">
                  <c:v>2</c:v>
                </c:pt>
                <c:pt idx="20">
                  <c:v>2</c:v>
                </c:pt>
                <c:pt idx="21">
                  <c:v>5</c:v>
                </c:pt>
                <c:pt idx="22">
                  <c:v>3</c:v>
                </c:pt>
                <c:pt idx="24">
                  <c:v>1</c:v>
                </c:pt>
                <c:pt idx="25">
                  <c:v>2</c:v>
                </c:pt>
              </c:numCache>
            </c:numRef>
          </c:val>
          <c:smooth val="0"/>
          <c:extLst>
            <c:ext xmlns:c16="http://schemas.microsoft.com/office/drawing/2014/chart" uri="{C3380CC4-5D6E-409C-BE32-E72D297353CC}">
              <c16:uniqueId val="{00000000-F2EA-4316-866F-014D1B6C148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Table'!$A$50:$A$77</c:f>
              <c:strCache>
                <c:ptCount val="27"/>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73</c:v>
                </c:pt>
              </c:strCache>
            </c:strRef>
          </c:cat>
          <c:val>
            <c:numRef>
              <c:f>'Pivot Table'!$C$50:$C$77</c:f>
              <c:numCache>
                <c:formatCode>General</c:formatCode>
                <c:ptCount val="27"/>
                <c:pt idx="0">
                  <c:v>1</c:v>
                </c:pt>
                <c:pt idx="5">
                  <c:v>1</c:v>
                </c:pt>
                <c:pt idx="6">
                  <c:v>1</c:v>
                </c:pt>
                <c:pt idx="7">
                  <c:v>1</c:v>
                </c:pt>
                <c:pt idx="9">
                  <c:v>1</c:v>
                </c:pt>
                <c:pt idx="10">
                  <c:v>2</c:v>
                </c:pt>
                <c:pt idx="11">
                  <c:v>4</c:v>
                </c:pt>
                <c:pt idx="12">
                  <c:v>1</c:v>
                </c:pt>
                <c:pt idx="13">
                  <c:v>1</c:v>
                </c:pt>
                <c:pt idx="14">
                  <c:v>3</c:v>
                </c:pt>
                <c:pt idx="15">
                  <c:v>4</c:v>
                </c:pt>
                <c:pt idx="16">
                  <c:v>2</c:v>
                </c:pt>
                <c:pt idx="17">
                  <c:v>2</c:v>
                </c:pt>
                <c:pt idx="18">
                  <c:v>1</c:v>
                </c:pt>
                <c:pt idx="20">
                  <c:v>2</c:v>
                </c:pt>
                <c:pt idx="22">
                  <c:v>1</c:v>
                </c:pt>
                <c:pt idx="23">
                  <c:v>4</c:v>
                </c:pt>
                <c:pt idx="26">
                  <c:v>1</c:v>
                </c:pt>
              </c:numCache>
            </c:numRef>
          </c:val>
          <c:smooth val="0"/>
          <c:extLst>
            <c:ext xmlns:c16="http://schemas.microsoft.com/office/drawing/2014/chart" uri="{C3380CC4-5D6E-409C-BE32-E72D297353CC}">
              <c16:uniqueId val="{00000001-F2EA-4316-866F-014D1B6C148A}"/>
            </c:ext>
          </c:extLst>
        </c:ser>
        <c:dLbls>
          <c:showLegendKey val="0"/>
          <c:showVal val="0"/>
          <c:showCatName val="0"/>
          <c:showSerName val="0"/>
          <c:showPercent val="0"/>
          <c:showBubbleSize val="0"/>
        </c:dLbls>
        <c:marker val="1"/>
        <c:smooth val="0"/>
        <c:axId val="2080891056"/>
        <c:axId val="2080891472"/>
      </c:lineChart>
      <c:catAx>
        <c:axId val="20808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1472"/>
        <c:crosses val="autoZero"/>
        <c:auto val="1"/>
        <c:lblAlgn val="ctr"/>
        <c:lblOffset val="100"/>
        <c:noMultiLvlLbl val="0"/>
      </c:catAx>
      <c:valAx>
        <c:axId val="208089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Sales vs No Bike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Table'!$J$78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19-4889-9F6C-BBF64E1FD95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19-4889-9F6C-BBF64E1FD95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Table'!$I$79:$I$81</c:f>
              <c:strCache>
                <c:ptCount val="2"/>
                <c:pt idx="0">
                  <c:v>No</c:v>
                </c:pt>
                <c:pt idx="1">
                  <c:v>Yes</c:v>
                </c:pt>
              </c:strCache>
            </c:strRef>
          </c:cat>
          <c:val>
            <c:numRef>
              <c:f>'Pivot Table'!$J$79:$J$81</c:f>
              <c:numCache>
                <c:formatCode>General</c:formatCode>
                <c:ptCount val="2"/>
                <c:pt idx="0">
                  <c:v>60</c:v>
                </c:pt>
                <c:pt idx="1">
                  <c:v>33</c:v>
                </c:pt>
              </c:numCache>
            </c:numRef>
          </c:val>
          <c:extLst>
            <c:ext xmlns:c16="http://schemas.microsoft.com/office/drawing/2014/chart" uri="{C3380CC4-5D6E-409C-BE32-E72D297353CC}">
              <c16:uniqueId val="{00000000-4A76-4506-BB7A-7C09C799CE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Table'!$B$82</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Table'!$A$83:$A$86</c:f>
              <c:strCache>
                <c:ptCount val="3"/>
                <c:pt idx="0">
                  <c:v>Adolescent 0-30</c:v>
                </c:pt>
                <c:pt idx="1">
                  <c:v>Middle Age 31-54</c:v>
                </c:pt>
                <c:pt idx="2">
                  <c:v>old 54+</c:v>
                </c:pt>
              </c:strCache>
            </c:strRef>
          </c:cat>
          <c:val>
            <c:numRef>
              <c:f>'Pivot Table'!$B$83:$B$86</c:f>
              <c:numCache>
                <c:formatCode>General</c:formatCode>
                <c:ptCount val="3"/>
                <c:pt idx="0">
                  <c:v>14</c:v>
                </c:pt>
                <c:pt idx="1">
                  <c:v>62</c:v>
                </c:pt>
                <c:pt idx="2">
                  <c:v>17</c:v>
                </c:pt>
              </c:numCache>
            </c:numRef>
          </c:val>
          <c:extLst>
            <c:ext xmlns:c16="http://schemas.microsoft.com/office/drawing/2014/chart" uri="{C3380CC4-5D6E-409C-BE32-E72D297353CC}">
              <c16:uniqueId val="{00000000-66ED-4DAB-9090-F5E44ED3BB9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_(* #,##0_);_(* \(#,##0\);_(* "-"??_);_(@_)</c:formatCode>
                <c:ptCount val="1"/>
                <c:pt idx="0">
                  <c:v>58833.333333333336</c:v>
                </c:pt>
              </c:numCache>
            </c:numRef>
          </c:val>
          <c:extLst>
            <c:ext xmlns:c16="http://schemas.microsoft.com/office/drawing/2014/chart" uri="{C3380CC4-5D6E-409C-BE32-E72D297353CC}">
              <c16:uniqueId val="{00000000-966A-48AD-886B-99713062376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_(* #,##0_);_(* \(#,##0\);_(* "-"??_);_(@_)</c:formatCode>
                <c:ptCount val="1"/>
                <c:pt idx="0">
                  <c:v>60606.060606060608</c:v>
                </c:pt>
              </c:numCache>
            </c:numRef>
          </c:val>
          <c:extLst>
            <c:ext xmlns:c16="http://schemas.microsoft.com/office/drawing/2014/chart" uri="{C3380CC4-5D6E-409C-BE32-E72D297353CC}">
              <c16:uniqueId val="{00000001-966A-48AD-886B-997130623761}"/>
            </c:ext>
          </c:extLst>
        </c:ser>
        <c:dLbls>
          <c:dLblPos val="outEnd"/>
          <c:showLegendKey val="0"/>
          <c:showVal val="1"/>
          <c:showCatName val="0"/>
          <c:showSerName val="0"/>
          <c:showPercent val="0"/>
          <c:showBubbleSize val="0"/>
        </c:dLbls>
        <c:gapWidth val="219"/>
        <c:overlap val="-27"/>
        <c:axId val="1789884592"/>
        <c:axId val="1789882096"/>
      </c:barChart>
      <c:catAx>
        <c:axId val="178988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2096"/>
        <c:crosses val="autoZero"/>
        <c:auto val="1"/>
        <c:lblAlgn val="ctr"/>
        <c:lblOffset val="100"/>
        <c:noMultiLvlLbl val="0"/>
      </c:catAx>
      <c:valAx>
        <c:axId val="178988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ten Miles</c:v>
                </c:pt>
              </c:strCache>
            </c:strRef>
          </c:cat>
          <c:val>
            <c:numRef>
              <c:f>'Pivot Table'!$B$20:$B$25</c:f>
              <c:numCache>
                <c:formatCode>General</c:formatCode>
                <c:ptCount val="5"/>
                <c:pt idx="0">
                  <c:v>15</c:v>
                </c:pt>
                <c:pt idx="1">
                  <c:v>14</c:v>
                </c:pt>
                <c:pt idx="2">
                  <c:v>5</c:v>
                </c:pt>
                <c:pt idx="3">
                  <c:v>16</c:v>
                </c:pt>
                <c:pt idx="4">
                  <c:v>10</c:v>
                </c:pt>
              </c:numCache>
            </c:numRef>
          </c:val>
          <c:smooth val="0"/>
          <c:extLst>
            <c:ext xmlns:c16="http://schemas.microsoft.com/office/drawing/2014/chart" uri="{C3380CC4-5D6E-409C-BE32-E72D297353CC}">
              <c16:uniqueId val="{00000000-CE60-494C-9396-165DEDAE8D3E}"/>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ten Miles</c:v>
                </c:pt>
              </c:strCache>
            </c:strRef>
          </c:cat>
          <c:val>
            <c:numRef>
              <c:f>'Pivot Table'!$C$20:$C$25</c:f>
              <c:numCache>
                <c:formatCode>General</c:formatCode>
                <c:ptCount val="5"/>
                <c:pt idx="0">
                  <c:v>5</c:v>
                </c:pt>
                <c:pt idx="1">
                  <c:v>8</c:v>
                </c:pt>
                <c:pt idx="2">
                  <c:v>10</c:v>
                </c:pt>
                <c:pt idx="3">
                  <c:v>9</c:v>
                </c:pt>
                <c:pt idx="4">
                  <c:v>1</c:v>
                </c:pt>
              </c:numCache>
            </c:numRef>
          </c:val>
          <c:smooth val="0"/>
          <c:extLst>
            <c:ext xmlns:c16="http://schemas.microsoft.com/office/drawing/2014/chart" uri="{C3380CC4-5D6E-409C-BE32-E72D297353CC}">
              <c16:uniqueId val="{00000001-CE60-494C-9396-165DEDAE8D3E}"/>
            </c:ext>
          </c:extLst>
        </c:ser>
        <c:dLbls>
          <c:showLegendKey val="0"/>
          <c:showVal val="0"/>
          <c:showCatName val="0"/>
          <c:showSerName val="0"/>
          <c:showPercent val="0"/>
          <c:showBubbleSize val="0"/>
        </c:dLbls>
        <c:marker val="1"/>
        <c:smooth val="0"/>
        <c:axId val="2012581920"/>
        <c:axId val="2012595232"/>
      </c:lineChart>
      <c:catAx>
        <c:axId val="201258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95232"/>
        <c:crosses val="autoZero"/>
        <c:auto val="1"/>
        <c:lblAlgn val="ctr"/>
        <c:lblOffset val="100"/>
        <c:noMultiLvlLbl val="0"/>
      </c:catAx>
      <c:valAx>
        <c:axId val="20125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54+</c:v>
                </c:pt>
              </c:strCache>
            </c:strRef>
          </c:cat>
          <c:val>
            <c:numRef>
              <c:f>'Pivot Table'!$B$38:$B$41</c:f>
              <c:numCache>
                <c:formatCode>General</c:formatCode>
                <c:ptCount val="3"/>
                <c:pt idx="0">
                  <c:v>13</c:v>
                </c:pt>
                <c:pt idx="1">
                  <c:v>36</c:v>
                </c:pt>
                <c:pt idx="2">
                  <c:v>11</c:v>
                </c:pt>
              </c:numCache>
            </c:numRef>
          </c:val>
          <c:smooth val="0"/>
          <c:extLst>
            <c:ext xmlns:c16="http://schemas.microsoft.com/office/drawing/2014/chart" uri="{C3380CC4-5D6E-409C-BE32-E72D297353CC}">
              <c16:uniqueId val="{00000000-EAC6-4717-BD9C-C691734D931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54+</c:v>
                </c:pt>
              </c:strCache>
            </c:strRef>
          </c:cat>
          <c:val>
            <c:numRef>
              <c:f>'Pivot Table'!$C$38:$C$41</c:f>
              <c:numCache>
                <c:formatCode>General</c:formatCode>
                <c:ptCount val="3"/>
                <c:pt idx="0">
                  <c:v>1</c:v>
                </c:pt>
                <c:pt idx="1">
                  <c:v>26</c:v>
                </c:pt>
                <c:pt idx="2">
                  <c:v>6</c:v>
                </c:pt>
              </c:numCache>
            </c:numRef>
          </c:val>
          <c:smooth val="0"/>
          <c:extLst>
            <c:ext xmlns:c16="http://schemas.microsoft.com/office/drawing/2014/chart" uri="{C3380CC4-5D6E-409C-BE32-E72D297353CC}">
              <c16:uniqueId val="{00000001-EAC6-4717-BD9C-C691734D931C}"/>
            </c:ext>
          </c:extLst>
        </c:ser>
        <c:dLbls>
          <c:showLegendKey val="0"/>
          <c:showVal val="0"/>
          <c:showCatName val="0"/>
          <c:showSerName val="0"/>
          <c:showPercent val="0"/>
          <c:showBubbleSize val="0"/>
        </c:dLbls>
        <c:marker val="1"/>
        <c:smooth val="0"/>
        <c:axId val="1789876688"/>
        <c:axId val="1789888752"/>
      </c:lineChart>
      <c:catAx>
        <c:axId val="17898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8752"/>
        <c:crosses val="autoZero"/>
        <c:auto val="1"/>
        <c:lblAlgn val="ctr"/>
        <c:lblOffset val="100"/>
        <c:noMultiLvlLbl val="0"/>
      </c:catAx>
      <c:valAx>
        <c:axId val="17898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9531</xdr:colOff>
      <xdr:row>0</xdr:row>
      <xdr:rowOff>38100</xdr:rowOff>
    </xdr:from>
    <xdr:to>
      <xdr:col>11</xdr:col>
      <xdr:colOff>314331</xdr:colOff>
      <xdr:row>15</xdr:row>
      <xdr:rowOff>190499</xdr:rowOff>
    </xdr:to>
    <xdr:graphicFrame macro="">
      <xdr:nvGraphicFramePr>
        <xdr:cNvPr id="2" name="Chart 1">
          <a:extLst>
            <a:ext uri="{FF2B5EF4-FFF2-40B4-BE49-F238E27FC236}">
              <a16:creationId xmlns:a16="http://schemas.microsoft.com/office/drawing/2014/main" id="{7B53929F-9571-4D17-8C14-639AA47D7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47631</xdr:colOff>
      <xdr:row>16</xdr:row>
      <xdr:rowOff>52387</xdr:rowOff>
    </xdr:from>
    <xdr:to>
      <xdr:col>11</xdr:col>
      <xdr:colOff>209556</xdr:colOff>
      <xdr:row>30</xdr:row>
      <xdr:rowOff>128587</xdr:rowOff>
    </xdr:to>
    <xdr:graphicFrame macro="">
      <xdr:nvGraphicFramePr>
        <xdr:cNvPr id="3" name="Chart 2">
          <a:extLst>
            <a:ext uri="{FF2B5EF4-FFF2-40B4-BE49-F238E27FC236}">
              <a16:creationId xmlns:a16="http://schemas.microsoft.com/office/drawing/2014/main" id="{99CA6633-83A8-4A6F-BC12-E4C493080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19050</xdr:rowOff>
    </xdr:from>
    <xdr:to>
      <xdr:col>11</xdr:col>
      <xdr:colOff>390525</xdr:colOff>
      <xdr:row>46</xdr:row>
      <xdr:rowOff>95250</xdr:rowOff>
    </xdr:to>
    <xdr:graphicFrame macro="">
      <xdr:nvGraphicFramePr>
        <xdr:cNvPr id="4" name="Chart 3">
          <a:extLst>
            <a:ext uri="{FF2B5EF4-FFF2-40B4-BE49-F238E27FC236}">
              <a16:creationId xmlns:a16="http://schemas.microsoft.com/office/drawing/2014/main" id="{6F8434CA-D1C6-49BA-8384-3D85FEF77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234530</xdr:colOff>
      <xdr:row>46</xdr:row>
      <xdr:rowOff>115917</xdr:rowOff>
    </xdr:from>
    <xdr:to>
      <xdr:col>14</xdr:col>
      <xdr:colOff>480024</xdr:colOff>
      <xdr:row>63</xdr:row>
      <xdr:rowOff>125442</xdr:rowOff>
    </xdr:to>
    <xdr:graphicFrame macro="">
      <xdr:nvGraphicFramePr>
        <xdr:cNvPr id="5" name="Chart 4">
          <a:extLst>
            <a:ext uri="{FF2B5EF4-FFF2-40B4-BE49-F238E27FC236}">
              <a16:creationId xmlns:a16="http://schemas.microsoft.com/office/drawing/2014/main" id="{D071E7FC-DCEE-4AB9-81E3-E8D15D336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99743</xdr:colOff>
      <xdr:row>64</xdr:row>
      <xdr:rowOff>93093</xdr:rowOff>
    </xdr:from>
    <xdr:to>
      <xdr:col>8</xdr:col>
      <xdr:colOff>744927</xdr:colOff>
      <xdr:row>79</xdr:row>
      <xdr:rowOff>5750</xdr:rowOff>
    </xdr:to>
    <xdr:graphicFrame macro="">
      <xdr:nvGraphicFramePr>
        <xdr:cNvPr id="6" name="Chart 5">
          <a:extLst>
            <a:ext uri="{FF2B5EF4-FFF2-40B4-BE49-F238E27FC236}">
              <a16:creationId xmlns:a16="http://schemas.microsoft.com/office/drawing/2014/main" id="{1470F226-0176-4980-A1E7-1884756D3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414247</xdr:colOff>
      <xdr:row>72</xdr:row>
      <xdr:rowOff>111065</xdr:rowOff>
    </xdr:from>
    <xdr:to>
      <xdr:col>9</xdr:col>
      <xdr:colOff>169832</xdr:colOff>
      <xdr:row>87</xdr:row>
      <xdr:rowOff>23723</xdr:rowOff>
    </xdr:to>
    <xdr:graphicFrame macro="">
      <xdr:nvGraphicFramePr>
        <xdr:cNvPr id="7" name="Chart 6">
          <a:extLst>
            <a:ext uri="{FF2B5EF4-FFF2-40B4-BE49-F238E27FC236}">
              <a16:creationId xmlns:a16="http://schemas.microsoft.com/office/drawing/2014/main" id="{393E557E-098F-473C-9DF7-026BB5EE9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2</xdr:row>
      <xdr:rowOff>19051</xdr:rowOff>
    </xdr:from>
    <xdr:to>
      <xdr:col>8</xdr:col>
      <xdr:colOff>561975</xdr:colOff>
      <xdr:row>17</xdr:row>
      <xdr:rowOff>9525</xdr:rowOff>
    </xdr:to>
    <xdr:graphicFrame macro="">
      <xdr:nvGraphicFramePr>
        <xdr:cNvPr id="2" name="Chart 1">
          <a:extLst>
            <a:ext uri="{FF2B5EF4-FFF2-40B4-BE49-F238E27FC236}">
              <a16:creationId xmlns:a16="http://schemas.microsoft.com/office/drawing/2014/main" id="{FBF0C890-E340-43B1-A5F5-D2F4B9655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417935</xdr:colOff>
      <xdr:row>16</xdr:row>
      <xdr:rowOff>180975</xdr:rowOff>
    </xdr:from>
    <xdr:to>
      <xdr:col>10</xdr:col>
      <xdr:colOff>97194</xdr:colOff>
      <xdr:row>29</xdr:row>
      <xdr:rowOff>180975</xdr:rowOff>
    </xdr:to>
    <xdr:graphicFrame macro="">
      <xdr:nvGraphicFramePr>
        <xdr:cNvPr id="3" name="Chart 2">
          <a:extLst>
            <a:ext uri="{FF2B5EF4-FFF2-40B4-BE49-F238E27FC236}">
              <a16:creationId xmlns:a16="http://schemas.microsoft.com/office/drawing/2014/main" id="{C928EBE1-579A-47AE-A8FE-A4CBEC5C9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2</xdr:row>
      <xdr:rowOff>19050</xdr:rowOff>
    </xdr:from>
    <xdr:to>
      <xdr:col>14</xdr:col>
      <xdr:colOff>600075</xdr:colOff>
      <xdr:row>16</xdr:row>
      <xdr:rowOff>180975</xdr:rowOff>
    </xdr:to>
    <xdr:graphicFrame macro="">
      <xdr:nvGraphicFramePr>
        <xdr:cNvPr id="4" name="Chart 3">
          <a:extLst>
            <a:ext uri="{FF2B5EF4-FFF2-40B4-BE49-F238E27FC236}">
              <a16:creationId xmlns:a16="http://schemas.microsoft.com/office/drawing/2014/main" id="{F12B9AF3-7AD7-4963-98AF-91BDD224B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2</xdr:row>
      <xdr:rowOff>9525</xdr:rowOff>
    </xdr:from>
    <xdr:to>
      <xdr:col>3</xdr:col>
      <xdr:colOff>342900</xdr:colOff>
      <xdr:row>7</xdr:row>
      <xdr:rowOff>57150</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F0EACD31-065F-4B53-9F7C-D9EDDBF56EB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8575" y="485775"/>
              <a:ext cx="214312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6</xdr:row>
      <xdr:rowOff>77756</xdr:rowOff>
    </xdr:from>
    <xdr:to>
      <xdr:col>3</xdr:col>
      <xdr:colOff>342899</xdr:colOff>
      <xdr:row>12</xdr:row>
      <xdr:rowOff>48597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D6A5AAB-5A77-45F9-A792-D840CC136F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1514476"/>
              <a:ext cx="21621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12</xdr:row>
      <xdr:rowOff>77756</xdr:rowOff>
    </xdr:from>
    <xdr:to>
      <xdr:col>3</xdr:col>
      <xdr:colOff>333375</xdr:colOff>
      <xdr:row>18</xdr:row>
      <xdr:rowOff>87476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ED71CAB-8F9F-4AD4-983F-7A4A402812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49" y="2781301"/>
              <a:ext cx="2143126"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38878</xdr:rowOff>
    </xdr:from>
    <xdr:to>
      <xdr:col>3</xdr:col>
      <xdr:colOff>485970</xdr:colOff>
      <xdr:row>30</xdr:row>
      <xdr:rowOff>29158</xdr:rowOff>
    </xdr:to>
    <xdr:graphicFrame macro="">
      <xdr:nvGraphicFramePr>
        <xdr:cNvPr id="13" name="Chart 12">
          <a:extLst>
            <a:ext uri="{FF2B5EF4-FFF2-40B4-BE49-F238E27FC236}">
              <a16:creationId xmlns:a16="http://schemas.microsoft.com/office/drawing/2014/main" id="{B219F853-0409-4B4A-ACDC-1C51AE289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106914</xdr:colOff>
      <xdr:row>16</xdr:row>
      <xdr:rowOff>184670</xdr:rowOff>
    </xdr:from>
    <xdr:to>
      <xdr:col>15</xdr:col>
      <xdr:colOff>0</xdr:colOff>
      <xdr:row>29</xdr:row>
      <xdr:rowOff>174949</xdr:rowOff>
    </xdr:to>
    <xdr:graphicFrame macro="">
      <xdr:nvGraphicFramePr>
        <xdr:cNvPr id="11" name="Chart 10">
          <a:extLst>
            <a:ext uri="{FF2B5EF4-FFF2-40B4-BE49-F238E27FC236}">
              <a16:creationId xmlns:a16="http://schemas.microsoft.com/office/drawing/2014/main" id="{1F591EB6-0516-466C-A7CA-D69392AC0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4.191957986113" createdVersion="7" refreshedVersion="7" minRefreshableVersion="3" recordCount="1000" xr:uid="{A3966CD1-E888-4B96-9759-C0C82417C099}">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4+"/>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1505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B2860-3E35-46A0-B61D-6E10469E29F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2:B86"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3"/>
        <item x="2"/>
        <item m="1" x="4"/>
        <item x="0"/>
        <item m="1" x="5"/>
        <item x="1"/>
        <item t="default"/>
      </items>
    </pivotField>
    <pivotField dataField="1" showAll="0"/>
  </pivotFields>
  <rowFields count="1">
    <field x="12"/>
  </rowFields>
  <rowItems count="4">
    <i>
      <x v="1"/>
    </i>
    <i>
      <x v="3"/>
    </i>
    <i>
      <x v="5"/>
    </i>
    <i t="grand">
      <x/>
    </i>
  </rowItems>
  <colItems count="1">
    <i/>
  </colItems>
  <dataFields count="1">
    <dataField name="Count of Purchased Bike" fld="13" subtotal="count" baseField="0" baseItem="0"/>
  </dataFields>
  <chartFormats count="9">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3"/>
          </reference>
        </references>
      </pivotArea>
    </chartFormat>
    <chartFormat chart="4" format="4">
      <pivotArea type="data" outline="0" fieldPosition="0">
        <references count="2">
          <reference field="4294967294" count="1" selected="0">
            <x v="0"/>
          </reference>
          <reference field="12" count="1" selected="0">
            <x v="5"/>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1"/>
          </reference>
        </references>
      </pivotArea>
    </chartFormat>
    <chartFormat chart="6" format="7">
      <pivotArea type="data" outline="0" fieldPosition="0">
        <references count="2">
          <reference field="4294967294" count="1" selected="0">
            <x v="0"/>
          </reference>
          <reference field="12" count="1" selected="0">
            <x v="3"/>
          </reference>
        </references>
      </pivotArea>
    </chartFormat>
    <chartFormat chart="6" format="8">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E2F415-C771-4021-B79E-1E02FDABC831}"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48:D7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8">
    <i>
      <x v="2"/>
    </i>
    <i>
      <x v="3"/>
    </i>
    <i>
      <x v="4"/>
    </i>
    <i>
      <x v="5"/>
    </i>
    <i>
      <x v="6"/>
    </i>
    <i>
      <x v="7"/>
    </i>
    <i>
      <x v="8"/>
    </i>
    <i>
      <x v="9"/>
    </i>
    <i>
      <x v="15"/>
    </i>
    <i>
      <x v="16"/>
    </i>
    <i>
      <x v="19"/>
    </i>
    <i>
      <x v="20"/>
    </i>
    <i>
      <x v="21"/>
    </i>
    <i>
      <x v="22"/>
    </i>
    <i>
      <x v="23"/>
    </i>
    <i>
      <x v="24"/>
    </i>
    <i>
      <x v="25"/>
    </i>
    <i>
      <x v="26"/>
    </i>
    <i>
      <x v="27"/>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2">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EECC8F-A767-4FBB-BE89-A8128DFA0CB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9A744-2465-4B6D-91E0-A7487551DF5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81148-E849-4D6B-AC3B-24A9860552C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5" firstHeaderRow="1" firstDataRow="2" firstDataCol="1"/>
  <pivotFields count="14">
    <pivotField showAll="0"/>
    <pivotField showAll="0">
      <items count="3">
        <item x="0"/>
        <item h="1" x="1"/>
        <item t="default"/>
      </items>
    </pivotField>
    <pivotField showAll="0">
      <items count="3">
        <item x="0"/>
        <item x="1"/>
        <item t="default"/>
      </items>
    </pivotField>
    <pivotField dataField="1" numFmtId="164" showAll="0"/>
    <pivotField showAll="0"/>
    <pivotField showAll="0">
      <items count="6">
        <item h="1" x="0"/>
        <item h="1" x="4"/>
        <item h="1"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Items count="1">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37AE8F-4394-4D81-8DE8-3F85C495041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I78:J81"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9">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3" count="1" selected="0">
            <x v="0"/>
          </reference>
        </references>
      </pivotArea>
    </chartFormat>
    <chartFormat chart="14" format="3">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3" count="1" selected="0">
            <x v="0"/>
          </reference>
        </references>
      </pivotArea>
    </chartFormat>
    <chartFormat chart="18" format="6">
      <pivotArea type="data" outline="0" fieldPosition="0">
        <references count="2">
          <reference field="4294967294" count="1" selected="0">
            <x v="0"/>
          </reference>
          <reference field="13" count="1" selected="0">
            <x v="1"/>
          </reference>
        </references>
      </pivotArea>
    </chartFormat>
    <chartFormat chart="12" format="1">
      <pivotArea type="data" outline="0" fieldPosition="0">
        <references count="2">
          <reference field="4294967294" count="1" selected="0">
            <x v="0"/>
          </reference>
          <reference field="13" count="1" selected="0">
            <x v="0"/>
          </reference>
        </references>
      </pivotArea>
    </chartFormat>
    <chartFormat chart="12"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F425727-1001-4FE1-B5C2-8055BA3394C4}" sourceName="Marrital Status">
  <pivotTables>
    <pivotTable tabId="5" name="PivotTable1"/>
    <pivotTable tabId="5" name="PivotTable3"/>
    <pivotTable tabId="5" name="PivotTable5"/>
    <pivotTable tabId="5" name="PivotTable6"/>
    <pivotTable tabId="5" name="PivotTable2"/>
    <pivotTable tabId="5" name="PivotTable4"/>
  </pivotTables>
  <data>
    <tabular pivotCacheId="189150566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43E3D8-8447-44E3-89BF-2F994774B993}" sourceName="Region">
  <pivotTables>
    <pivotTable tabId="5" name="PivotTable1"/>
    <pivotTable tabId="5" name="PivotTable3"/>
    <pivotTable tabId="5" name="PivotTable5"/>
    <pivotTable tabId="5" name="PivotTable6"/>
    <pivotTable tabId="5" name="PivotTable2"/>
    <pivotTable tabId="5" name="PivotTable4"/>
  </pivotTables>
  <data>
    <tabular pivotCacheId="189150566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0D233E-C56C-4819-BDC5-CF6F1F2F1F46}" sourceName="Education">
  <pivotTables>
    <pivotTable tabId="5" name="PivotTable1"/>
    <pivotTable tabId="5" name="PivotTable3"/>
    <pivotTable tabId="5" name="PivotTable5"/>
    <pivotTable tabId="5" name="PivotTable6"/>
    <pivotTable tabId="5" name="PivotTable2"/>
    <pivotTable tabId="5" name="PivotTable4"/>
  </pivotTables>
  <data>
    <tabular pivotCacheId="1891505662">
      <items count="5">
        <i x="0"/>
        <i x="4"/>
        <i x="2"/>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ED55055-D28A-4E02-90E4-E3EC80281C64}" cache="Slicer_Marrital_Status" caption="Marrital Status" style="SlicerStyleOther1" rowHeight="241300"/>
  <slicer name="Region" xr10:uid="{947E555D-3244-440C-ABC5-0800551C5D19}" cache="Slicer_Region" caption="Region" style="SlicerStyleOther1" rowHeight="241300"/>
  <slicer name="Education" xr10:uid="{E2744461-99C1-4571-BB5F-F18A06DAB8D2}" cache="Slicer_Education" caption="Education" style="SlicerStyleOther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Custom 2">
      <a:dk1>
        <a:sysClr val="windowText" lastClr="000000"/>
      </a:dk1>
      <a:lt1>
        <a:srgbClr val="DBEBD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I3" sqref="I3"/>
    </sheetView>
  </sheetViews>
  <sheetFormatPr defaultColWidth="11.85546875" defaultRowHeight="15" x14ac:dyDescent="0.25"/>
  <cols>
    <col min="1" max="1" width="6" bestFit="1" customWidth="1"/>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4" x14ac:dyDescent="0.25">
      <c r="A977">
        <v>20659</v>
      </c>
      <c r="B977" t="s">
        <v>34</v>
      </c>
      <c r="C977" t="s">
        <v>34</v>
      </c>
      <c r="D977" s="1">
        <v>70000</v>
      </c>
      <c r="E977">
        <v>3</v>
      </c>
      <c r="F977" t="s">
        <v>31</v>
      </c>
      <c r="G977" t="s">
        <v>21</v>
      </c>
      <c r="H977" t="s">
        <v>15</v>
      </c>
      <c r="I977">
        <v>0</v>
      </c>
      <c r="J977" t="s">
        <v>16</v>
      </c>
      <c r="K977" t="s">
        <v>32</v>
      </c>
      <c r="L977">
        <v>35</v>
      </c>
      <c r="M977" t="s">
        <v>15</v>
      </c>
    </row>
    <row r="978" spans="1:14" x14ac:dyDescent="0.25">
      <c r="A978">
        <v>28004</v>
      </c>
      <c r="B978" t="s">
        <v>34</v>
      </c>
      <c r="C978" t="s">
        <v>33</v>
      </c>
      <c r="D978" s="1">
        <v>60000</v>
      </c>
      <c r="E978">
        <v>3</v>
      </c>
      <c r="F978" t="s">
        <v>13</v>
      </c>
      <c r="G978" t="s">
        <v>28</v>
      </c>
      <c r="H978" t="s">
        <v>15</v>
      </c>
      <c r="I978">
        <v>2</v>
      </c>
      <c r="J978" t="s">
        <v>30</v>
      </c>
      <c r="K978" t="s">
        <v>32</v>
      </c>
      <c r="L978">
        <v>66</v>
      </c>
      <c r="M978" t="s">
        <v>18</v>
      </c>
    </row>
    <row r="979" spans="1:14" x14ac:dyDescent="0.25">
      <c r="A979">
        <v>19741</v>
      </c>
      <c r="B979" t="s">
        <v>35</v>
      </c>
      <c r="C979" t="s">
        <v>33</v>
      </c>
      <c r="D979" s="1">
        <v>80000</v>
      </c>
      <c r="E979">
        <v>4</v>
      </c>
      <c r="F979" t="s">
        <v>31</v>
      </c>
      <c r="G979" t="s">
        <v>28</v>
      </c>
      <c r="H979" t="s">
        <v>15</v>
      </c>
      <c r="I979">
        <v>2</v>
      </c>
      <c r="J979" t="s">
        <v>23</v>
      </c>
      <c r="K979" t="s">
        <v>32</v>
      </c>
      <c r="L979">
        <v>65</v>
      </c>
      <c r="M979" t="s">
        <v>18</v>
      </c>
    </row>
    <row r="980" spans="1:14" x14ac:dyDescent="0.25">
      <c r="A980">
        <v>17450</v>
      </c>
      <c r="B980" t="s">
        <v>34</v>
      </c>
      <c r="C980" t="s">
        <v>34</v>
      </c>
      <c r="D980" s="1">
        <v>80000</v>
      </c>
      <c r="E980">
        <v>5</v>
      </c>
      <c r="F980" t="s">
        <v>19</v>
      </c>
      <c r="G980" t="s">
        <v>21</v>
      </c>
      <c r="H980" t="s">
        <v>15</v>
      </c>
      <c r="I980">
        <v>3</v>
      </c>
      <c r="J980" t="s">
        <v>23</v>
      </c>
      <c r="K980" t="s">
        <v>32</v>
      </c>
      <c r="L980">
        <v>45</v>
      </c>
      <c r="M980" t="s">
        <v>18</v>
      </c>
    </row>
    <row r="981" spans="1:14" x14ac:dyDescent="0.25">
      <c r="A981">
        <v>17337</v>
      </c>
      <c r="B981" t="s">
        <v>35</v>
      </c>
      <c r="C981" t="s">
        <v>34</v>
      </c>
      <c r="D981" s="1">
        <v>40000</v>
      </c>
      <c r="E981">
        <v>0</v>
      </c>
      <c r="F981" t="s">
        <v>27</v>
      </c>
      <c r="G981" t="s">
        <v>14</v>
      </c>
      <c r="H981" t="s">
        <v>15</v>
      </c>
      <c r="I981">
        <v>1</v>
      </c>
      <c r="J981" t="s">
        <v>23</v>
      </c>
      <c r="K981" t="s">
        <v>32</v>
      </c>
      <c r="L981">
        <v>31</v>
      </c>
      <c r="M981" t="s">
        <v>18</v>
      </c>
    </row>
    <row r="982" spans="1:14" x14ac:dyDescent="0.25">
      <c r="A982">
        <v>18594</v>
      </c>
      <c r="B982" t="s">
        <v>35</v>
      </c>
      <c r="C982" t="s">
        <v>33</v>
      </c>
      <c r="D982" s="1">
        <v>80000</v>
      </c>
      <c r="E982">
        <v>3</v>
      </c>
      <c r="F982" t="s">
        <v>13</v>
      </c>
      <c r="G982" t="s">
        <v>14</v>
      </c>
      <c r="H982" t="s">
        <v>15</v>
      </c>
      <c r="I982">
        <v>3</v>
      </c>
      <c r="J982" t="s">
        <v>30</v>
      </c>
      <c r="K982" t="s">
        <v>32</v>
      </c>
      <c r="L982">
        <v>40</v>
      </c>
      <c r="M982" t="s">
        <v>15</v>
      </c>
    </row>
    <row r="983" spans="1:14" x14ac:dyDescent="0.25">
      <c r="A983">
        <v>15982</v>
      </c>
      <c r="B983" t="s">
        <v>34</v>
      </c>
      <c r="C983" t="s">
        <v>34</v>
      </c>
      <c r="D983" s="1">
        <v>110000</v>
      </c>
      <c r="E983">
        <v>5</v>
      </c>
      <c r="F983" t="s">
        <v>19</v>
      </c>
      <c r="G983" t="s">
        <v>21</v>
      </c>
      <c r="H983" t="s">
        <v>15</v>
      </c>
      <c r="I983">
        <v>4</v>
      </c>
      <c r="J983" t="s">
        <v>22</v>
      </c>
      <c r="K983" t="s">
        <v>32</v>
      </c>
      <c r="L983">
        <v>46</v>
      </c>
      <c r="M983" t="s">
        <v>18</v>
      </c>
    </row>
    <row r="984" spans="1:14" x14ac:dyDescent="0.25">
      <c r="A984">
        <v>28625</v>
      </c>
      <c r="B984" t="s">
        <v>35</v>
      </c>
      <c r="C984" t="s">
        <v>34</v>
      </c>
      <c r="D984" s="1">
        <v>40000</v>
      </c>
      <c r="E984">
        <v>2</v>
      </c>
      <c r="F984" t="s">
        <v>19</v>
      </c>
      <c r="G984" t="s">
        <v>20</v>
      </c>
      <c r="H984" t="s">
        <v>18</v>
      </c>
      <c r="I984">
        <v>1</v>
      </c>
      <c r="J984" t="s">
        <v>26</v>
      </c>
      <c r="K984" t="s">
        <v>32</v>
      </c>
      <c r="L984">
        <v>47</v>
      </c>
      <c r="M984" t="s">
        <v>15</v>
      </c>
    </row>
    <row r="985" spans="1:14" x14ac:dyDescent="0.25">
      <c r="A985">
        <v>11269</v>
      </c>
      <c r="B985" t="s">
        <v>34</v>
      </c>
      <c r="C985" t="s">
        <v>34</v>
      </c>
      <c r="D985" s="1">
        <v>130000</v>
      </c>
      <c r="E985">
        <v>2</v>
      </c>
      <c r="F985" t="s">
        <v>31</v>
      </c>
      <c r="G985" t="s">
        <v>28</v>
      </c>
      <c r="H985" t="s">
        <v>15</v>
      </c>
      <c r="I985">
        <v>2</v>
      </c>
      <c r="J985" t="s">
        <v>16</v>
      </c>
      <c r="K985" t="s">
        <v>32</v>
      </c>
      <c r="L985">
        <v>41</v>
      </c>
      <c r="M985" t="s">
        <v>18</v>
      </c>
      <c r="N985" t="s">
        <v>36</v>
      </c>
    </row>
    <row r="986" spans="1:14" x14ac:dyDescent="0.25">
      <c r="A986">
        <v>25148</v>
      </c>
      <c r="B986" t="s">
        <v>34</v>
      </c>
      <c r="C986" t="s">
        <v>34</v>
      </c>
      <c r="D986" s="1">
        <v>60000</v>
      </c>
      <c r="E986">
        <v>2</v>
      </c>
      <c r="F986" t="s">
        <v>27</v>
      </c>
      <c r="G986" t="s">
        <v>21</v>
      </c>
      <c r="H986" t="s">
        <v>18</v>
      </c>
      <c r="I986">
        <v>2</v>
      </c>
      <c r="J986" t="s">
        <v>26</v>
      </c>
      <c r="K986" t="s">
        <v>32</v>
      </c>
      <c r="L986">
        <v>48</v>
      </c>
      <c r="M986" t="s">
        <v>15</v>
      </c>
    </row>
    <row r="987" spans="1:14" x14ac:dyDescent="0.25">
      <c r="A987">
        <v>13920</v>
      </c>
      <c r="B987" t="s">
        <v>35</v>
      </c>
      <c r="C987" t="s">
        <v>33</v>
      </c>
      <c r="D987" s="1">
        <v>50000</v>
      </c>
      <c r="E987">
        <v>4</v>
      </c>
      <c r="F987" t="s">
        <v>13</v>
      </c>
      <c r="G987" t="s">
        <v>14</v>
      </c>
      <c r="H987" t="s">
        <v>15</v>
      </c>
      <c r="I987">
        <v>2</v>
      </c>
      <c r="J987" t="s">
        <v>16</v>
      </c>
      <c r="K987" t="s">
        <v>32</v>
      </c>
      <c r="L987">
        <v>42</v>
      </c>
      <c r="M987" t="s">
        <v>18</v>
      </c>
    </row>
    <row r="988" spans="1:14" x14ac:dyDescent="0.25">
      <c r="A988">
        <v>23704</v>
      </c>
      <c r="B988" t="s">
        <v>35</v>
      </c>
      <c r="C988" t="s">
        <v>34</v>
      </c>
      <c r="D988" s="1">
        <v>40000</v>
      </c>
      <c r="E988">
        <v>5</v>
      </c>
      <c r="F988" t="s">
        <v>27</v>
      </c>
      <c r="G988" t="s">
        <v>21</v>
      </c>
      <c r="H988" t="s">
        <v>15</v>
      </c>
      <c r="I988">
        <v>4</v>
      </c>
      <c r="J988" t="s">
        <v>30</v>
      </c>
      <c r="K988" t="s">
        <v>32</v>
      </c>
      <c r="L988">
        <v>60</v>
      </c>
      <c r="M988" t="s">
        <v>15</v>
      </c>
    </row>
    <row r="989" spans="1:14" x14ac:dyDescent="0.25">
      <c r="A989">
        <v>28972</v>
      </c>
      <c r="B989" t="s">
        <v>35</v>
      </c>
      <c r="C989" t="s">
        <v>33</v>
      </c>
      <c r="D989" s="1">
        <v>60000</v>
      </c>
      <c r="E989">
        <v>3</v>
      </c>
      <c r="F989" t="s">
        <v>31</v>
      </c>
      <c r="G989" t="s">
        <v>28</v>
      </c>
      <c r="H989" t="s">
        <v>15</v>
      </c>
      <c r="I989">
        <v>2</v>
      </c>
      <c r="J989" t="s">
        <v>30</v>
      </c>
      <c r="K989" t="s">
        <v>32</v>
      </c>
      <c r="L989">
        <v>66</v>
      </c>
      <c r="M989" t="s">
        <v>18</v>
      </c>
    </row>
    <row r="990" spans="1:14" x14ac:dyDescent="0.25">
      <c r="A990">
        <v>22730</v>
      </c>
      <c r="B990" t="s">
        <v>34</v>
      </c>
      <c r="C990" t="s">
        <v>34</v>
      </c>
      <c r="D990" s="1">
        <v>70000</v>
      </c>
      <c r="E990">
        <v>5</v>
      </c>
      <c r="F990" t="s">
        <v>13</v>
      </c>
      <c r="G990" t="s">
        <v>28</v>
      </c>
      <c r="H990" t="s">
        <v>15</v>
      </c>
      <c r="I990">
        <v>2</v>
      </c>
      <c r="J990" t="s">
        <v>30</v>
      </c>
      <c r="K990" t="s">
        <v>32</v>
      </c>
      <c r="L990">
        <v>63</v>
      </c>
      <c r="M990" t="s">
        <v>18</v>
      </c>
    </row>
    <row r="991" spans="1:14" x14ac:dyDescent="0.25">
      <c r="A991">
        <v>29134</v>
      </c>
      <c r="B991" t="s">
        <v>34</v>
      </c>
      <c r="C991" t="s">
        <v>34</v>
      </c>
      <c r="D991" s="1">
        <v>60000</v>
      </c>
      <c r="E991">
        <v>4</v>
      </c>
      <c r="F991" t="s">
        <v>13</v>
      </c>
      <c r="G991" t="s">
        <v>14</v>
      </c>
      <c r="H991" t="s">
        <v>18</v>
      </c>
      <c r="I991">
        <v>3</v>
      </c>
      <c r="J991" t="s">
        <v>30</v>
      </c>
      <c r="K991" t="s">
        <v>32</v>
      </c>
      <c r="L991">
        <v>42</v>
      </c>
      <c r="M991" t="s">
        <v>18</v>
      </c>
    </row>
    <row r="992" spans="1:14"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13A-4F7A-459E-9B97-19C6B229379D}">
  <dimension ref="A1:N1001"/>
  <sheetViews>
    <sheetView workbookViewId="0">
      <selection activeCell="M2" sqref="M2"/>
    </sheetView>
  </sheetViews>
  <sheetFormatPr defaultRowHeight="15" x14ac:dyDescent="0.25"/>
  <cols>
    <col min="2" max="2" width="25.570312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3" max="13" width="16.42578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41</v>
      </c>
      <c r="N1" t="s">
        <v>12</v>
      </c>
    </row>
    <row r="2" spans="1:14" x14ac:dyDescent="0.25">
      <c r="A2">
        <v>12496</v>
      </c>
      <c r="B2" t="s">
        <v>37</v>
      </c>
      <c r="C2" t="s">
        <v>40</v>
      </c>
      <c r="D2" s="1">
        <v>40000</v>
      </c>
      <c r="E2">
        <v>1</v>
      </c>
      <c r="F2" t="s">
        <v>13</v>
      </c>
      <c r="G2" t="s">
        <v>14</v>
      </c>
      <c r="H2" t="s">
        <v>15</v>
      </c>
      <c r="I2">
        <v>0</v>
      </c>
      <c r="J2" t="s">
        <v>16</v>
      </c>
      <c r="K2" t="s">
        <v>17</v>
      </c>
      <c r="L2">
        <v>42</v>
      </c>
      <c r="M2" t="str">
        <f>IF(L2&gt;54,"old 54+",IF(L2&gt;=31,"Middle Age 31-54",IF(L2&lt;31,"Adolescent 0-30","invalid")))</f>
        <v>Middle Age 31-54</v>
      </c>
      <c r="N2" t="s">
        <v>18</v>
      </c>
    </row>
    <row r="3" spans="1:14" x14ac:dyDescent="0.25">
      <c r="A3">
        <v>24107</v>
      </c>
      <c r="B3" t="s">
        <v>37</v>
      </c>
      <c r="C3" t="s">
        <v>39</v>
      </c>
      <c r="D3" s="1">
        <v>30000</v>
      </c>
      <c r="E3">
        <v>3</v>
      </c>
      <c r="F3" t="s">
        <v>19</v>
      </c>
      <c r="G3" t="s">
        <v>20</v>
      </c>
      <c r="H3" t="s">
        <v>15</v>
      </c>
      <c r="I3">
        <v>1</v>
      </c>
      <c r="J3" t="s">
        <v>16</v>
      </c>
      <c r="K3" t="s">
        <v>17</v>
      </c>
      <c r="L3">
        <v>43</v>
      </c>
      <c r="M3" t="str">
        <f t="shared" ref="M3:M66" si="0">IF(L3&gt;54,"old 54+",IF(L3&gt;=31,"Middle Age 31-54",IF(L3&lt;31,"Adolescent 0-30","invalid")))</f>
        <v>Middle Age 31-54</v>
      </c>
      <c r="N3" t="s">
        <v>18</v>
      </c>
    </row>
    <row r="4" spans="1:14" x14ac:dyDescent="0.25">
      <c r="A4">
        <v>14177</v>
      </c>
      <c r="B4" t="s">
        <v>37</v>
      </c>
      <c r="C4" t="s">
        <v>39</v>
      </c>
      <c r="D4" s="1">
        <v>80000</v>
      </c>
      <c r="E4">
        <v>5</v>
      </c>
      <c r="F4" t="s">
        <v>19</v>
      </c>
      <c r="G4" t="s">
        <v>21</v>
      </c>
      <c r="H4" t="s">
        <v>18</v>
      </c>
      <c r="I4">
        <v>2</v>
      </c>
      <c r="J4" t="s">
        <v>22</v>
      </c>
      <c r="K4" t="s">
        <v>17</v>
      </c>
      <c r="L4">
        <v>60</v>
      </c>
      <c r="M4" t="str">
        <f t="shared" si="0"/>
        <v>old 54+</v>
      </c>
      <c r="N4" t="s">
        <v>18</v>
      </c>
    </row>
    <row r="5" spans="1:14" x14ac:dyDescent="0.25">
      <c r="A5">
        <v>24381</v>
      </c>
      <c r="B5" t="s">
        <v>38</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38</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37</v>
      </c>
      <c r="C7" t="s">
        <v>40</v>
      </c>
      <c r="D7" s="1">
        <v>10000</v>
      </c>
      <c r="E7">
        <v>2</v>
      </c>
      <c r="F7" t="s">
        <v>19</v>
      </c>
      <c r="G7" t="s">
        <v>25</v>
      </c>
      <c r="H7" t="s">
        <v>15</v>
      </c>
      <c r="I7">
        <v>0</v>
      </c>
      <c r="J7" t="s">
        <v>26</v>
      </c>
      <c r="K7" t="s">
        <v>17</v>
      </c>
      <c r="L7">
        <v>50</v>
      </c>
      <c r="M7" t="str">
        <f t="shared" si="0"/>
        <v>Middle Age 31-54</v>
      </c>
      <c r="N7" t="s">
        <v>18</v>
      </c>
    </row>
    <row r="8" spans="1:14" x14ac:dyDescent="0.25">
      <c r="A8">
        <v>27974</v>
      </c>
      <c r="B8" t="s">
        <v>38</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37</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 54+</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38</v>
      </c>
      <c r="C13" t="s">
        <v>40</v>
      </c>
      <c r="D13" s="1">
        <v>90000</v>
      </c>
      <c r="E13">
        <v>0</v>
      </c>
      <c r="F13" t="s">
        <v>13</v>
      </c>
      <c r="G13" t="s">
        <v>21</v>
      </c>
      <c r="H13" t="s">
        <v>18</v>
      </c>
      <c r="I13">
        <v>4</v>
      </c>
      <c r="J13" t="s">
        <v>47</v>
      </c>
      <c r="K13" t="s">
        <v>24</v>
      </c>
      <c r="L13">
        <v>36</v>
      </c>
      <c r="M13" t="str">
        <f t="shared" si="0"/>
        <v>Middle Age 31-54</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 54+</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 54+</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old 54+</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38</v>
      </c>
      <c r="C23" t="s">
        <v>40</v>
      </c>
      <c r="D23" s="1">
        <v>80000</v>
      </c>
      <c r="E23">
        <v>0</v>
      </c>
      <c r="F23" t="s">
        <v>13</v>
      </c>
      <c r="G23" t="s">
        <v>21</v>
      </c>
      <c r="H23" t="s">
        <v>15</v>
      </c>
      <c r="I23">
        <v>4</v>
      </c>
      <c r="J23" t="s">
        <v>47</v>
      </c>
      <c r="K23" t="s">
        <v>24</v>
      </c>
      <c r="L23">
        <v>35</v>
      </c>
      <c r="M23" t="str">
        <f t="shared" si="0"/>
        <v>Middle Age 31-54</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 54+</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 54+</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 54+</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 54+</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 0-30</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 54+</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 54+</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 0-30</v>
      </c>
      <c r="N52" t="s">
        <v>18</v>
      </c>
    </row>
    <row r="53" spans="1:14" x14ac:dyDescent="0.25">
      <c r="A53">
        <v>20619</v>
      </c>
      <c r="B53" t="s">
        <v>38</v>
      </c>
      <c r="C53" t="s">
        <v>39</v>
      </c>
      <c r="D53" s="1">
        <v>80000</v>
      </c>
      <c r="E53">
        <v>0</v>
      </c>
      <c r="F53" t="s">
        <v>13</v>
      </c>
      <c r="G53" t="s">
        <v>21</v>
      </c>
      <c r="H53" t="s">
        <v>18</v>
      </c>
      <c r="I53">
        <v>4</v>
      </c>
      <c r="J53" t="s">
        <v>47</v>
      </c>
      <c r="K53" t="s">
        <v>24</v>
      </c>
      <c r="L53">
        <v>35</v>
      </c>
      <c r="M53" t="str">
        <f t="shared" si="0"/>
        <v>Middle Age 31-54</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 54+</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 54+</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37</v>
      </c>
      <c r="C57" t="s">
        <v>39</v>
      </c>
      <c r="D57" s="1">
        <v>80000</v>
      </c>
      <c r="E57">
        <v>4</v>
      </c>
      <c r="F57" t="s">
        <v>27</v>
      </c>
      <c r="G57" t="s">
        <v>21</v>
      </c>
      <c r="H57" t="s">
        <v>15</v>
      </c>
      <c r="I57">
        <v>2</v>
      </c>
      <c r="J57" t="s">
        <v>47</v>
      </c>
      <c r="K57" t="s">
        <v>17</v>
      </c>
      <c r="L57">
        <v>54</v>
      </c>
      <c r="M57" t="str">
        <f t="shared" si="0"/>
        <v>Middle Age 31-54</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 54+</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38</v>
      </c>
      <c r="C65" t="s">
        <v>39</v>
      </c>
      <c r="D65" s="1">
        <v>60000</v>
      </c>
      <c r="E65">
        <v>4</v>
      </c>
      <c r="F65" t="s">
        <v>13</v>
      </c>
      <c r="G65" t="s">
        <v>21</v>
      </c>
      <c r="H65" t="s">
        <v>15</v>
      </c>
      <c r="I65">
        <v>3</v>
      </c>
      <c r="J65" t="s">
        <v>47</v>
      </c>
      <c r="K65" t="s">
        <v>24</v>
      </c>
      <c r="L65">
        <v>41</v>
      </c>
      <c r="M65" t="str">
        <f t="shared" si="0"/>
        <v>Middle Age 31-54</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IF(L67&gt;54,"old 54+",IF(L67&gt;=31,"Middle Age 31-54",IF(L67&lt;31,"Adolescent 0-30","invalid")))</f>
        <v>old 54+</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 0-30</v>
      </c>
      <c r="N71" t="s">
        <v>18</v>
      </c>
    </row>
    <row r="72" spans="1:14" x14ac:dyDescent="0.25">
      <c r="A72">
        <v>14238</v>
      </c>
      <c r="B72" t="s">
        <v>37</v>
      </c>
      <c r="C72" t="s">
        <v>39</v>
      </c>
      <c r="D72" s="1">
        <v>120000</v>
      </c>
      <c r="E72">
        <v>0</v>
      </c>
      <c r="F72" t="s">
        <v>29</v>
      </c>
      <c r="G72" t="s">
        <v>21</v>
      </c>
      <c r="H72" t="s">
        <v>15</v>
      </c>
      <c r="I72">
        <v>4</v>
      </c>
      <c r="J72" t="s">
        <v>47</v>
      </c>
      <c r="K72" t="s">
        <v>24</v>
      </c>
      <c r="L72">
        <v>36</v>
      </c>
      <c r="M72" t="str">
        <f t="shared" si="1"/>
        <v>Middle Age 31-54</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 54+</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 0-30</v>
      </c>
      <c r="N78" t="s">
        <v>18</v>
      </c>
    </row>
    <row r="79" spans="1:14" x14ac:dyDescent="0.25">
      <c r="A79">
        <v>27969</v>
      </c>
      <c r="B79" t="s">
        <v>37</v>
      </c>
      <c r="C79" t="s">
        <v>39</v>
      </c>
      <c r="D79" s="1">
        <v>80000</v>
      </c>
      <c r="E79">
        <v>0</v>
      </c>
      <c r="F79" t="s">
        <v>13</v>
      </c>
      <c r="G79" t="s">
        <v>21</v>
      </c>
      <c r="H79" t="s">
        <v>15</v>
      </c>
      <c r="I79">
        <v>2</v>
      </c>
      <c r="J79" t="s">
        <v>47</v>
      </c>
      <c r="K79" t="s">
        <v>24</v>
      </c>
      <c r="L79">
        <v>29</v>
      </c>
      <c r="M79" t="str">
        <f t="shared" si="1"/>
        <v>Adolescent 0-30</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 54+</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 0-30</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 54+</v>
      </c>
      <c r="N96" t="s">
        <v>18</v>
      </c>
    </row>
    <row r="97" spans="1:14" x14ac:dyDescent="0.25">
      <c r="A97">
        <v>17197</v>
      </c>
      <c r="B97" t="s">
        <v>38</v>
      </c>
      <c r="C97" t="s">
        <v>40</v>
      </c>
      <c r="D97" s="1">
        <v>90000</v>
      </c>
      <c r="E97">
        <v>5</v>
      </c>
      <c r="F97" t="s">
        <v>19</v>
      </c>
      <c r="G97" t="s">
        <v>21</v>
      </c>
      <c r="H97" t="s">
        <v>15</v>
      </c>
      <c r="I97">
        <v>2</v>
      </c>
      <c r="J97" t="s">
        <v>47</v>
      </c>
      <c r="K97" t="s">
        <v>17</v>
      </c>
      <c r="L97">
        <v>62</v>
      </c>
      <c r="M97" t="str">
        <f t="shared" si="1"/>
        <v>old 54+</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 54+</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 54+</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38</v>
      </c>
      <c r="C124" t="s">
        <v>40</v>
      </c>
      <c r="D124" s="1">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 54+</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IF(L131&gt;54,"old 54+",IF(L131&gt;=31,"Middle Age 31-54",IF(L131&lt;31,"Adolescent 0-30","invalid")))</f>
        <v>Middle Age 31-54</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 54+</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 54+</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 54+</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 54+</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37</v>
      </c>
      <c r="C145" t="s">
        <v>40</v>
      </c>
      <c r="D145" s="1">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 54+</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 54+</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38</v>
      </c>
      <c r="C169" t="s">
        <v>39</v>
      </c>
      <c r="D169" s="1">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 54+</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 54+</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37</v>
      </c>
      <c r="C180" t="s">
        <v>39</v>
      </c>
      <c r="D180" s="1">
        <v>160000</v>
      </c>
      <c r="E180">
        <v>4</v>
      </c>
      <c r="F180" t="s">
        <v>19</v>
      </c>
      <c r="G180" t="s">
        <v>21</v>
      </c>
      <c r="H180" t="s">
        <v>18</v>
      </c>
      <c r="I180">
        <v>2</v>
      </c>
      <c r="J180" t="s">
        <v>47</v>
      </c>
      <c r="K180" t="s">
        <v>17</v>
      </c>
      <c r="L180">
        <v>55</v>
      </c>
      <c r="M180" t="str">
        <f t="shared" si="2"/>
        <v>old 54+</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 54+</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 54+</v>
      </c>
      <c r="N185" t="s">
        <v>15</v>
      </c>
    </row>
    <row r="186" spans="1:14" x14ac:dyDescent="0.25">
      <c r="A186">
        <v>28918</v>
      </c>
      <c r="B186" t="s">
        <v>37</v>
      </c>
      <c r="C186" t="s">
        <v>40</v>
      </c>
      <c r="D186" s="1">
        <v>130000</v>
      </c>
      <c r="E186">
        <v>4</v>
      </c>
      <c r="F186" t="s">
        <v>27</v>
      </c>
      <c r="G186" t="s">
        <v>28</v>
      </c>
      <c r="H186" t="s">
        <v>18</v>
      </c>
      <c r="I186">
        <v>4</v>
      </c>
      <c r="J186" t="s">
        <v>47</v>
      </c>
      <c r="K186" t="s">
        <v>17</v>
      </c>
      <c r="L186">
        <v>58</v>
      </c>
      <c r="M186" t="str">
        <f t="shared" si="2"/>
        <v>old 54+</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 54+</v>
      </c>
      <c r="N188" t="s">
        <v>15</v>
      </c>
    </row>
    <row r="189" spans="1:14" x14ac:dyDescent="0.25">
      <c r="A189">
        <v>18151</v>
      </c>
      <c r="B189" t="s">
        <v>38</v>
      </c>
      <c r="C189" t="s">
        <v>39</v>
      </c>
      <c r="D189" s="1">
        <v>80000</v>
      </c>
      <c r="E189">
        <v>5</v>
      </c>
      <c r="F189" t="s">
        <v>19</v>
      </c>
      <c r="G189" t="s">
        <v>21</v>
      </c>
      <c r="H189" t="s">
        <v>18</v>
      </c>
      <c r="I189">
        <v>2</v>
      </c>
      <c r="J189" t="s">
        <v>47</v>
      </c>
      <c r="K189" t="s">
        <v>17</v>
      </c>
      <c r="L189">
        <v>59</v>
      </c>
      <c r="M189" t="str">
        <f t="shared" si="2"/>
        <v>old 54+</v>
      </c>
      <c r="N189" t="s">
        <v>18</v>
      </c>
    </row>
    <row r="190" spans="1:14" x14ac:dyDescent="0.25">
      <c r="A190">
        <v>20606</v>
      </c>
      <c r="B190" t="s">
        <v>37</v>
      </c>
      <c r="C190" t="s">
        <v>40</v>
      </c>
      <c r="D190" s="1">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 54+</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38</v>
      </c>
      <c r="C194" t="s">
        <v>40</v>
      </c>
      <c r="D194" s="1">
        <v>80000</v>
      </c>
      <c r="E194">
        <v>5</v>
      </c>
      <c r="F194" t="s">
        <v>13</v>
      </c>
      <c r="G194" t="s">
        <v>28</v>
      </c>
      <c r="H194" t="s">
        <v>15</v>
      </c>
      <c r="I194">
        <v>2</v>
      </c>
      <c r="J194" t="s">
        <v>47</v>
      </c>
      <c r="K194" t="s">
        <v>17</v>
      </c>
      <c r="L194">
        <v>62</v>
      </c>
      <c r="M194" t="str">
        <f t="shared" si="2"/>
        <v>old 54+</v>
      </c>
      <c r="N194" t="s">
        <v>18</v>
      </c>
    </row>
    <row r="195" spans="1:14" x14ac:dyDescent="0.25">
      <c r="A195">
        <v>26032</v>
      </c>
      <c r="B195" t="s">
        <v>37</v>
      </c>
      <c r="C195" t="s">
        <v>40</v>
      </c>
      <c r="D195" s="1">
        <v>70000</v>
      </c>
      <c r="E195">
        <v>5</v>
      </c>
      <c r="F195" t="s">
        <v>13</v>
      </c>
      <c r="G195" t="s">
        <v>21</v>
      </c>
      <c r="H195" t="s">
        <v>15</v>
      </c>
      <c r="I195">
        <v>4</v>
      </c>
      <c r="J195" t="s">
        <v>47</v>
      </c>
      <c r="K195" t="s">
        <v>24</v>
      </c>
      <c r="L195">
        <v>41</v>
      </c>
      <c r="M195" t="str">
        <f t="shared" ref="M195:M258" si="3">IF(L195&gt;54,"old 54+",IF(L195&gt;=31,"Middle Age 31-54",IF(L195&lt;31,"Adolescent 0-30","invalid")))</f>
        <v>Middle Age 31-54</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 54+</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38</v>
      </c>
      <c r="C201" t="s">
        <v>39</v>
      </c>
      <c r="D201" s="1">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38</v>
      </c>
      <c r="C208" t="s">
        <v>39</v>
      </c>
      <c r="D208" s="1">
        <v>90000</v>
      </c>
      <c r="E208">
        <v>5</v>
      </c>
      <c r="F208" t="s">
        <v>19</v>
      </c>
      <c r="G208" t="s">
        <v>21</v>
      </c>
      <c r="H208" t="s">
        <v>18</v>
      </c>
      <c r="I208">
        <v>2</v>
      </c>
      <c r="J208" t="s">
        <v>47</v>
      </c>
      <c r="K208" t="s">
        <v>17</v>
      </c>
      <c r="L208">
        <v>62</v>
      </c>
      <c r="M208" t="str">
        <f t="shared" si="3"/>
        <v>old 54+</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38</v>
      </c>
      <c r="C215" t="s">
        <v>39</v>
      </c>
      <c r="D215" s="1">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 54+</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38</v>
      </c>
      <c r="C225" t="s">
        <v>40</v>
      </c>
      <c r="D225" s="1">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 54+</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38</v>
      </c>
      <c r="C231" t="s">
        <v>39</v>
      </c>
      <c r="D231" s="1">
        <v>80000</v>
      </c>
      <c r="E231">
        <v>5</v>
      </c>
      <c r="F231" t="s">
        <v>27</v>
      </c>
      <c r="G231" t="s">
        <v>28</v>
      </c>
      <c r="H231" t="s">
        <v>15</v>
      </c>
      <c r="I231">
        <v>3</v>
      </c>
      <c r="J231" t="s">
        <v>47</v>
      </c>
      <c r="K231" t="s">
        <v>17</v>
      </c>
      <c r="L231">
        <v>57</v>
      </c>
      <c r="M231" t="str">
        <f t="shared" si="3"/>
        <v>old 54+</v>
      </c>
      <c r="N231" t="s">
        <v>18</v>
      </c>
    </row>
    <row r="232" spans="1:14" x14ac:dyDescent="0.25">
      <c r="A232">
        <v>22830</v>
      </c>
      <c r="B232" t="s">
        <v>37</v>
      </c>
      <c r="C232" t="s">
        <v>39</v>
      </c>
      <c r="D232" s="1">
        <v>120000</v>
      </c>
      <c r="E232">
        <v>4</v>
      </c>
      <c r="F232" t="s">
        <v>19</v>
      </c>
      <c r="G232" t="s">
        <v>28</v>
      </c>
      <c r="H232" t="s">
        <v>15</v>
      </c>
      <c r="I232">
        <v>3</v>
      </c>
      <c r="J232" t="s">
        <v>47</v>
      </c>
      <c r="K232" t="s">
        <v>17</v>
      </c>
      <c r="L232">
        <v>56</v>
      </c>
      <c r="M232" t="str">
        <f t="shared" si="3"/>
        <v>old 54+</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38</v>
      </c>
      <c r="C236" t="s">
        <v>39</v>
      </c>
      <c r="D236" s="1">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 54+</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37</v>
      </c>
      <c r="C246" t="s">
        <v>40</v>
      </c>
      <c r="D246" s="1">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37</v>
      </c>
      <c r="C249" t="s">
        <v>40</v>
      </c>
      <c r="D249" s="1">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 54+</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 54+</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 54+</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37</v>
      </c>
      <c r="C255" t="s">
        <v>39</v>
      </c>
      <c r="D255" s="1">
        <v>100000</v>
      </c>
      <c r="E255">
        <v>3</v>
      </c>
      <c r="F255" t="s">
        <v>29</v>
      </c>
      <c r="G255" t="s">
        <v>21</v>
      </c>
      <c r="H255" t="s">
        <v>15</v>
      </c>
      <c r="I255">
        <v>0</v>
      </c>
      <c r="J255" t="s">
        <v>47</v>
      </c>
      <c r="K255" t="s">
        <v>17</v>
      </c>
      <c r="L255">
        <v>59</v>
      </c>
      <c r="M255" t="str">
        <f t="shared" si="3"/>
        <v>old 54+</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 54+</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IF(L259&gt;54,"old 54+",IF(L259&gt;=31,"Middle Age 31-54",IF(L259&lt;31,"Adolescent 0-30","invalid")))</f>
        <v>Middle Age 31-54</v>
      </c>
      <c r="N259" t="s">
        <v>15</v>
      </c>
    </row>
    <row r="260" spans="1:14" x14ac:dyDescent="0.25">
      <c r="A260">
        <v>14193</v>
      </c>
      <c r="B260" t="s">
        <v>38</v>
      </c>
      <c r="C260" t="s">
        <v>40</v>
      </c>
      <c r="D260" s="1">
        <v>100000</v>
      </c>
      <c r="E260">
        <v>3</v>
      </c>
      <c r="F260" t="s">
        <v>19</v>
      </c>
      <c r="G260" t="s">
        <v>28</v>
      </c>
      <c r="H260" t="s">
        <v>15</v>
      </c>
      <c r="I260">
        <v>4</v>
      </c>
      <c r="J260" t="s">
        <v>47</v>
      </c>
      <c r="K260" t="s">
        <v>17</v>
      </c>
      <c r="L260">
        <v>56</v>
      </c>
      <c r="M260" t="str">
        <f t="shared" si="4"/>
        <v>old 54+</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38</v>
      </c>
      <c r="C265" t="s">
        <v>40</v>
      </c>
      <c r="D265" s="1">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37</v>
      </c>
      <c r="C280" t="s">
        <v>39</v>
      </c>
      <c r="D280" s="1">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38</v>
      </c>
      <c r="C297" t="s">
        <v>40</v>
      </c>
      <c r="D297" s="1">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 54+</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 54+</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 54+</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 54+</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 54+</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 54+</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 54+</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37</v>
      </c>
      <c r="C320" t="s">
        <v>39</v>
      </c>
      <c r="D320" s="1">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IF(L323&gt;54,"old 54+",IF(L323&gt;=31,"Middle Age 31-54",IF(L323&lt;31,"Adolescent 0-30","invalid")))</f>
        <v>Middle Age 31-54</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37</v>
      </c>
      <c r="C331" t="s">
        <v>40</v>
      </c>
      <c r="D331" s="1">
        <v>90000</v>
      </c>
      <c r="E331">
        <v>5</v>
      </c>
      <c r="F331" t="s">
        <v>29</v>
      </c>
      <c r="G331" t="s">
        <v>14</v>
      </c>
      <c r="H331" t="s">
        <v>15</v>
      </c>
      <c r="I331">
        <v>2</v>
      </c>
      <c r="J331" t="s">
        <v>47</v>
      </c>
      <c r="K331" t="s">
        <v>17</v>
      </c>
      <c r="L331">
        <v>59</v>
      </c>
      <c r="M331" t="str">
        <f t="shared" si="5"/>
        <v>old 54+</v>
      </c>
      <c r="N331" t="s">
        <v>18</v>
      </c>
    </row>
    <row r="332" spans="1:14" x14ac:dyDescent="0.25">
      <c r="A332">
        <v>24898</v>
      </c>
      <c r="B332" t="s">
        <v>38</v>
      </c>
      <c r="C332" t="s">
        <v>40</v>
      </c>
      <c r="D332" s="1">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 54+</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38</v>
      </c>
      <c r="C357" t="s">
        <v>39</v>
      </c>
      <c r="D357" s="1">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 54+</v>
      </c>
      <c r="N360" t="s">
        <v>15</v>
      </c>
    </row>
    <row r="361" spans="1:14" x14ac:dyDescent="0.25">
      <c r="A361">
        <v>17230</v>
      </c>
      <c r="B361" t="s">
        <v>37</v>
      </c>
      <c r="C361" t="s">
        <v>39</v>
      </c>
      <c r="D361" s="1">
        <v>80000</v>
      </c>
      <c r="E361">
        <v>0</v>
      </c>
      <c r="F361" t="s">
        <v>13</v>
      </c>
      <c r="G361" t="s">
        <v>21</v>
      </c>
      <c r="H361" t="s">
        <v>15</v>
      </c>
      <c r="I361">
        <v>3</v>
      </c>
      <c r="J361" t="s">
        <v>47</v>
      </c>
      <c r="K361" t="s">
        <v>24</v>
      </c>
      <c r="L361">
        <v>30</v>
      </c>
      <c r="M361" t="str">
        <f t="shared" si="5"/>
        <v>Adolescent 0-30</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 54+</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 54+</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37</v>
      </c>
      <c r="C372" t="s">
        <v>40</v>
      </c>
      <c r="D372" s="1">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 54+</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 54+</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 54+</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38</v>
      </c>
      <c r="C382" t="s">
        <v>39</v>
      </c>
      <c r="D382" s="1">
        <v>70000</v>
      </c>
      <c r="E382">
        <v>0</v>
      </c>
      <c r="F382" t="s">
        <v>13</v>
      </c>
      <c r="G382" t="s">
        <v>21</v>
      </c>
      <c r="H382" t="s">
        <v>18</v>
      </c>
      <c r="I382">
        <v>3</v>
      </c>
      <c r="J382" t="s">
        <v>47</v>
      </c>
      <c r="K382" t="s">
        <v>24</v>
      </c>
      <c r="L382">
        <v>30</v>
      </c>
      <c r="M382" t="str">
        <f t="shared" si="5"/>
        <v>Adolescent 0-30</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 54+</v>
      </c>
      <c r="N383" t="s">
        <v>18</v>
      </c>
    </row>
    <row r="384" spans="1:14" x14ac:dyDescent="0.25">
      <c r="A384">
        <v>13586</v>
      </c>
      <c r="B384" t="s">
        <v>37</v>
      </c>
      <c r="C384" t="s">
        <v>39</v>
      </c>
      <c r="D384" s="1">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IF(L387&gt;54,"old 54+",IF(L387&gt;=31,"Middle Age 31-54",IF(L387&lt;31,"Adolescent 0-30","invalid")))</f>
        <v>Middle Age 31-54</v>
      </c>
      <c r="N387" t="s">
        <v>18</v>
      </c>
    </row>
    <row r="388" spans="1:14" x14ac:dyDescent="0.25">
      <c r="A388">
        <v>28957</v>
      </c>
      <c r="B388" t="s">
        <v>38</v>
      </c>
      <c r="C388" t="s">
        <v>40</v>
      </c>
      <c r="D388" s="1">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 54+</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 54+</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38</v>
      </c>
      <c r="C402" t="s">
        <v>40</v>
      </c>
      <c r="D402" s="1">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 54+</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 54+</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 54+</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37</v>
      </c>
      <c r="C422" t="s">
        <v>40</v>
      </c>
      <c r="D422" s="1">
        <v>100000</v>
      </c>
      <c r="E422">
        <v>2</v>
      </c>
      <c r="F422" t="s">
        <v>13</v>
      </c>
      <c r="G422" t="s">
        <v>28</v>
      </c>
      <c r="H422" t="s">
        <v>15</v>
      </c>
      <c r="I422">
        <v>4</v>
      </c>
      <c r="J422" t="s">
        <v>47</v>
      </c>
      <c r="K422" t="s">
        <v>17</v>
      </c>
      <c r="L422">
        <v>59</v>
      </c>
      <c r="M422" t="str">
        <f t="shared" si="6"/>
        <v>old 54+</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38</v>
      </c>
      <c r="C424" t="s">
        <v>39</v>
      </c>
      <c r="D424" s="1">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 54+</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 54+</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37</v>
      </c>
      <c r="C434" t="s">
        <v>40</v>
      </c>
      <c r="D434" s="1">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 54+</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38</v>
      </c>
      <c r="C442" t="s">
        <v>39</v>
      </c>
      <c r="D442" s="1">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37</v>
      </c>
      <c r="C448" t="s">
        <v>40</v>
      </c>
      <c r="D448" s="1">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IF(L451&gt;54,"old 54+",IF(L451&gt;=31,"Middle Age 31-54",IF(L451&lt;31,"Adolescent 0-30","invalid")))</f>
        <v>Middle Age 31-54</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 54+</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 54+</v>
      </c>
      <c r="N459" t="s">
        <v>18</v>
      </c>
    </row>
    <row r="460" spans="1:14" x14ac:dyDescent="0.25">
      <c r="A460">
        <v>21560</v>
      </c>
      <c r="B460" t="s">
        <v>37</v>
      </c>
      <c r="C460" t="s">
        <v>39</v>
      </c>
      <c r="D460" s="1">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38</v>
      </c>
      <c r="C461" t="s">
        <v>40</v>
      </c>
      <c r="D461" s="1">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 54+</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 54+</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 54+</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 54+</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37</v>
      </c>
      <c r="C488" t="s">
        <v>40</v>
      </c>
      <c r="D488" s="1">
        <v>90000</v>
      </c>
      <c r="E488">
        <v>4</v>
      </c>
      <c r="F488" t="s">
        <v>29</v>
      </c>
      <c r="G488" t="s">
        <v>14</v>
      </c>
      <c r="H488" t="s">
        <v>15</v>
      </c>
      <c r="I488">
        <v>4</v>
      </c>
      <c r="J488" t="s">
        <v>47</v>
      </c>
      <c r="K488" t="s">
        <v>17</v>
      </c>
      <c r="L488">
        <v>58</v>
      </c>
      <c r="M488" t="str">
        <f t="shared" si="7"/>
        <v>old 54+</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38</v>
      </c>
      <c r="C495" t="s">
        <v>39</v>
      </c>
      <c r="D495" s="1">
        <v>70000</v>
      </c>
      <c r="E495">
        <v>5</v>
      </c>
      <c r="F495" t="s">
        <v>13</v>
      </c>
      <c r="G495" t="s">
        <v>28</v>
      </c>
      <c r="H495" t="s">
        <v>15</v>
      </c>
      <c r="I495">
        <v>3</v>
      </c>
      <c r="J495" t="s">
        <v>47</v>
      </c>
      <c r="K495" t="s">
        <v>32</v>
      </c>
      <c r="L495">
        <v>60</v>
      </c>
      <c r="M495" t="str">
        <f t="shared" si="7"/>
        <v>old 54+</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37</v>
      </c>
      <c r="C497" t="s">
        <v>39</v>
      </c>
      <c r="D497" s="1">
        <v>60000</v>
      </c>
      <c r="E497">
        <v>2</v>
      </c>
      <c r="F497" t="s">
        <v>19</v>
      </c>
      <c r="G497" t="s">
        <v>21</v>
      </c>
      <c r="H497" t="s">
        <v>15</v>
      </c>
      <c r="I497">
        <v>2</v>
      </c>
      <c r="J497" t="s">
        <v>47</v>
      </c>
      <c r="K497" t="s">
        <v>32</v>
      </c>
      <c r="L497">
        <v>56</v>
      </c>
      <c r="M497" t="str">
        <f t="shared" si="7"/>
        <v>old 54+</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 54+</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38</v>
      </c>
      <c r="C515" t="s">
        <v>40</v>
      </c>
      <c r="D515" s="1">
        <v>60000</v>
      </c>
      <c r="E515">
        <v>4</v>
      </c>
      <c r="F515" t="s">
        <v>31</v>
      </c>
      <c r="G515" t="s">
        <v>28</v>
      </c>
      <c r="H515" t="s">
        <v>15</v>
      </c>
      <c r="I515">
        <v>2</v>
      </c>
      <c r="J515" t="s">
        <v>47</v>
      </c>
      <c r="K515" t="s">
        <v>32</v>
      </c>
      <c r="L515">
        <v>61</v>
      </c>
      <c r="M515" t="str">
        <f t="shared" ref="M515:M578" si="8">IF(L515&gt;54,"old 54+",IF(L515&gt;=31,"Middle Age 31-54",IF(L515&lt;31,"Adolescent 0-30","invalid")))</f>
        <v>old 54+</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 54+</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38</v>
      </c>
      <c r="C523" t="s">
        <v>39</v>
      </c>
      <c r="D523" s="1">
        <v>40000</v>
      </c>
      <c r="E523">
        <v>4</v>
      </c>
      <c r="F523" t="s">
        <v>27</v>
      </c>
      <c r="G523" t="s">
        <v>21</v>
      </c>
      <c r="H523" t="s">
        <v>15</v>
      </c>
      <c r="I523">
        <v>2</v>
      </c>
      <c r="J523" t="s">
        <v>47</v>
      </c>
      <c r="K523" t="s">
        <v>32</v>
      </c>
      <c r="L523">
        <v>62</v>
      </c>
      <c r="M523" t="str">
        <f t="shared" si="8"/>
        <v>old 54+</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 54+</v>
      </c>
      <c r="N526" t="s">
        <v>18</v>
      </c>
    </row>
    <row r="527" spans="1:14" x14ac:dyDescent="0.25">
      <c r="A527">
        <v>16791</v>
      </c>
      <c r="B527" t="s">
        <v>38</v>
      </c>
      <c r="C527" t="s">
        <v>39</v>
      </c>
      <c r="D527" s="1">
        <v>60000</v>
      </c>
      <c r="E527">
        <v>5</v>
      </c>
      <c r="F527" t="s">
        <v>13</v>
      </c>
      <c r="G527" t="s">
        <v>28</v>
      </c>
      <c r="H527" t="s">
        <v>15</v>
      </c>
      <c r="I527">
        <v>3</v>
      </c>
      <c r="J527" t="s">
        <v>47</v>
      </c>
      <c r="K527" t="s">
        <v>32</v>
      </c>
      <c r="L527">
        <v>59</v>
      </c>
      <c r="M527" t="str">
        <f t="shared" si="8"/>
        <v>old 54+</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37</v>
      </c>
      <c r="C531" t="s">
        <v>39</v>
      </c>
      <c r="D531" s="1">
        <v>60000</v>
      </c>
      <c r="E531">
        <v>2</v>
      </c>
      <c r="F531" t="s">
        <v>19</v>
      </c>
      <c r="G531" t="s">
        <v>21</v>
      </c>
      <c r="H531" t="s">
        <v>15</v>
      </c>
      <c r="I531">
        <v>1</v>
      </c>
      <c r="J531" t="s">
        <v>47</v>
      </c>
      <c r="K531" t="s">
        <v>32</v>
      </c>
      <c r="L531">
        <v>57</v>
      </c>
      <c r="M531" t="str">
        <f t="shared" si="8"/>
        <v>old 54+</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37</v>
      </c>
      <c r="C535" t="s">
        <v>39</v>
      </c>
      <c r="D535" s="1">
        <v>60000</v>
      </c>
      <c r="E535">
        <v>3</v>
      </c>
      <c r="F535" t="s">
        <v>13</v>
      </c>
      <c r="G535" t="s">
        <v>28</v>
      </c>
      <c r="H535" t="s">
        <v>15</v>
      </c>
      <c r="I535">
        <v>2</v>
      </c>
      <c r="J535" t="s">
        <v>47</v>
      </c>
      <c r="K535" t="s">
        <v>32</v>
      </c>
      <c r="L535">
        <v>66</v>
      </c>
      <c r="M535" t="str">
        <f t="shared" si="8"/>
        <v>old 54+</v>
      </c>
      <c r="N535" t="s">
        <v>18</v>
      </c>
    </row>
    <row r="536" spans="1:14" x14ac:dyDescent="0.25">
      <c r="A536">
        <v>24637</v>
      </c>
      <c r="B536" t="s">
        <v>37</v>
      </c>
      <c r="C536" t="s">
        <v>39</v>
      </c>
      <c r="D536" s="1">
        <v>40000</v>
      </c>
      <c r="E536">
        <v>4</v>
      </c>
      <c r="F536" t="s">
        <v>27</v>
      </c>
      <c r="G536" t="s">
        <v>21</v>
      </c>
      <c r="H536" t="s">
        <v>15</v>
      </c>
      <c r="I536">
        <v>2</v>
      </c>
      <c r="J536" t="s">
        <v>47</v>
      </c>
      <c r="K536" t="s">
        <v>32</v>
      </c>
      <c r="L536">
        <v>64</v>
      </c>
      <c r="M536" t="str">
        <f t="shared" si="8"/>
        <v>old 54+</v>
      </c>
      <c r="N536" t="s">
        <v>18</v>
      </c>
    </row>
    <row r="537" spans="1:14" x14ac:dyDescent="0.25">
      <c r="A537">
        <v>23893</v>
      </c>
      <c r="B537" t="s">
        <v>37</v>
      </c>
      <c r="C537" t="s">
        <v>39</v>
      </c>
      <c r="D537" s="1">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 54+</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37</v>
      </c>
      <c r="C553" t="s">
        <v>40</v>
      </c>
      <c r="D553" s="1">
        <v>50000</v>
      </c>
      <c r="E553">
        <v>4</v>
      </c>
      <c r="F553" t="s">
        <v>13</v>
      </c>
      <c r="G553" t="s">
        <v>28</v>
      </c>
      <c r="H553" t="s">
        <v>15</v>
      </c>
      <c r="I553">
        <v>2</v>
      </c>
      <c r="J553" t="s">
        <v>47</v>
      </c>
      <c r="K553" t="s">
        <v>32</v>
      </c>
      <c r="L553">
        <v>63</v>
      </c>
      <c r="M553" t="str">
        <f t="shared" si="8"/>
        <v>old 54+</v>
      </c>
      <c r="N553" t="s">
        <v>18</v>
      </c>
    </row>
    <row r="554" spans="1:14" x14ac:dyDescent="0.25">
      <c r="A554">
        <v>14417</v>
      </c>
      <c r="B554" t="s">
        <v>38</v>
      </c>
      <c r="C554" t="s">
        <v>39</v>
      </c>
      <c r="D554" s="1">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 54+</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38</v>
      </c>
      <c r="C561" t="s">
        <v>40</v>
      </c>
      <c r="D561" s="1">
        <v>60000</v>
      </c>
      <c r="E561">
        <v>2</v>
      </c>
      <c r="F561" t="s">
        <v>13</v>
      </c>
      <c r="G561" t="s">
        <v>28</v>
      </c>
      <c r="H561" t="s">
        <v>15</v>
      </c>
      <c r="I561">
        <v>0</v>
      </c>
      <c r="J561" t="s">
        <v>47</v>
      </c>
      <c r="K561" t="s">
        <v>32</v>
      </c>
      <c r="L561">
        <v>58</v>
      </c>
      <c r="M561" t="str">
        <f t="shared" si="8"/>
        <v>old 54+</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 54+</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38</v>
      </c>
      <c r="C571" t="s">
        <v>39</v>
      </c>
      <c r="D571" s="1">
        <v>50000</v>
      </c>
      <c r="E571">
        <v>3</v>
      </c>
      <c r="F571" t="s">
        <v>31</v>
      </c>
      <c r="G571" t="s">
        <v>28</v>
      </c>
      <c r="H571" t="s">
        <v>15</v>
      </c>
      <c r="I571">
        <v>2</v>
      </c>
      <c r="J571" t="s">
        <v>47</v>
      </c>
      <c r="K571" t="s">
        <v>32</v>
      </c>
      <c r="L571">
        <v>69</v>
      </c>
      <c r="M571" t="str">
        <f t="shared" si="8"/>
        <v>old 54+</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 54+</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 54+</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38</v>
      </c>
      <c r="C577" t="s">
        <v>39</v>
      </c>
      <c r="D577" s="1">
        <v>60000</v>
      </c>
      <c r="E577">
        <v>2</v>
      </c>
      <c r="F577" t="s">
        <v>19</v>
      </c>
      <c r="G577" t="s">
        <v>21</v>
      </c>
      <c r="H577" t="s">
        <v>15</v>
      </c>
      <c r="I577">
        <v>1</v>
      </c>
      <c r="J577" t="s">
        <v>47</v>
      </c>
      <c r="K577" t="s">
        <v>32</v>
      </c>
      <c r="L577">
        <v>56</v>
      </c>
      <c r="M577" t="str">
        <f t="shared" si="8"/>
        <v>old 54+</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IF(L579&gt;54,"old 54+",IF(L579&gt;=31,"Middle Age 31-54",IF(L579&lt;31,"Adolescent 0-30","invalid")))</f>
        <v>Middle Age 31-54</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 54+</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37</v>
      </c>
      <c r="C582" t="s">
        <v>40</v>
      </c>
      <c r="D582" s="1">
        <v>60000</v>
      </c>
      <c r="E582">
        <v>3</v>
      </c>
      <c r="F582" t="s">
        <v>31</v>
      </c>
      <c r="G582" t="s">
        <v>28</v>
      </c>
      <c r="H582" t="s">
        <v>15</v>
      </c>
      <c r="I582">
        <v>2</v>
      </c>
      <c r="J582" t="s">
        <v>47</v>
      </c>
      <c r="K582" t="s">
        <v>32</v>
      </c>
      <c r="L582">
        <v>69</v>
      </c>
      <c r="M582" t="str">
        <f t="shared" si="9"/>
        <v>old 54+</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37</v>
      </c>
      <c r="C585" t="s">
        <v>39</v>
      </c>
      <c r="D585" s="1">
        <v>60000</v>
      </c>
      <c r="E585">
        <v>3</v>
      </c>
      <c r="F585" t="s">
        <v>13</v>
      </c>
      <c r="G585" t="s">
        <v>28</v>
      </c>
      <c r="H585" t="s">
        <v>15</v>
      </c>
      <c r="I585">
        <v>2</v>
      </c>
      <c r="J585" t="s">
        <v>47</v>
      </c>
      <c r="K585" t="s">
        <v>32</v>
      </c>
      <c r="L585">
        <v>66</v>
      </c>
      <c r="M585" t="str">
        <f t="shared" si="9"/>
        <v>old 54+</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37</v>
      </c>
      <c r="C590" t="s">
        <v>40</v>
      </c>
      <c r="D590" s="1">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38</v>
      </c>
      <c r="C591" t="s">
        <v>39</v>
      </c>
      <c r="D591" s="1">
        <v>60000</v>
      </c>
      <c r="E591">
        <v>2</v>
      </c>
      <c r="F591" t="s">
        <v>13</v>
      </c>
      <c r="G591" t="s">
        <v>28</v>
      </c>
      <c r="H591" t="s">
        <v>15</v>
      </c>
      <c r="I591">
        <v>0</v>
      </c>
      <c r="J591" t="s">
        <v>47</v>
      </c>
      <c r="K591" t="s">
        <v>32</v>
      </c>
      <c r="L591">
        <v>57</v>
      </c>
      <c r="M591" t="str">
        <f t="shared" si="9"/>
        <v>old 54+</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37</v>
      </c>
      <c r="C593" t="s">
        <v>39</v>
      </c>
      <c r="D593" s="1">
        <v>40000</v>
      </c>
      <c r="E593">
        <v>4</v>
      </c>
      <c r="F593" t="s">
        <v>27</v>
      </c>
      <c r="G593" t="s">
        <v>21</v>
      </c>
      <c r="H593" t="s">
        <v>18</v>
      </c>
      <c r="I593">
        <v>2</v>
      </c>
      <c r="J593" t="s">
        <v>47</v>
      </c>
      <c r="K593" t="s">
        <v>32</v>
      </c>
      <c r="L593">
        <v>61</v>
      </c>
      <c r="M593" t="str">
        <f t="shared" si="9"/>
        <v>old 54+</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 54+</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 54+</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 54+</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 54+</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38</v>
      </c>
      <c r="C609" t="s">
        <v>40</v>
      </c>
      <c r="D609" s="1">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 54+</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 54+</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 54+</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 54+</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 54+</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 54+</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 54+</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 54+</v>
      </c>
      <c r="N642" t="s">
        <v>15</v>
      </c>
    </row>
    <row r="643" spans="1:14" x14ac:dyDescent="0.25">
      <c r="A643">
        <v>21441</v>
      </c>
      <c r="B643" t="s">
        <v>37</v>
      </c>
      <c r="C643" t="s">
        <v>39</v>
      </c>
      <c r="D643" s="1">
        <v>50000</v>
      </c>
      <c r="E643">
        <v>4</v>
      </c>
      <c r="F643" t="s">
        <v>13</v>
      </c>
      <c r="G643" t="s">
        <v>28</v>
      </c>
      <c r="H643" t="s">
        <v>15</v>
      </c>
      <c r="I643">
        <v>2</v>
      </c>
      <c r="J643" t="s">
        <v>47</v>
      </c>
      <c r="K643" t="s">
        <v>32</v>
      </c>
      <c r="L643">
        <v>64</v>
      </c>
      <c r="M643" t="str">
        <f t="shared" ref="M643:M706" si="10">IF(L643&gt;54,"old 54+",IF(L643&gt;=31,"Middle Age 31-54",IF(L643&lt;31,"Adolescent 0-30","invalid")))</f>
        <v>old 54+</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37</v>
      </c>
      <c r="C646" t="s">
        <v>40</v>
      </c>
      <c r="D646" s="1">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 54+</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38</v>
      </c>
      <c r="C652" t="s">
        <v>40</v>
      </c>
      <c r="D652" s="1">
        <v>70000</v>
      </c>
      <c r="E652">
        <v>5</v>
      </c>
      <c r="F652" t="s">
        <v>31</v>
      </c>
      <c r="G652" t="s">
        <v>28</v>
      </c>
      <c r="H652" t="s">
        <v>15</v>
      </c>
      <c r="I652">
        <v>2</v>
      </c>
      <c r="J652" t="s">
        <v>47</v>
      </c>
      <c r="K652" t="s">
        <v>32</v>
      </c>
      <c r="L652">
        <v>67</v>
      </c>
      <c r="M652" t="str">
        <f t="shared" si="10"/>
        <v>old 54+</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38</v>
      </c>
      <c r="C661" t="s">
        <v>40</v>
      </c>
      <c r="D661" s="1">
        <v>60000</v>
      </c>
      <c r="E661">
        <v>4</v>
      </c>
      <c r="F661" t="s">
        <v>13</v>
      </c>
      <c r="G661" t="s">
        <v>28</v>
      </c>
      <c r="H661" t="s">
        <v>15</v>
      </c>
      <c r="I661">
        <v>2</v>
      </c>
      <c r="J661" t="s">
        <v>47</v>
      </c>
      <c r="K661" t="s">
        <v>32</v>
      </c>
      <c r="L661">
        <v>63</v>
      </c>
      <c r="M661" t="str">
        <f t="shared" si="10"/>
        <v>old 54+</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37</v>
      </c>
      <c r="C669" t="s">
        <v>40</v>
      </c>
      <c r="D669" s="1">
        <v>40000</v>
      </c>
      <c r="E669">
        <v>5</v>
      </c>
      <c r="F669" t="s">
        <v>27</v>
      </c>
      <c r="G669" t="s">
        <v>21</v>
      </c>
      <c r="H669" t="s">
        <v>18</v>
      </c>
      <c r="I669">
        <v>2</v>
      </c>
      <c r="J669" t="s">
        <v>47</v>
      </c>
      <c r="K669" t="s">
        <v>32</v>
      </c>
      <c r="L669">
        <v>61</v>
      </c>
      <c r="M669" t="str">
        <f t="shared" si="10"/>
        <v>old 54+</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37</v>
      </c>
      <c r="C672" t="s">
        <v>39</v>
      </c>
      <c r="D672" s="1">
        <v>70000</v>
      </c>
      <c r="E672">
        <v>2</v>
      </c>
      <c r="F672" t="s">
        <v>19</v>
      </c>
      <c r="G672" t="s">
        <v>21</v>
      </c>
      <c r="H672" t="s">
        <v>15</v>
      </c>
      <c r="I672">
        <v>1</v>
      </c>
      <c r="J672" t="s">
        <v>47</v>
      </c>
      <c r="K672" t="s">
        <v>32</v>
      </c>
      <c r="L672">
        <v>59</v>
      </c>
      <c r="M672" t="str">
        <f t="shared" si="10"/>
        <v>old 54+</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 54+</v>
      </c>
      <c r="N680" t="s">
        <v>18</v>
      </c>
    </row>
    <row r="681" spans="1:14" x14ac:dyDescent="0.25">
      <c r="A681">
        <v>21770</v>
      </c>
      <c r="B681" t="s">
        <v>37</v>
      </c>
      <c r="C681" t="s">
        <v>39</v>
      </c>
      <c r="D681" s="1">
        <v>60000</v>
      </c>
      <c r="E681">
        <v>4</v>
      </c>
      <c r="F681" t="s">
        <v>13</v>
      </c>
      <c r="G681" t="s">
        <v>28</v>
      </c>
      <c r="H681" t="s">
        <v>15</v>
      </c>
      <c r="I681">
        <v>2</v>
      </c>
      <c r="J681" t="s">
        <v>47</v>
      </c>
      <c r="K681" t="s">
        <v>32</v>
      </c>
      <c r="L681">
        <v>60</v>
      </c>
      <c r="M681" t="str">
        <f t="shared" si="10"/>
        <v>old 54+</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 54+</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37</v>
      </c>
      <c r="C707" t="s">
        <v>40</v>
      </c>
      <c r="D707" s="1">
        <v>70000</v>
      </c>
      <c r="E707">
        <v>4</v>
      </c>
      <c r="F707" t="s">
        <v>13</v>
      </c>
      <c r="G707" t="s">
        <v>28</v>
      </c>
      <c r="H707" t="s">
        <v>15</v>
      </c>
      <c r="I707">
        <v>1</v>
      </c>
      <c r="J707" t="s">
        <v>47</v>
      </c>
      <c r="K707" t="s">
        <v>32</v>
      </c>
      <c r="L707">
        <v>59</v>
      </c>
      <c r="M707" t="str">
        <f t="shared" ref="M707:M770" si="11">IF(L707&gt;54,"old 54+",IF(L707&gt;=31,"Middle Age 31-54",IF(L707&lt;31,"Adolescent 0-30","invalid")))</f>
        <v>old 54+</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37</v>
      </c>
      <c r="C710" t="s">
        <v>39</v>
      </c>
      <c r="D710" s="1">
        <v>70000</v>
      </c>
      <c r="E710">
        <v>5</v>
      </c>
      <c r="F710" t="s">
        <v>13</v>
      </c>
      <c r="G710" t="s">
        <v>28</v>
      </c>
      <c r="H710" t="s">
        <v>15</v>
      </c>
      <c r="I710">
        <v>4</v>
      </c>
      <c r="J710" t="s">
        <v>47</v>
      </c>
      <c r="K710" t="s">
        <v>32</v>
      </c>
      <c r="L710">
        <v>60</v>
      </c>
      <c r="M710" t="str">
        <f t="shared" si="11"/>
        <v>old 54+</v>
      </c>
      <c r="N710" t="s">
        <v>18</v>
      </c>
    </row>
    <row r="711" spans="1:14" x14ac:dyDescent="0.25">
      <c r="A711">
        <v>23712</v>
      </c>
      <c r="B711" t="s">
        <v>38</v>
      </c>
      <c r="C711" t="s">
        <v>40</v>
      </c>
      <c r="D711" s="1">
        <v>70000</v>
      </c>
      <c r="E711">
        <v>2</v>
      </c>
      <c r="F711" t="s">
        <v>13</v>
      </c>
      <c r="G711" t="s">
        <v>28</v>
      </c>
      <c r="H711" t="s">
        <v>15</v>
      </c>
      <c r="I711">
        <v>1</v>
      </c>
      <c r="J711" t="s">
        <v>47</v>
      </c>
      <c r="K711" t="s">
        <v>32</v>
      </c>
      <c r="L711">
        <v>59</v>
      </c>
      <c r="M711" t="str">
        <f t="shared" si="11"/>
        <v>old 54+</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37</v>
      </c>
      <c r="C713" t="s">
        <v>40</v>
      </c>
      <c r="D713" s="1">
        <v>70000</v>
      </c>
      <c r="E713">
        <v>2</v>
      </c>
      <c r="F713" t="s">
        <v>19</v>
      </c>
      <c r="G713" t="s">
        <v>21</v>
      </c>
      <c r="H713" t="s">
        <v>15</v>
      </c>
      <c r="I713">
        <v>1</v>
      </c>
      <c r="J713" t="s">
        <v>47</v>
      </c>
      <c r="K713" t="s">
        <v>32</v>
      </c>
      <c r="L713">
        <v>58</v>
      </c>
      <c r="M713" t="str">
        <f t="shared" si="11"/>
        <v>old 54+</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 54+</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 54+</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37</v>
      </c>
      <c r="C741" t="s">
        <v>40</v>
      </c>
      <c r="D741" s="1">
        <v>60000</v>
      </c>
      <c r="E741">
        <v>2</v>
      </c>
      <c r="F741" t="s">
        <v>19</v>
      </c>
      <c r="G741" t="s">
        <v>21</v>
      </c>
      <c r="H741" t="s">
        <v>15</v>
      </c>
      <c r="I741">
        <v>1</v>
      </c>
      <c r="J741" t="s">
        <v>47</v>
      </c>
      <c r="K741" t="s">
        <v>32</v>
      </c>
      <c r="L741">
        <v>55</v>
      </c>
      <c r="M741" t="str">
        <f t="shared" si="11"/>
        <v>old 54+</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37</v>
      </c>
      <c r="C746" t="s">
        <v>40</v>
      </c>
      <c r="D746" s="1">
        <v>70000</v>
      </c>
      <c r="E746">
        <v>4</v>
      </c>
      <c r="F746" t="s">
        <v>19</v>
      </c>
      <c r="G746" t="s">
        <v>21</v>
      </c>
      <c r="H746" t="s">
        <v>15</v>
      </c>
      <c r="I746">
        <v>1</v>
      </c>
      <c r="J746" t="s">
        <v>47</v>
      </c>
      <c r="K746" t="s">
        <v>32</v>
      </c>
      <c r="L746">
        <v>56</v>
      </c>
      <c r="M746" t="str">
        <f t="shared" si="11"/>
        <v>old 54+</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37</v>
      </c>
      <c r="C748" t="s">
        <v>40</v>
      </c>
      <c r="D748" s="1">
        <v>60000</v>
      </c>
      <c r="E748">
        <v>2</v>
      </c>
      <c r="F748" t="s">
        <v>13</v>
      </c>
      <c r="G748" t="s">
        <v>28</v>
      </c>
      <c r="H748" t="s">
        <v>15</v>
      </c>
      <c r="I748">
        <v>0</v>
      </c>
      <c r="J748" t="s">
        <v>47</v>
      </c>
      <c r="K748" t="s">
        <v>32</v>
      </c>
      <c r="L748">
        <v>56</v>
      </c>
      <c r="M748" t="str">
        <f t="shared" si="11"/>
        <v>old 54+</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 54+</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 54+</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 54+</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37</v>
      </c>
      <c r="C763" t="s">
        <v>40</v>
      </c>
      <c r="D763" s="1">
        <v>60000</v>
      </c>
      <c r="E763">
        <v>5</v>
      </c>
      <c r="F763" t="s">
        <v>13</v>
      </c>
      <c r="G763" t="s">
        <v>28</v>
      </c>
      <c r="H763" t="s">
        <v>15</v>
      </c>
      <c r="I763">
        <v>3</v>
      </c>
      <c r="J763" t="s">
        <v>47</v>
      </c>
      <c r="K763" t="s">
        <v>32</v>
      </c>
      <c r="L763">
        <v>59</v>
      </c>
      <c r="M763" t="str">
        <f t="shared" si="11"/>
        <v>old 54+</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37</v>
      </c>
      <c r="C768" t="s">
        <v>39</v>
      </c>
      <c r="D768" s="1">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 54+</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IF(L771&gt;54,"old 54+",IF(L771&gt;=31,"Middle Age 31-54",IF(L771&lt;31,"Adolescent 0-30","invalid")))</f>
        <v>Middle Age 31-54</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 54+</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37</v>
      </c>
      <c r="C777" t="s">
        <v>39</v>
      </c>
      <c r="D777" s="1">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 54+</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37</v>
      </c>
      <c r="C782" t="s">
        <v>40</v>
      </c>
      <c r="D782" s="1">
        <v>60000</v>
      </c>
      <c r="E782">
        <v>2</v>
      </c>
      <c r="F782" t="s">
        <v>19</v>
      </c>
      <c r="G782" t="s">
        <v>21</v>
      </c>
      <c r="H782" t="s">
        <v>15</v>
      </c>
      <c r="I782">
        <v>1</v>
      </c>
      <c r="J782" t="s">
        <v>47</v>
      </c>
      <c r="K782" t="s">
        <v>32</v>
      </c>
      <c r="L782">
        <v>55</v>
      </c>
      <c r="M782" t="str">
        <f t="shared" si="12"/>
        <v>old 54+</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 54+</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 54+</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 54+</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 54+</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 54+</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38</v>
      </c>
      <c r="C814" t="s">
        <v>40</v>
      </c>
      <c r="D814" s="1">
        <v>70000</v>
      </c>
      <c r="E814">
        <v>4</v>
      </c>
      <c r="F814" t="s">
        <v>13</v>
      </c>
      <c r="G814" t="s">
        <v>28</v>
      </c>
      <c r="H814" t="s">
        <v>15</v>
      </c>
      <c r="I814">
        <v>2</v>
      </c>
      <c r="J814" t="s">
        <v>47</v>
      </c>
      <c r="K814" t="s">
        <v>32</v>
      </c>
      <c r="L814">
        <v>61</v>
      </c>
      <c r="M814" t="str">
        <f t="shared" si="12"/>
        <v>old 54+</v>
      </c>
      <c r="N814" t="s">
        <v>18</v>
      </c>
    </row>
    <row r="815" spans="1:14" x14ac:dyDescent="0.25">
      <c r="A815">
        <v>25899</v>
      </c>
      <c r="B815" t="s">
        <v>37</v>
      </c>
      <c r="C815" t="s">
        <v>40</v>
      </c>
      <c r="D815" s="1">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 54+</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 54+</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IF(L835&gt;54,"old 54+",IF(L835&gt;=31,"Middle Age 31-54",IF(L835&lt;31,"Adolescent 0-30","invalid")))</f>
        <v>Middle Age 31-54</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37</v>
      </c>
      <c r="C842" t="s">
        <v>39</v>
      </c>
      <c r="D842" s="1">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 54+</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37</v>
      </c>
      <c r="C846" t="s">
        <v>40</v>
      </c>
      <c r="D846" s="1">
        <v>40000</v>
      </c>
      <c r="E846">
        <v>5</v>
      </c>
      <c r="F846" t="s">
        <v>27</v>
      </c>
      <c r="G846" t="s">
        <v>21</v>
      </c>
      <c r="H846" t="s">
        <v>15</v>
      </c>
      <c r="I846">
        <v>2</v>
      </c>
      <c r="J846" t="s">
        <v>47</v>
      </c>
      <c r="K846" t="s">
        <v>32</v>
      </c>
      <c r="L846">
        <v>60</v>
      </c>
      <c r="M846" t="str">
        <f t="shared" si="13"/>
        <v>old 54+</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 54+</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 54+</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 54+</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37</v>
      </c>
      <c r="C868" t="s">
        <v>39</v>
      </c>
      <c r="D868" s="1">
        <v>60000</v>
      </c>
      <c r="E868">
        <v>2</v>
      </c>
      <c r="F868" t="s">
        <v>27</v>
      </c>
      <c r="G868" t="s">
        <v>21</v>
      </c>
      <c r="H868" t="s">
        <v>15</v>
      </c>
      <c r="I868">
        <v>2</v>
      </c>
      <c r="J868" t="s">
        <v>47</v>
      </c>
      <c r="K868" t="s">
        <v>32</v>
      </c>
      <c r="L868">
        <v>55</v>
      </c>
      <c r="M868" t="str">
        <f t="shared" si="13"/>
        <v>old 54+</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38</v>
      </c>
      <c r="C870" t="s">
        <v>39</v>
      </c>
      <c r="D870" s="1">
        <v>30000</v>
      </c>
      <c r="E870">
        <v>5</v>
      </c>
      <c r="F870" t="s">
        <v>29</v>
      </c>
      <c r="G870" t="s">
        <v>14</v>
      </c>
      <c r="H870" t="s">
        <v>15</v>
      </c>
      <c r="I870">
        <v>3</v>
      </c>
      <c r="J870" t="s">
        <v>47</v>
      </c>
      <c r="K870" t="s">
        <v>32</v>
      </c>
      <c r="L870">
        <v>60</v>
      </c>
      <c r="M870" t="str">
        <f t="shared" si="13"/>
        <v>old 54+</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37</v>
      </c>
      <c r="C873" t="s">
        <v>39</v>
      </c>
      <c r="D873" s="1">
        <v>60000</v>
      </c>
      <c r="E873">
        <v>2</v>
      </c>
      <c r="F873" t="s">
        <v>27</v>
      </c>
      <c r="G873" t="s">
        <v>21</v>
      </c>
      <c r="H873" t="s">
        <v>15</v>
      </c>
      <c r="I873">
        <v>2</v>
      </c>
      <c r="J873" t="s">
        <v>47</v>
      </c>
      <c r="K873" t="s">
        <v>32</v>
      </c>
      <c r="L873">
        <v>55</v>
      </c>
      <c r="M873" t="str">
        <f t="shared" si="13"/>
        <v>old 54+</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 54+</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 54+</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 54+</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 54+</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 54+</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 54+</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IF(L899&gt;54,"old 54+",IF(L899&gt;=31,"Middle Age 31-54",IF(L899&lt;31,"Adolescent 0-30","invalid")))</f>
        <v>Adolescent 0-30</v>
      </c>
      <c r="N899" t="s">
        <v>18</v>
      </c>
    </row>
    <row r="900" spans="1:14" x14ac:dyDescent="0.25">
      <c r="A900">
        <v>18066</v>
      </c>
      <c r="B900" t="s">
        <v>38</v>
      </c>
      <c r="C900" t="s">
        <v>39</v>
      </c>
      <c r="D900" s="1">
        <v>70000</v>
      </c>
      <c r="E900">
        <v>5</v>
      </c>
      <c r="F900" t="s">
        <v>13</v>
      </c>
      <c r="G900" t="s">
        <v>28</v>
      </c>
      <c r="H900" t="s">
        <v>15</v>
      </c>
      <c r="I900">
        <v>3</v>
      </c>
      <c r="J900" t="s">
        <v>47</v>
      </c>
      <c r="K900" t="s">
        <v>32</v>
      </c>
      <c r="L900">
        <v>60</v>
      </c>
      <c r="M900" t="str">
        <f t="shared" si="14"/>
        <v>old 54+</v>
      </c>
      <c r="N900" t="s">
        <v>15</v>
      </c>
    </row>
    <row r="901" spans="1:14" x14ac:dyDescent="0.25">
      <c r="A901">
        <v>28192</v>
      </c>
      <c r="B901" t="s">
        <v>37</v>
      </c>
      <c r="C901" t="s">
        <v>40</v>
      </c>
      <c r="D901" s="1">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 54+</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37</v>
      </c>
      <c r="C909" t="s">
        <v>39</v>
      </c>
      <c r="D909" s="1">
        <v>50000</v>
      </c>
      <c r="E909">
        <v>4</v>
      </c>
      <c r="F909" t="s">
        <v>13</v>
      </c>
      <c r="G909" t="s">
        <v>28</v>
      </c>
      <c r="H909" t="s">
        <v>15</v>
      </c>
      <c r="I909">
        <v>2</v>
      </c>
      <c r="J909" t="s">
        <v>47</v>
      </c>
      <c r="K909" t="s">
        <v>32</v>
      </c>
      <c r="L909">
        <v>63</v>
      </c>
      <c r="M909" t="str">
        <f t="shared" si="14"/>
        <v>old 54+</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 54+</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37</v>
      </c>
      <c r="C917" t="s">
        <v>39</v>
      </c>
      <c r="D917" s="1">
        <v>60000</v>
      </c>
      <c r="E917">
        <v>3</v>
      </c>
      <c r="F917" t="s">
        <v>31</v>
      </c>
      <c r="G917" t="s">
        <v>28</v>
      </c>
      <c r="H917" t="s">
        <v>15</v>
      </c>
      <c r="I917">
        <v>2</v>
      </c>
      <c r="J917" t="s">
        <v>47</v>
      </c>
      <c r="K917" t="s">
        <v>32</v>
      </c>
      <c r="L917">
        <v>64</v>
      </c>
      <c r="M917" t="str">
        <f t="shared" si="14"/>
        <v>old 54+</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37</v>
      </c>
      <c r="C921" t="s">
        <v>40</v>
      </c>
      <c r="D921" s="1">
        <v>40000</v>
      </c>
      <c r="E921">
        <v>4</v>
      </c>
      <c r="F921" t="s">
        <v>27</v>
      </c>
      <c r="G921" t="s">
        <v>21</v>
      </c>
      <c r="H921" t="s">
        <v>15</v>
      </c>
      <c r="I921">
        <v>2</v>
      </c>
      <c r="J921" t="s">
        <v>47</v>
      </c>
      <c r="K921" t="s">
        <v>32</v>
      </c>
      <c r="L921">
        <v>61</v>
      </c>
      <c r="M921" t="str">
        <f t="shared" si="14"/>
        <v>old 54+</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38</v>
      </c>
      <c r="C928" t="s">
        <v>40</v>
      </c>
      <c r="D928" s="1">
        <v>40000</v>
      </c>
      <c r="E928">
        <v>2</v>
      </c>
      <c r="F928" t="s">
        <v>27</v>
      </c>
      <c r="G928" t="s">
        <v>21</v>
      </c>
      <c r="H928" t="s">
        <v>15</v>
      </c>
      <c r="I928">
        <v>2</v>
      </c>
      <c r="J928" t="s">
        <v>47</v>
      </c>
      <c r="K928" t="s">
        <v>32</v>
      </c>
      <c r="L928">
        <v>57</v>
      </c>
      <c r="M928" t="str">
        <f t="shared" si="14"/>
        <v>old 54+</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37</v>
      </c>
      <c r="C932" t="s">
        <v>39</v>
      </c>
      <c r="D932" s="1">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 54+</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 54+</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 54+</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37</v>
      </c>
      <c r="C951" t="s">
        <v>39</v>
      </c>
      <c r="D951" s="1">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 54+</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IF(L963&gt;54,"old 54+",IF(L963&gt;=31,"Middle Age 31-54",IF(L963&lt;31,"Adolescent 0-30","invalid")))</f>
        <v>old 54+</v>
      </c>
      <c r="N963" t="s">
        <v>18</v>
      </c>
    </row>
    <row r="964" spans="1:14" x14ac:dyDescent="0.25">
      <c r="A964">
        <v>16813</v>
      </c>
      <c r="B964" t="s">
        <v>37</v>
      </c>
      <c r="C964" t="s">
        <v>39</v>
      </c>
      <c r="D964" s="1">
        <v>60000</v>
      </c>
      <c r="E964">
        <v>2</v>
      </c>
      <c r="F964" t="s">
        <v>19</v>
      </c>
      <c r="G964" t="s">
        <v>21</v>
      </c>
      <c r="H964" t="s">
        <v>15</v>
      </c>
      <c r="I964">
        <v>2</v>
      </c>
      <c r="J964" t="s">
        <v>47</v>
      </c>
      <c r="K964" t="s">
        <v>32</v>
      </c>
      <c r="L964">
        <v>55</v>
      </c>
      <c r="M964" t="str">
        <f t="shared" si="15"/>
        <v>old 54+</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 54+</v>
      </c>
      <c r="N965" t="s">
        <v>15</v>
      </c>
    </row>
    <row r="966" spans="1:14" x14ac:dyDescent="0.25">
      <c r="A966">
        <v>27434</v>
      </c>
      <c r="B966" t="s">
        <v>38</v>
      </c>
      <c r="C966" t="s">
        <v>39</v>
      </c>
      <c r="D966" s="1">
        <v>70000</v>
      </c>
      <c r="E966">
        <v>4</v>
      </c>
      <c r="F966" t="s">
        <v>19</v>
      </c>
      <c r="G966" t="s">
        <v>21</v>
      </c>
      <c r="H966" t="s">
        <v>15</v>
      </c>
      <c r="I966">
        <v>1</v>
      </c>
      <c r="J966" t="s">
        <v>47</v>
      </c>
      <c r="K966" t="s">
        <v>32</v>
      </c>
      <c r="L966">
        <v>56</v>
      </c>
      <c r="M966" t="str">
        <f t="shared" si="15"/>
        <v>old 54+</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 54+</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37</v>
      </c>
      <c r="C978" t="s">
        <v>40</v>
      </c>
      <c r="D978" s="1">
        <v>60000</v>
      </c>
      <c r="E978">
        <v>3</v>
      </c>
      <c r="F978" t="s">
        <v>13</v>
      </c>
      <c r="G978" t="s">
        <v>28</v>
      </c>
      <c r="H978" t="s">
        <v>15</v>
      </c>
      <c r="I978">
        <v>2</v>
      </c>
      <c r="J978" t="s">
        <v>47</v>
      </c>
      <c r="K978" t="s">
        <v>32</v>
      </c>
      <c r="L978">
        <v>66</v>
      </c>
      <c r="M978" t="str">
        <f t="shared" si="15"/>
        <v>old 54+</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 54+</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38</v>
      </c>
      <c r="C982" t="s">
        <v>40</v>
      </c>
      <c r="D982" s="1">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38</v>
      </c>
      <c r="C988" t="s">
        <v>39</v>
      </c>
      <c r="D988" s="1">
        <v>40000</v>
      </c>
      <c r="E988">
        <v>5</v>
      </c>
      <c r="F988" t="s">
        <v>27</v>
      </c>
      <c r="G988" t="s">
        <v>21</v>
      </c>
      <c r="H988" t="s">
        <v>15</v>
      </c>
      <c r="I988">
        <v>4</v>
      </c>
      <c r="J988" t="s">
        <v>47</v>
      </c>
      <c r="K988" t="s">
        <v>32</v>
      </c>
      <c r="L988">
        <v>60</v>
      </c>
      <c r="M988" t="str">
        <f t="shared" si="15"/>
        <v>old 54+</v>
      </c>
      <c r="N988" t="s">
        <v>15</v>
      </c>
    </row>
    <row r="989" spans="1:14" x14ac:dyDescent="0.25">
      <c r="A989">
        <v>28972</v>
      </c>
      <c r="B989" t="s">
        <v>38</v>
      </c>
      <c r="C989" t="s">
        <v>40</v>
      </c>
      <c r="D989" s="1">
        <v>60000</v>
      </c>
      <c r="E989">
        <v>3</v>
      </c>
      <c r="F989" t="s">
        <v>31</v>
      </c>
      <c r="G989" t="s">
        <v>28</v>
      </c>
      <c r="H989" t="s">
        <v>15</v>
      </c>
      <c r="I989">
        <v>2</v>
      </c>
      <c r="J989" t="s">
        <v>47</v>
      </c>
      <c r="K989" t="s">
        <v>32</v>
      </c>
      <c r="L989">
        <v>66</v>
      </c>
      <c r="M989" t="str">
        <f t="shared" si="15"/>
        <v>old 54+</v>
      </c>
      <c r="N989" t="s">
        <v>18</v>
      </c>
    </row>
    <row r="990" spans="1:14" x14ac:dyDescent="0.25">
      <c r="A990">
        <v>22730</v>
      </c>
      <c r="B990" t="s">
        <v>37</v>
      </c>
      <c r="C990" t="s">
        <v>39</v>
      </c>
      <c r="D990" s="1">
        <v>70000</v>
      </c>
      <c r="E990">
        <v>5</v>
      </c>
      <c r="F990" t="s">
        <v>13</v>
      </c>
      <c r="G990" t="s">
        <v>28</v>
      </c>
      <c r="H990" t="s">
        <v>15</v>
      </c>
      <c r="I990">
        <v>2</v>
      </c>
      <c r="J990" t="s">
        <v>47</v>
      </c>
      <c r="K990" t="s">
        <v>32</v>
      </c>
      <c r="L990">
        <v>63</v>
      </c>
      <c r="M990" t="str">
        <f t="shared" si="15"/>
        <v>old 54+</v>
      </c>
      <c r="N990" t="s">
        <v>18</v>
      </c>
    </row>
    <row r="991" spans="1:14" x14ac:dyDescent="0.25">
      <c r="A991">
        <v>29134</v>
      </c>
      <c r="B991" t="s">
        <v>37</v>
      </c>
      <c r="C991" t="s">
        <v>39</v>
      </c>
      <c r="D991" s="1">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38</v>
      </c>
      <c r="C1001" t="s">
        <v>39</v>
      </c>
      <c r="D1001" s="1">
        <v>60000</v>
      </c>
      <c r="E1001">
        <v>3</v>
      </c>
      <c r="F1001" t="s">
        <v>27</v>
      </c>
      <c r="G1001" t="s">
        <v>21</v>
      </c>
      <c r="H1001" t="s">
        <v>15</v>
      </c>
      <c r="I1001">
        <v>2</v>
      </c>
      <c r="J1001" t="s">
        <v>47</v>
      </c>
      <c r="K1001" t="s">
        <v>32</v>
      </c>
      <c r="L1001">
        <v>53</v>
      </c>
      <c r="M1001" t="str">
        <f t="shared" si="15"/>
        <v>Middle Age 31-54</v>
      </c>
      <c r="N1001" t="s">
        <v>15</v>
      </c>
    </row>
  </sheetData>
  <autoFilter ref="A1:N1001" xr:uid="{164B813A-4F7A-459E-9B97-19C6B229379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B302B-78EC-4A6F-A356-3F56E552AC45}">
  <dimension ref="A3:J86"/>
  <sheetViews>
    <sheetView topLeftCell="A61" zoomScale="106" zoomScaleNormal="106" workbookViewId="0">
      <selection activeCell="B84" sqref="B84"/>
    </sheetView>
  </sheetViews>
  <sheetFormatPr defaultRowHeight="15" x14ac:dyDescent="0.25"/>
  <cols>
    <col min="1" max="1" width="16.5703125" bestFit="1" customWidth="1"/>
    <col min="2" max="2" width="23.85546875" bestFit="1" customWidth="1"/>
    <col min="3" max="3" width="4.140625" bestFit="1" customWidth="1"/>
    <col min="4" max="4" width="11.85546875" bestFit="1" customWidth="1"/>
    <col min="5" max="5" width="11.28515625" bestFit="1" customWidth="1"/>
    <col min="9" max="9" width="13.28515625" bestFit="1" customWidth="1"/>
    <col min="10" max="10" width="23.85546875" bestFit="1" customWidth="1"/>
    <col min="11" max="11" width="4.140625" bestFit="1" customWidth="1"/>
    <col min="12" max="12" width="11.85546875" bestFit="1" customWidth="1"/>
  </cols>
  <sheetData>
    <row r="3" spans="1:4" x14ac:dyDescent="0.25">
      <c r="B3" s="4" t="s">
        <v>45</v>
      </c>
    </row>
    <row r="4" spans="1:4" x14ac:dyDescent="0.25">
      <c r="B4" t="s">
        <v>18</v>
      </c>
      <c r="C4" t="s">
        <v>15</v>
      </c>
      <c r="D4" t="s">
        <v>43</v>
      </c>
    </row>
    <row r="5" spans="1:4" x14ac:dyDescent="0.25">
      <c r="A5" t="s">
        <v>44</v>
      </c>
      <c r="B5" s="6">
        <v>58833.333333333336</v>
      </c>
      <c r="C5" s="6">
        <v>60606.060606060608</v>
      </c>
      <c r="D5" s="6">
        <v>59462.365591397851</v>
      </c>
    </row>
    <row r="18" spans="1:4" x14ac:dyDescent="0.25">
      <c r="A18" s="4" t="s">
        <v>46</v>
      </c>
      <c r="B18" s="4" t="s">
        <v>45</v>
      </c>
    </row>
    <row r="19" spans="1:4" x14ac:dyDescent="0.25">
      <c r="A19" s="4" t="s">
        <v>42</v>
      </c>
      <c r="B19" t="s">
        <v>18</v>
      </c>
      <c r="C19" t="s">
        <v>15</v>
      </c>
      <c r="D19" t="s">
        <v>43</v>
      </c>
    </row>
    <row r="20" spans="1:4" x14ac:dyDescent="0.25">
      <c r="A20" s="5" t="s">
        <v>16</v>
      </c>
      <c r="B20" s="3">
        <v>15</v>
      </c>
      <c r="C20" s="3">
        <v>5</v>
      </c>
      <c r="D20" s="3">
        <v>20</v>
      </c>
    </row>
    <row r="21" spans="1:4" x14ac:dyDescent="0.25">
      <c r="A21" s="5" t="s">
        <v>26</v>
      </c>
      <c r="B21" s="3">
        <v>14</v>
      </c>
      <c r="C21" s="3">
        <v>8</v>
      </c>
      <c r="D21" s="3">
        <v>22</v>
      </c>
    </row>
    <row r="22" spans="1:4" x14ac:dyDescent="0.25">
      <c r="A22" s="5" t="s">
        <v>22</v>
      </c>
      <c r="B22" s="3">
        <v>5</v>
      </c>
      <c r="C22" s="3">
        <v>10</v>
      </c>
      <c r="D22" s="3">
        <v>15</v>
      </c>
    </row>
    <row r="23" spans="1:4" x14ac:dyDescent="0.25">
      <c r="A23" s="5" t="s">
        <v>23</v>
      </c>
      <c r="B23" s="3">
        <v>16</v>
      </c>
      <c r="C23" s="3">
        <v>9</v>
      </c>
      <c r="D23" s="3">
        <v>25</v>
      </c>
    </row>
    <row r="24" spans="1:4" x14ac:dyDescent="0.25">
      <c r="A24" s="5" t="s">
        <v>47</v>
      </c>
      <c r="B24" s="3">
        <v>10</v>
      </c>
      <c r="C24" s="3">
        <v>1</v>
      </c>
      <c r="D24" s="3">
        <v>11</v>
      </c>
    </row>
    <row r="25" spans="1:4" x14ac:dyDescent="0.25">
      <c r="A25" s="5" t="s">
        <v>43</v>
      </c>
      <c r="B25" s="3">
        <v>60</v>
      </c>
      <c r="C25" s="3">
        <v>33</v>
      </c>
      <c r="D25" s="3">
        <v>93</v>
      </c>
    </row>
    <row r="36" spans="1:4" x14ac:dyDescent="0.25">
      <c r="A36" s="4" t="s">
        <v>46</v>
      </c>
      <c r="B36" s="4" t="s">
        <v>45</v>
      </c>
    </row>
    <row r="37" spans="1:4" x14ac:dyDescent="0.25">
      <c r="A37" s="4" t="s">
        <v>42</v>
      </c>
      <c r="B37" t="s">
        <v>18</v>
      </c>
      <c r="C37" t="s">
        <v>15</v>
      </c>
      <c r="D37" t="s">
        <v>43</v>
      </c>
    </row>
    <row r="38" spans="1:4" x14ac:dyDescent="0.25">
      <c r="A38" s="5" t="s">
        <v>51</v>
      </c>
      <c r="B38" s="3">
        <v>13</v>
      </c>
      <c r="C38" s="3">
        <v>1</v>
      </c>
      <c r="D38" s="3">
        <v>14</v>
      </c>
    </row>
    <row r="39" spans="1:4" x14ac:dyDescent="0.25">
      <c r="A39" s="5" t="s">
        <v>48</v>
      </c>
      <c r="B39" s="3">
        <v>36</v>
      </c>
      <c r="C39" s="3">
        <v>26</v>
      </c>
      <c r="D39" s="3">
        <v>62</v>
      </c>
    </row>
    <row r="40" spans="1:4" x14ac:dyDescent="0.25">
      <c r="A40" s="5" t="s">
        <v>49</v>
      </c>
      <c r="B40" s="3">
        <v>11</v>
      </c>
      <c r="C40" s="3">
        <v>6</v>
      </c>
      <c r="D40" s="3">
        <v>17</v>
      </c>
    </row>
    <row r="41" spans="1:4" x14ac:dyDescent="0.25">
      <c r="A41" s="5" t="s">
        <v>43</v>
      </c>
      <c r="B41" s="3">
        <v>60</v>
      </c>
      <c r="C41" s="3">
        <v>33</v>
      </c>
      <c r="D41" s="3">
        <v>93</v>
      </c>
    </row>
    <row r="48" spans="1:4" x14ac:dyDescent="0.25">
      <c r="A48" s="4" t="s">
        <v>46</v>
      </c>
      <c r="B48" s="4" t="s">
        <v>45</v>
      </c>
    </row>
    <row r="49" spans="1:4" x14ac:dyDescent="0.25">
      <c r="A49" s="4" t="s">
        <v>42</v>
      </c>
      <c r="B49" t="s">
        <v>18</v>
      </c>
      <c r="C49" t="s">
        <v>15</v>
      </c>
      <c r="D49" t="s">
        <v>43</v>
      </c>
    </row>
    <row r="50" spans="1:4" x14ac:dyDescent="0.25">
      <c r="A50" s="5">
        <v>27</v>
      </c>
      <c r="B50" s="3">
        <v>2</v>
      </c>
      <c r="C50" s="3">
        <v>1</v>
      </c>
      <c r="D50" s="3">
        <v>3</v>
      </c>
    </row>
    <row r="51" spans="1:4" x14ac:dyDescent="0.25">
      <c r="A51" s="5">
        <v>28</v>
      </c>
      <c r="B51" s="3">
        <v>4</v>
      </c>
      <c r="C51" s="3"/>
      <c r="D51" s="3">
        <v>4</v>
      </c>
    </row>
    <row r="52" spans="1:4" x14ac:dyDescent="0.25">
      <c r="A52" s="5">
        <v>29</v>
      </c>
      <c r="B52" s="3">
        <v>3</v>
      </c>
      <c r="C52" s="3"/>
      <c r="D52" s="3">
        <v>3</v>
      </c>
    </row>
    <row r="53" spans="1:4" x14ac:dyDescent="0.25">
      <c r="A53" s="5">
        <v>30</v>
      </c>
      <c r="B53" s="3">
        <v>4</v>
      </c>
      <c r="C53" s="3"/>
      <c r="D53" s="3">
        <v>4</v>
      </c>
    </row>
    <row r="54" spans="1:4" x14ac:dyDescent="0.25">
      <c r="A54" s="5">
        <v>31</v>
      </c>
      <c r="B54" s="3">
        <v>4</v>
      </c>
      <c r="C54" s="3"/>
      <c r="D54" s="3">
        <v>4</v>
      </c>
    </row>
    <row r="55" spans="1:4" x14ac:dyDescent="0.25">
      <c r="A55" s="5">
        <v>32</v>
      </c>
      <c r="B55" s="3">
        <v>3</v>
      </c>
      <c r="C55" s="3">
        <v>1</v>
      </c>
      <c r="D55" s="3">
        <v>4</v>
      </c>
    </row>
    <row r="56" spans="1:4" x14ac:dyDescent="0.25">
      <c r="A56" s="5">
        <v>33</v>
      </c>
      <c r="B56" s="3">
        <v>1</v>
      </c>
      <c r="C56" s="3">
        <v>1</v>
      </c>
      <c r="D56" s="3">
        <v>2</v>
      </c>
    </row>
    <row r="57" spans="1:4" x14ac:dyDescent="0.25">
      <c r="A57" s="5">
        <v>34</v>
      </c>
      <c r="B57" s="3"/>
      <c r="C57" s="3">
        <v>1</v>
      </c>
      <c r="D57" s="3">
        <v>1</v>
      </c>
    </row>
    <row r="58" spans="1:4" x14ac:dyDescent="0.25">
      <c r="A58" s="5">
        <v>40</v>
      </c>
      <c r="B58" s="3">
        <v>2</v>
      </c>
      <c r="C58" s="3"/>
      <c r="D58" s="3">
        <v>2</v>
      </c>
    </row>
    <row r="59" spans="1:4" x14ac:dyDescent="0.25">
      <c r="A59" s="5">
        <v>41</v>
      </c>
      <c r="B59" s="3">
        <v>1</v>
      </c>
      <c r="C59" s="3">
        <v>1</v>
      </c>
      <c r="D59" s="3">
        <v>2</v>
      </c>
    </row>
    <row r="60" spans="1:4" x14ac:dyDescent="0.25">
      <c r="A60" s="5">
        <v>44</v>
      </c>
      <c r="B60" s="3">
        <v>3</v>
      </c>
      <c r="C60" s="3">
        <v>2</v>
      </c>
      <c r="D60" s="3">
        <v>5</v>
      </c>
    </row>
    <row r="61" spans="1:4" x14ac:dyDescent="0.25">
      <c r="A61" s="5">
        <v>45</v>
      </c>
      <c r="B61" s="3">
        <v>4</v>
      </c>
      <c r="C61" s="3">
        <v>4</v>
      </c>
      <c r="D61" s="3">
        <v>8</v>
      </c>
    </row>
    <row r="62" spans="1:4" x14ac:dyDescent="0.25">
      <c r="A62" s="5">
        <v>46</v>
      </c>
      <c r="B62" s="3">
        <v>3</v>
      </c>
      <c r="C62" s="3">
        <v>1</v>
      </c>
      <c r="D62" s="3">
        <v>4</v>
      </c>
    </row>
    <row r="63" spans="1:4" x14ac:dyDescent="0.25">
      <c r="A63" s="5">
        <v>47</v>
      </c>
      <c r="B63" s="3">
        <v>2</v>
      </c>
      <c r="C63" s="3">
        <v>1</v>
      </c>
      <c r="D63" s="3">
        <v>3</v>
      </c>
    </row>
    <row r="64" spans="1:4" x14ac:dyDescent="0.25">
      <c r="A64" s="5">
        <v>48</v>
      </c>
      <c r="B64" s="3">
        <v>3</v>
      </c>
      <c r="C64" s="3">
        <v>3</v>
      </c>
      <c r="D64" s="3">
        <v>6</v>
      </c>
    </row>
    <row r="65" spans="1:10" x14ac:dyDescent="0.25">
      <c r="A65" s="5">
        <v>49</v>
      </c>
      <c r="B65" s="3">
        <v>4</v>
      </c>
      <c r="C65" s="3">
        <v>4</v>
      </c>
      <c r="D65" s="3">
        <v>8</v>
      </c>
    </row>
    <row r="66" spans="1:10" x14ac:dyDescent="0.25">
      <c r="A66" s="5">
        <v>50</v>
      </c>
      <c r="B66" s="3"/>
      <c r="C66" s="3">
        <v>2</v>
      </c>
      <c r="D66" s="3">
        <v>2</v>
      </c>
    </row>
    <row r="67" spans="1:10" x14ac:dyDescent="0.25">
      <c r="A67" s="5">
        <v>51</v>
      </c>
      <c r="B67" s="3"/>
      <c r="C67" s="3">
        <v>2</v>
      </c>
      <c r="D67" s="3">
        <v>2</v>
      </c>
    </row>
    <row r="68" spans="1:10" x14ac:dyDescent="0.25">
      <c r="A68" s="5">
        <v>52</v>
      </c>
      <c r="B68" s="3">
        <v>2</v>
      </c>
      <c r="C68" s="3">
        <v>1</v>
      </c>
      <c r="D68" s="3">
        <v>3</v>
      </c>
    </row>
    <row r="69" spans="1:10" x14ac:dyDescent="0.25">
      <c r="A69" s="5">
        <v>53</v>
      </c>
      <c r="B69" s="3">
        <v>2</v>
      </c>
      <c r="C69" s="3"/>
      <c r="D69" s="3">
        <v>2</v>
      </c>
    </row>
    <row r="70" spans="1:10" x14ac:dyDescent="0.25">
      <c r="A70" s="5">
        <v>54</v>
      </c>
      <c r="B70" s="3">
        <v>2</v>
      </c>
      <c r="C70" s="3">
        <v>2</v>
      </c>
      <c r="D70" s="3">
        <v>4</v>
      </c>
    </row>
    <row r="71" spans="1:10" x14ac:dyDescent="0.25">
      <c r="A71" s="5">
        <v>55</v>
      </c>
      <c r="B71" s="3">
        <v>5</v>
      </c>
      <c r="C71" s="3"/>
      <c r="D71" s="3">
        <v>5</v>
      </c>
    </row>
    <row r="72" spans="1:10" x14ac:dyDescent="0.25">
      <c r="A72" s="5">
        <v>56</v>
      </c>
      <c r="B72" s="3">
        <v>3</v>
      </c>
      <c r="C72" s="3">
        <v>1</v>
      </c>
      <c r="D72" s="3">
        <v>4</v>
      </c>
    </row>
    <row r="73" spans="1:10" x14ac:dyDescent="0.25">
      <c r="A73" s="5">
        <v>57</v>
      </c>
      <c r="B73" s="3"/>
      <c r="C73" s="3">
        <v>4</v>
      </c>
      <c r="D73" s="3">
        <v>4</v>
      </c>
    </row>
    <row r="74" spans="1:10" x14ac:dyDescent="0.25">
      <c r="A74" s="5">
        <v>58</v>
      </c>
      <c r="B74" s="3">
        <v>1</v>
      </c>
      <c r="C74" s="3"/>
      <c r="D74" s="3">
        <v>1</v>
      </c>
    </row>
    <row r="75" spans="1:10" x14ac:dyDescent="0.25">
      <c r="A75" s="5">
        <v>59</v>
      </c>
      <c r="B75" s="3">
        <v>2</v>
      </c>
      <c r="C75" s="3"/>
      <c r="D75" s="3">
        <v>2</v>
      </c>
    </row>
    <row r="76" spans="1:10" x14ac:dyDescent="0.25">
      <c r="A76" s="5">
        <v>73</v>
      </c>
      <c r="B76" s="3"/>
      <c r="C76" s="3">
        <v>1</v>
      </c>
      <c r="D76" s="3">
        <v>1</v>
      </c>
    </row>
    <row r="77" spans="1:10" x14ac:dyDescent="0.25">
      <c r="A77" s="5" t="s">
        <v>43</v>
      </c>
      <c r="B77" s="3">
        <v>60</v>
      </c>
      <c r="C77" s="3">
        <v>33</v>
      </c>
      <c r="D77" s="3">
        <v>93</v>
      </c>
    </row>
    <row r="78" spans="1:10" x14ac:dyDescent="0.25">
      <c r="I78" s="4" t="s">
        <v>42</v>
      </c>
      <c r="J78" t="s">
        <v>46</v>
      </c>
    </row>
    <row r="79" spans="1:10" x14ac:dyDescent="0.25">
      <c r="I79" s="5" t="s">
        <v>18</v>
      </c>
      <c r="J79" s="3">
        <v>60</v>
      </c>
    </row>
    <row r="80" spans="1:10" x14ac:dyDescent="0.25">
      <c r="I80" s="5" t="s">
        <v>15</v>
      </c>
      <c r="J80" s="3">
        <v>33</v>
      </c>
    </row>
    <row r="81" spans="1:10" x14ac:dyDescent="0.25">
      <c r="I81" s="5" t="s">
        <v>43</v>
      </c>
      <c r="J81" s="3">
        <v>93</v>
      </c>
    </row>
    <row r="82" spans="1:10" x14ac:dyDescent="0.25">
      <c r="A82" s="4" t="s">
        <v>42</v>
      </c>
      <c r="B82" t="s">
        <v>46</v>
      </c>
    </row>
    <row r="83" spans="1:10" x14ac:dyDescent="0.25">
      <c r="A83" s="5" t="s">
        <v>51</v>
      </c>
      <c r="B83" s="3">
        <v>14</v>
      </c>
    </row>
    <row r="84" spans="1:10" x14ac:dyDescent="0.25">
      <c r="A84" s="5" t="s">
        <v>48</v>
      </c>
      <c r="B84" s="3">
        <v>62</v>
      </c>
    </row>
    <row r="85" spans="1:10" x14ac:dyDescent="0.25">
      <c r="A85" s="5" t="s">
        <v>49</v>
      </c>
      <c r="B85" s="3">
        <v>17</v>
      </c>
    </row>
    <row r="86" spans="1:10" x14ac:dyDescent="0.25">
      <c r="A86" s="5" t="s">
        <v>43</v>
      </c>
      <c r="B86" s="3">
        <v>93</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A7EC-689A-4A08-A750-63F2093BE947}">
  <dimension ref="A1:Z30"/>
  <sheetViews>
    <sheetView showGridLines="0" tabSelected="1" zoomScale="98" zoomScaleNormal="98" workbookViewId="0">
      <selection activeCell="R13" sqref="R13"/>
    </sheetView>
  </sheetViews>
  <sheetFormatPr defaultRowHeight="15" x14ac:dyDescent="0.25"/>
  <sheetData>
    <row r="1" spans="1:26" ht="13.5" customHeight="1" x14ac:dyDescent="0.55000000000000004">
      <c r="A1" s="10" t="s">
        <v>50</v>
      </c>
      <c r="B1" s="11"/>
      <c r="C1" s="11"/>
      <c r="D1" s="11"/>
      <c r="E1" s="11"/>
      <c r="F1" s="11"/>
      <c r="G1" s="11"/>
      <c r="H1" s="11"/>
      <c r="I1" s="11"/>
      <c r="J1" s="11"/>
      <c r="K1" s="11"/>
      <c r="L1" s="11"/>
      <c r="M1" s="11"/>
      <c r="N1" s="11"/>
      <c r="O1" s="11"/>
      <c r="P1" s="9"/>
      <c r="Q1" s="9"/>
      <c r="R1" s="9"/>
      <c r="S1" s="9"/>
      <c r="T1" s="9"/>
      <c r="U1" s="9"/>
      <c r="V1" s="9"/>
      <c r="W1" s="9"/>
      <c r="X1" s="7"/>
      <c r="Y1" s="7"/>
      <c r="Z1" s="8"/>
    </row>
    <row r="2" spans="1:26" ht="24" customHeight="1" x14ac:dyDescent="0.55000000000000004">
      <c r="A2" s="11"/>
      <c r="B2" s="11"/>
      <c r="C2" s="11"/>
      <c r="D2" s="11"/>
      <c r="E2" s="11"/>
      <c r="F2" s="11"/>
      <c r="G2" s="11"/>
      <c r="H2" s="11"/>
      <c r="I2" s="11"/>
      <c r="J2" s="11"/>
      <c r="K2" s="11"/>
      <c r="L2" s="11"/>
      <c r="M2" s="11"/>
      <c r="N2" s="11"/>
      <c r="O2" s="11"/>
      <c r="P2" s="9"/>
      <c r="Q2" s="9"/>
      <c r="R2" s="9"/>
      <c r="S2" s="9"/>
      <c r="T2" s="9"/>
      <c r="U2" s="9"/>
      <c r="V2" s="9"/>
      <c r="W2" s="9"/>
      <c r="X2" s="7"/>
      <c r="Y2" s="7"/>
      <c r="Z2" s="8"/>
    </row>
    <row r="24" spans="1:4" x14ac:dyDescent="0.25">
      <c r="A24" s="12"/>
      <c r="B24" s="12"/>
      <c r="C24" s="12"/>
      <c r="D24" s="12"/>
    </row>
    <row r="25" spans="1:4" x14ac:dyDescent="0.25">
      <c r="A25" s="12"/>
      <c r="B25" s="12"/>
      <c r="C25" s="12"/>
      <c r="D25" s="12"/>
    </row>
    <row r="26" spans="1:4" x14ac:dyDescent="0.25">
      <c r="A26" s="12"/>
      <c r="B26" s="12"/>
      <c r="C26" s="12"/>
      <c r="D26" s="12"/>
    </row>
    <row r="27" spans="1:4" x14ac:dyDescent="0.25">
      <c r="A27" s="12"/>
      <c r="B27" s="12"/>
      <c r="C27" s="12"/>
      <c r="D27" s="12"/>
    </row>
    <row r="28" spans="1:4" x14ac:dyDescent="0.25">
      <c r="A28" s="12"/>
      <c r="B28" s="12"/>
      <c r="C28" s="12"/>
      <c r="D28" s="12"/>
    </row>
    <row r="29" spans="1:4" x14ac:dyDescent="0.25">
      <c r="A29" s="12"/>
      <c r="B29" s="12"/>
      <c r="C29" s="12"/>
      <c r="D29" s="12"/>
    </row>
    <row r="30" spans="1:4" x14ac:dyDescent="0.25">
      <c r="A30" s="12"/>
      <c r="B30" s="12"/>
      <c r="C30" s="12"/>
      <c r="D30" s="12"/>
    </row>
  </sheetData>
  <mergeCells count="2">
    <mergeCell ref="A1:O2"/>
    <mergeCell ref="A24:D3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2023-03-28T23:27:44Z</dcterms:modified>
</cp:coreProperties>
</file>