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E6A9DDBB-D694-42D6-B50A-DD91FCA4DA91}" xr6:coauthVersionLast="45" xr6:coauthVersionMax="45" xr10:uidLastSave="{00000000-0000-0000-0000-000000000000}"/>
  <bookViews>
    <workbookView xWindow="-24645" yWindow="1950" windowWidth="23430" windowHeight="13110" tabRatio="798" firstSheet="2" activeTab="5" xr2:uid="{AE1F34B8-DE16-4837-B47E-A2CAD3EC07DA}"/>
  </bookViews>
  <sheets>
    <sheet name="Introduction" sheetId="14" r:id="rId1"/>
    <sheet name="Create scope and portfolio" sheetId="1" r:id="rId2"/>
    <sheet name="Create your instrument universe" sheetId="15" r:id="rId3"/>
    <sheet name="Set up initial holdings" sheetId="12" r:id="rId4"/>
    <sheet name="Upserting market quotes" sheetId="19" r:id="rId5"/>
    <sheet name="Run valuation" sheetId="20" r:id="rId6"/>
    <sheet name="Add instrument" sheetId="21" r:id="rId7"/>
    <sheet name="Add property definition (2)" sheetId="23" r:id="rId8"/>
    <sheet name="Create your test environment" sheetId="16" r:id="rId9"/>
    <sheet name="Make live trades in production" sheetId="4" r:id="rId10"/>
    <sheet name="Add some test transactions" sheetId="17" r:id="rId11"/>
    <sheet name="Inputs" sheetId="3" state="hidden" r:id="rId12"/>
  </sheets>
  <externalReferences>
    <externalReference r:id="rId13"/>
    <externalReference r:id="rId14"/>
  </externalReferences>
  <definedNames>
    <definedName name="AsAtDate" localSheetId="6">#REF!</definedName>
    <definedName name="AsAtDate" localSheetId="7">#REF!</definedName>
    <definedName name="AsAtDate" localSheetId="2">#REF!</definedName>
    <definedName name="AsAtDate" localSheetId="5">'[1]View portfolios'!$F$23</definedName>
    <definedName name="AsAtDate">#REF!</definedName>
    <definedName name="EffectiveDate" localSheetId="6">#REF!</definedName>
    <definedName name="EffectiveDate" localSheetId="7">#REF!</definedName>
    <definedName name="EffectiveDate" localSheetId="2">#REF!</definedName>
    <definedName name="EffectiveDate" localSheetId="5">'[1]View portfolios'!$F$21</definedName>
    <definedName name="EffectiveDate">#REF!</definedName>
    <definedName name="fbnAggregationParameters_Template_ref" localSheetId="6">'Add instrument'!#REF!</definedName>
    <definedName name="fbnAggregationParameters_Template_ref" localSheetId="7">'Add property definition (2)'!#REF!</definedName>
    <definedName name="fbnAggregationParameters_Template_ref" localSheetId="2">'Create your instrument universe'!#REF!</definedName>
    <definedName name="fbnAggregationParameters_Template_ref" localSheetId="5">'Run valuation'!$O$33:$P$35</definedName>
    <definedName name="fbnHoldings_Template_ref" localSheetId="6">'Add instrument'!#REF!</definedName>
    <definedName name="fbnHoldings_Template_ref" localSheetId="7">'Add property definition (2)'!#REF!</definedName>
    <definedName name="fbnHoldings_Template_ref" localSheetId="2">'Create your instrument universe'!#REF!</definedName>
    <definedName name="fbnHoldings_Template_ref" localSheetId="3">'Set up initial holdings'!#REF!</definedName>
    <definedName name="fbnHoldings_Template_ref" localSheetId="4">'Upserting market quotes'!#REF!</definedName>
    <definedName name="fbnInstrumentProperties_Template_ref" localSheetId="6">'Add instrument'!$G$50:$H$50</definedName>
    <definedName name="fbnInstrumentProperties_Template_ref" localSheetId="7">'Add property definition (2)'!$G$23:$H$23</definedName>
    <definedName name="fbnInstrumentProperties_Template_ref" localSheetId="2">'Create your instrument universe'!$G$85:$H$85</definedName>
    <definedName name="fbnInstruments_Template_ref" localSheetId="6">'Add instrument'!$O$25:$U$25</definedName>
    <definedName name="fbnInstruments_Template_ref" localSheetId="7">'Add property definition (2)'!#REF!</definedName>
    <definedName name="fbnInstruments_Template_ref" localSheetId="2">'Create your instrument universe'!$O$22:$U$22</definedName>
    <definedName name="fbnPortfoliosAdd_Template_ref" localSheetId="1">'Create scope and portfolio'!#REF!</definedName>
    <definedName name="fbnPortfoliosAdd_Template_ref" localSheetId="8">'Create your test environment'!#REF!</definedName>
    <definedName name="fbnPropertiesAdd_Template_ref" localSheetId="6">'Add instrument'!$G$46:$M$46</definedName>
    <definedName name="fbnPropertiesAdd_Template_ref" localSheetId="7">'Add property definition (2)'!$G$19:$M$19</definedName>
    <definedName name="fbnPropertiesAdd_Template_ref" localSheetId="2">'Create your instrument universe'!$G$81:$M$81</definedName>
    <definedName name="fbnSecurities_Template_ref" localSheetId="6">'Add instrument'!#REF!</definedName>
    <definedName name="fbnSecurities_Template_ref" localSheetId="7">'Add property definition (2)'!#REF!</definedName>
    <definedName name="fbnSecurities_Template_ref" localSheetId="2">'Create your instrument universe'!#REF!</definedName>
    <definedName name="fbnTransactionsAdd_Template_ref" localSheetId="10">'Add some test transactions'!$E$47:$P$47</definedName>
    <definedName name="fbnTransactionsAdd_Template_ref" localSheetId="9">'Make live trades in production'!$E$44:$P$44</definedName>
    <definedName name="Portfolio" localSheetId="6">#REF!</definedName>
    <definedName name="Portfolio" localSheetId="7">#REF!</definedName>
    <definedName name="Portfolio" localSheetId="10">#REF!</definedName>
    <definedName name="Portfolio" localSheetId="2">#REF!</definedName>
    <definedName name="Portfolio" localSheetId="8">#REF!</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46" i="21" l="1" a="1"/>
  <c r="G39" i="21"/>
  <c r="G36" i="21" a="1"/>
  <c r="J70" i="21"/>
  <c r="K62" i="21"/>
  <c r="L49" i="21" l="1"/>
  <c r="L46" i="21"/>
  <c r="L47" i="21"/>
  <c r="L48" i="21"/>
  <c r="L37" i="21"/>
  <c r="H36" i="21"/>
  <c r="K36" i="21"/>
  <c r="J37" i="21"/>
  <c r="G37" i="21"/>
  <c r="L36" i="21"/>
  <c r="H37" i="21"/>
  <c r="I36" i="21"/>
  <c r="I37" i="21"/>
  <c r="K37" i="21"/>
  <c r="G36" i="21"/>
  <c r="J36" i="21"/>
  <c r="D65" i="21" l="1"/>
  <c r="E42" i="21"/>
  <c r="F31" i="23"/>
  <c r="E43" i="23" s="1"/>
  <c r="E26" i="23"/>
  <c r="I17" i="23"/>
  <c r="E12" i="23"/>
  <c r="J43" i="23"/>
  <c r="I42" i="23"/>
  <c r="I43" i="23"/>
  <c r="L19" i="23"/>
  <c r="L18" i="23"/>
  <c r="L17" i="23"/>
  <c r="F43" i="23"/>
  <c r="H43" i="23"/>
  <c r="G42" i="23"/>
  <c r="G43" i="23"/>
  <c r="F42" i="23" a="1"/>
  <c r="L42" i="23"/>
  <c r="K31" i="23"/>
  <c r="L16" i="23" a="1"/>
  <c r="H42" i="23"/>
  <c r="F42" i="23"/>
  <c r="L16" i="23"/>
  <c r="L43" i="23"/>
  <c r="K42" i="23"/>
  <c r="K43" i="23"/>
  <c r="J42" i="23"/>
  <c r="F57" i="20" l="1" a="1"/>
  <c r="L33" i="19" l="1"/>
  <c r="L32" i="19"/>
  <c r="L31" i="19"/>
  <c r="L30" i="19"/>
  <c r="F26" i="19"/>
  <c r="F59" i="20"/>
  <c r="H62" i="20"/>
  <c r="H67" i="20"/>
  <c r="J60" i="20"/>
  <c r="F57" i="20"/>
  <c r="G60" i="20"/>
  <c r="F61" i="20"/>
  <c r="I67" i="20"/>
  <c r="J67" i="20"/>
  <c r="G64" i="20"/>
  <c r="G59" i="20"/>
  <c r="F67" i="20"/>
  <c r="J66" i="20"/>
  <c r="I59" i="20"/>
  <c r="F66" i="20"/>
  <c r="G66" i="20"/>
  <c r="I62" i="20"/>
  <c r="I57" i="20"/>
  <c r="H65" i="20"/>
  <c r="G65" i="20"/>
  <c r="H64" i="20"/>
  <c r="I64" i="20"/>
  <c r="H59" i="20"/>
  <c r="J61" i="20"/>
  <c r="J58" i="20"/>
  <c r="G58" i="20"/>
  <c r="I58" i="20"/>
  <c r="J57" i="20"/>
  <c r="H66" i="20"/>
  <c r="G57" i="20"/>
  <c r="I66" i="20"/>
  <c r="J63" i="20"/>
  <c r="I63" i="20"/>
  <c r="J64" i="20"/>
  <c r="J62" i="20"/>
  <c r="F63" i="20"/>
  <c r="G67" i="20"/>
  <c r="F65" i="20"/>
  <c r="G62" i="20"/>
  <c r="F62" i="20"/>
  <c r="G63" i="20"/>
  <c r="G61" i="20"/>
  <c r="H61" i="20"/>
  <c r="I65" i="20"/>
  <c r="H63" i="20"/>
  <c r="I60" i="20"/>
  <c r="H60" i="20"/>
  <c r="I61" i="20"/>
  <c r="F58" i="20"/>
  <c r="J59" i="20"/>
  <c r="F64" i="20"/>
  <c r="F60" i="20"/>
  <c r="J65" i="20"/>
  <c r="H57" i="20"/>
  <c r="H58" i="20"/>
  <c r="M30" i="19" l="1"/>
  <c r="F27" i="20"/>
  <c r="J37" i="20" s="1"/>
  <c r="F27" i="12"/>
  <c r="E34" i="20" a="1"/>
  <c r="E42" i="12"/>
  <c r="M31" i="19" l="1"/>
  <c r="Y25" i="15"/>
  <c r="Y26" i="15"/>
  <c r="Y27" i="15"/>
  <c r="Y28" i="15"/>
  <c r="Y29" i="15"/>
  <c r="Y30" i="15"/>
  <c r="Y31" i="15"/>
  <c r="Y32" i="15"/>
  <c r="Y24" i="15"/>
  <c r="K24" i="15" a="1"/>
  <c r="F52" i="15" a="1"/>
  <c r="E34" i="20"/>
  <c r="F44" i="20"/>
  <c r="E40" i="20"/>
  <c r="F35" i="20"/>
  <c r="E36" i="20"/>
  <c r="G36" i="20"/>
  <c r="F34" i="20"/>
  <c r="G42" i="20"/>
  <c r="E38" i="20"/>
  <c r="F39" i="20"/>
  <c r="E37" i="20"/>
  <c r="F45" i="20"/>
  <c r="G40" i="20"/>
  <c r="F41" i="20"/>
  <c r="F40" i="20"/>
  <c r="E42" i="20"/>
  <c r="G39" i="20"/>
  <c r="E35" i="20"/>
  <c r="F43" i="20"/>
  <c r="E44" i="20"/>
  <c r="E45" i="20"/>
  <c r="F38" i="20"/>
  <c r="G38" i="20"/>
  <c r="G44" i="20"/>
  <c r="F42" i="20"/>
  <c r="G37" i="20"/>
  <c r="G35" i="20"/>
  <c r="F36" i="20"/>
  <c r="E39" i="20"/>
  <c r="G34" i="20"/>
  <c r="E43" i="20"/>
  <c r="E41" i="20"/>
  <c r="F37" i="20"/>
  <c r="G45" i="20"/>
  <c r="G43" i="20"/>
  <c r="G41" i="20"/>
  <c r="M32" i="19" l="1"/>
  <c r="K31" i="15"/>
  <c r="K30" i="15"/>
  <c r="K24" i="15"/>
  <c r="K32" i="15"/>
  <c r="K28" i="15"/>
  <c r="K25" i="15"/>
  <c r="K26" i="15"/>
  <c r="K27" i="15"/>
  <c r="K29" i="15"/>
  <c r="H29" i="1"/>
  <c r="H55" i="15"/>
  <c r="L61" i="15"/>
  <c r="K70" i="15"/>
  <c r="G70" i="15"/>
  <c r="J65" i="15"/>
  <c r="H69" i="15"/>
  <c r="J53" i="15"/>
  <c r="F70" i="15"/>
  <c r="L63" i="15"/>
  <c r="K69" i="15"/>
  <c r="J57" i="15"/>
  <c r="I56" i="15"/>
  <c r="F65" i="15"/>
  <c r="G62" i="15"/>
  <c r="I69" i="15"/>
  <c r="K59" i="15"/>
  <c r="G63" i="15"/>
  <c r="K60" i="15"/>
  <c r="J59" i="15"/>
  <c r="K61" i="15"/>
  <c r="J64" i="15"/>
  <c r="L66" i="15"/>
  <c r="K62" i="15"/>
  <c r="L65" i="15"/>
  <c r="K67" i="15"/>
  <c r="H54" i="15"/>
  <c r="G54" i="15"/>
  <c r="I53" i="15"/>
  <c r="H64" i="15"/>
  <c r="K54" i="15"/>
  <c r="G66" i="15"/>
  <c r="G72" i="15"/>
  <c r="H67" i="15"/>
  <c r="G60" i="15"/>
  <c r="G57" i="15"/>
  <c r="H66" i="15"/>
  <c r="G69" i="15"/>
  <c r="F62" i="15"/>
  <c r="F59" i="15"/>
  <c r="I72" i="15"/>
  <c r="I60" i="15"/>
  <c r="H63" i="15"/>
  <c r="H52" i="15"/>
  <c r="J55" i="15"/>
  <c r="K56" i="15"/>
  <c r="L54" i="15"/>
  <c r="L53" i="15"/>
  <c r="G55" i="15"/>
  <c r="J71" i="15"/>
  <c r="I63" i="15"/>
  <c r="K65" i="15"/>
  <c r="H72" i="15"/>
  <c r="I68" i="15"/>
  <c r="F68" i="15"/>
  <c r="F72" i="15"/>
  <c r="G68" i="15"/>
  <c r="K64" i="15"/>
  <c r="H71" i="15"/>
  <c r="J56" i="15"/>
  <c r="K57" i="15"/>
  <c r="L62" i="15"/>
  <c r="J72" i="15"/>
  <c r="H62" i="15"/>
  <c r="L64" i="15"/>
  <c r="L52" i="15"/>
  <c r="F56" i="15"/>
  <c r="I62" i="15"/>
  <c r="G59" i="15"/>
  <c r="I70" i="15"/>
  <c r="G71" i="15"/>
  <c r="I52" i="15"/>
  <c r="L56" i="15"/>
  <c r="K63" i="15"/>
  <c r="L60" i="15"/>
  <c r="I61" i="15"/>
  <c r="K66" i="15"/>
  <c r="K55" i="15"/>
  <c r="F64" i="15"/>
  <c r="F63" i="15"/>
  <c r="F61" i="15"/>
  <c r="L58" i="15"/>
  <c r="J63" i="15"/>
  <c r="H61" i="15"/>
  <c r="F52" i="15"/>
  <c r="L70" i="15"/>
  <c r="K72" i="15"/>
  <c r="K52" i="15"/>
  <c r="H58" i="15"/>
  <c r="H57" i="15"/>
  <c r="I71" i="15"/>
  <c r="K68" i="15"/>
  <c r="L69" i="15"/>
  <c r="F71" i="15"/>
  <c r="L67" i="15"/>
  <c r="F55" i="15"/>
  <c r="I64" i="15"/>
  <c r="I67" i="15"/>
  <c r="F67" i="15"/>
  <c r="J69" i="15"/>
  <c r="G65" i="15"/>
  <c r="J62" i="15"/>
  <c r="I59" i="15"/>
  <c r="J70" i="15"/>
  <c r="G56" i="15"/>
  <c r="I54" i="15"/>
  <c r="I66" i="15"/>
  <c r="K71" i="15"/>
  <c r="L68" i="15"/>
  <c r="J58" i="15"/>
  <c r="H65" i="15"/>
  <c r="I57" i="15"/>
  <c r="J52" i="15"/>
  <c r="G58" i="15"/>
  <c r="F58" i="15"/>
  <c r="G64" i="15"/>
  <c r="H68" i="15"/>
  <c r="I58" i="15"/>
  <c r="G52" i="15"/>
  <c r="J66" i="15"/>
  <c r="J61" i="15"/>
  <c r="K58" i="15"/>
  <c r="G67" i="15"/>
  <c r="J60" i="15"/>
  <c r="F66" i="15"/>
  <c r="F54" i="15"/>
  <c r="H56" i="15"/>
  <c r="G53" i="15"/>
  <c r="K53" i="15"/>
  <c r="I55" i="15"/>
  <c r="L55" i="15"/>
  <c r="F53" i="15"/>
  <c r="H60" i="15"/>
  <c r="J68" i="15"/>
  <c r="J67" i="15"/>
  <c r="F60" i="15"/>
  <c r="G61" i="15"/>
  <c r="H59" i="15"/>
  <c r="L59" i="15"/>
  <c r="H53" i="15"/>
  <c r="F69" i="15"/>
  <c r="F57" i="15"/>
  <c r="L72" i="15"/>
  <c r="J54" i="15"/>
  <c r="L71" i="15"/>
  <c r="I65" i="15"/>
  <c r="H70" i="15"/>
  <c r="L57" i="15"/>
  <c r="M29" i="1"/>
  <c r="M33" i="19" l="1"/>
  <c r="I26" i="17"/>
  <c r="I31" i="17" s="1"/>
  <c r="I32" i="17" s="1"/>
  <c r="H32" i="17"/>
  <c r="E52" i="4" a="1"/>
  <c r="P30" i="19"/>
  <c r="I28" i="17" l="1"/>
  <c r="J31" i="17" s="1"/>
  <c r="J32" i="17" s="1"/>
  <c r="M32" i="17" l="1"/>
  <c r="F52" i="17"/>
  <c r="F50" i="17"/>
  <c r="H31" i="17"/>
  <c r="M31" i="17"/>
  <c r="M28" i="4"/>
  <c r="M29" i="4"/>
  <c r="M30" i="4"/>
  <c r="L24" i="17"/>
  <c r="E55" i="17" a="1"/>
  <c r="E88" i="17" a="1"/>
  <c r="I25" i="4" l="1"/>
  <c r="J28" i="4" s="1"/>
  <c r="J29" i="4" s="1"/>
  <c r="J30" i="4" s="1"/>
  <c r="I23" i="4"/>
  <c r="I28" i="4" s="1"/>
  <c r="I29" i="4" s="1"/>
  <c r="I30" i="4" s="1"/>
  <c r="L28" i="16" l="1"/>
  <c r="E26" i="16" a="1"/>
  <c r="E26" i="16" l="1"/>
  <c r="E68" i="4"/>
  <c r="F59" i="4"/>
  <c r="AH92" i="4"/>
  <c r="R87" i="4"/>
  <c r="U67" i="4"/>
  <c r="E61" i="4"/>
  <c r="G80" i="4"/>
  <c r="AF114" i="4"/>
  <c r="N105" i="4"/>
  <c r="J59" i="4"/>
  <c r="R58" i="4"/>
  <c r="F74" i="4"/>
  <c r="Q54" i="4"/>
  <c r="AE74" i="4"/>
  <c r="AH62" i="4"/>
  <c r="Y92" i="4"/>
  <c r="AF118" i="4"/>
  <c r="I57" i="4"/>
  <c r="AH101" i="4"/>
  <c r="L106" i="4"/>
  <c r="H136" i="4"/>
  <c r="L88" i="4"/>
  <c r="X78" i="4"/>
  <c r="P93" i="4"/>
  <c r="AF59" i="4"/>
  <c r="N81" i="4"/>
  <c r="G60" i="4"/>
  <c r="AE52" i="4"/>
  <c r="P91" i="4"/>
  <c r="AJ132" i="4"/>
  <c r="G99" i="4"/>
  <c r="I73" i="4"/>
  <c r="Y73" i="4"/>
  <c r="AJ97" i="4"/>
  <c r="T93" i="4"/>
  <c r="U59" i="4"/>
  <c r="K60" i="4"/>
  <c r="AJ57" i="4"/>
  <c r="AE84" i="4"/>
  <c r="F57" i="4"/>
  <c r="X92" i="4"/>
  <c r="AJ72" i="4"/>
  <c r="L128" i="4"/>
  <c r="L54" i="4"/>
  <c r="H125" i="4"/>
  <c r="R74" i="4"/>
  <c r="AJ136" i="4"/>
  <c r="X85" i="4"/>
  <c r="AF128" i="4"/>
  <c r="AE62" i="4"/>
  <c r="AF98" i="4"/>
  <c r="X126" i="4"/>
  <c r="AJ135" i="4"/>
  <c r="AF126" i="4"/>
  <c r="AJ123" i="4"/>
  <c r="T91" i="4"/>
  <c r="P72" i="4"/>
  <c r="W76" i="4"/>
  <c r="AB86" i="4"/>
  <c r="J64" i="4"/>
  <c r="L137" i="4"/>
  <c r="AC56" i="4"/>
  <c r="S54" i="4"/>
  <c r="AG121" i="4"/>
  <c r="N55" i="4"/>
  <c r="AJ99" i="4"/>
  <c r="T83" i="4"/>
  <c r="S52" i="4"/>
  <c r="L84" i="4"/>
  <c r="AF96" i="4"/>
  <c r="L59" i="4"/>
  <c r="AJ113" i="4"/>
  <c r="AF99" i="4"/>
  <c r="AB57" i="4"/>
  <c r="I147" i="4"/>
  <c r="N63" i="4"/>
  <c r="AB56" i="4"/>
  <c r="AB73" i="4"/>
  <c r="H111" i="4"/>
  <c r="AF104" i="4"/>
  <c r="T87" i="4"/>
  <c r="K62" i="4"/>
  <c r="S64" i="4"/>
  <c r="AJ86" i="4"/>
  <c r="O73" i="4"/>
  <c r="AH88" i="4"/>
  <c r="R95" i="4"/>
  <c r="J104" i="4"/>
  <c r="L79" i="4"/>
  <c r="AF63" i="4"/>
  <c r="X138" i="4"/>
  <c r="AI74" i="4"/>
  <c r="T65" i="4"/>
  <c r="AD105" i="4"/>
  <c r="R64" i="4"/>
  <c r="I88" i="4"/>
  <c r="R52" i="4"/>
  <c r="X120" i="4"/>
  <c r="X108" i="4"/>
  <c r="AF107" i="4"/>
  <c r="Y94" i="4"/>
  <c r="Z54" i="4"/>
  <c r="AI144" i="4"/>
  <c r="P120" i="4"/>
  <c r="T110" i="4"/>
  <c r="AJ84" i="4"/>
  <c r="L144" i="4"/>
  <c r="AE86" i="4"/>
  <c r="AB144" i="4"/>
  <c r="AF86" i="4"/>
  <c r="AB68" i="4"/>
  <c r="X54" i="4"/>
  <c r="N123" i="4"/>
  <c r="AA60" i="4"/>
  <c r="I119" i="4"/>
  <c r="Y56" i="4"/>
  <c r="S147" i="4"/>
  <c r="G97" i="4"/>
  <c r="N69" i="4"/>
  <c r="M62" i="4"/>
  <c r="AB113" i="4"/>
  <c r="AD133" i="4"/>
  <c r="E99" i="4"/>
  <c r="P152" i="4"/>
  <c r="AF97" i="4"/>
  <c r="R99" i="4"/>
  <c r="AE76" i="4"/>
  <c r="AD52" i="4"/>
  <c r="Y76" i="4"/>
  <c r="M61" i="4"/>
  <c r="E55" i="4"/>
  <c r="AB64" i="4"/>
  <c r="Q74" i="4"/>
  <c r="E67" i="4"/>
  <c r="L122" i="4"/>
  <c r="H152" i="4"/>
  <c r="AE57" i="4"/>
  <c r="X130" i="4"/>
  <c r="H139" i="4"/>
  <c r="L143" i="4"/>
  <c r="AB95" i="4"/>
  <c r="AC76" i="4"/>
  <c r="AA66" i="4"/>
  <c r="S60" i="4"/>
  <c r="AI84" i="4"/>
  <c r="R94" i="4"/>
  <c r="AF116" i="4"/>
  <c r="AI128" i="4"/>
  <c r="T81" i="4"/>
  <c r="AJ125" i="4"/>
  <c r="AH71" i="4"/>
  <c r="L135" i="4"/>
  <c r="K71" i="4"/>
  <c r="AF110" i="4"/>
  <c r="AJ107" i="4"/>
  <c r="W63" i="4"/>
  <c r="AG92" i="4"/>
  <c r="H117" i="4"/>
  <c r="AJ111" i="4"/>
  <c r="I75" i="4"/>
  <c r="AF117" i="4"/>
  <c r="S70" i="4"/>
  <c r="T72" i="4"/>
  <c r="P111" i="4"/>
  <c r="H141" i="4"/>
  <c r="X90" i="4"/>
  <c r="AF92" i="4"/>
  <c r="X140" i="4"/>
  <c r="N75" i="4"/>
  <c r="AJ116" i="4"/>
  <c r="Y57" i="4"/>
  <c r="AH53" i="4"/>
  <c r="AF132" i="4"/>
  <c r="AH100" i="4"/>
  <c r="S58" i="4"/>
  <c r="AD121" i="4"/>
  <c r="S74" i="4"/>
  <c r="AJ91" i="4"/>
  <c r="AJ52" i="4"/>
  <c r="AF69" i="4"/>
  <c r="M95" i="4"/>
  <c r="Z70" i="4"/>
  <c r="M79" i="4"/>
  <c r="AA64" i="4"/>
  <c r="L124" i="4"/>
  <c r="W66" i="4"/>
  <c r="J67" i="4"/>
  <c r="I56" i="4"/>
  <c r="X70" i="4"/>
  <c r="AJ83" i="4"/>
  <c r="AG64" i="4"/>
  <c r="X116" i="4"/>
  <c r="AH87" i="4"/>
  <c r="T71" i="4"/>
  <c r="AB90" i="4"/>
  <c r="AF141" i="4"/>
  <c r="H53" i="4"/>
  <c r="AJ80" i="4"/>
  <c r="N107" i="4"/>
  <c r="X81" i="4"/>
  <c r="M68" i="4"/>
  <c r="L81" i="4"/>
  <c r="AJ78" i="4"/>
  <c r="AD53" i="4"/>
  <c r="X148" i="4"/>
  <c r="O58" i="4"/>
  <c r="L111" i="4"/>
  <c r="K66" i="4"/>
  <c r="P79" i="4"/>
  <c r="S66" i="4"/>
  <c r="AC64" i="4"/>
  <c r="S143" i="4"/>
  <c r="G72" i="4"/>
  <c r="I127" i="4"/>
  <c r="F66" i="4"/>
  <c r="AH78" i="4"/>
  <c r="Y62" i="4"/>
  <c r="U55" i="4"/>
  <c r="S124" i="4"/>
  <c r="N112" i="4"/>
  <c r="AH52" i="4"/>
  <c r="AD132" i="4"/>
  <c r="X113" i="4"/>
  <c r="AJ141" i="4"/>
  <c r="L52" i="4"/>
  <c r="X100" i="4"/>
  <c r="AB52" i="4"/>
  <c r="S72" i="4"/>
  <c r="AB53" i="4"/>
  <c r="U57" i="4"/>
  <c r="O65" i="4"/>
  <c r="J72" i="4"/>
  <c r="P109" i="4"/>
  <c r="X128" i="4"/>
  <c r="AJ137" i="4"/>
  <c r="E59" i="4"/>
  <c r="I135" i="4"/>
  <c r="U69" i="4"/>
  <c r="AF90" i="4"/>
  <c r="W98" i="4"/>
  <c r="P60" i="4"/>
  <c r="L140" i="4"/>
  <c r="J70" i="4"/>
  <c r="X65" i="4"/>
  <c r="O55" i="4"/>
  <c r="L60" i="4"/>
  <c r="S56" i="4"/>
  <c r="AC69" i="4"/>
  <c r="N64" i="4"/>
  <c r="L91" i="4"/>
  <c r="AF137" i="4"/>
  <c r="AF109" i="4"/>
  <c r="K52" i="4"/>
  <c r="T61" i="4"/>
  <c r="X96" i="4"/>
  <c r="AC59" i="4"/>
  <c r="P149" i="4"/>
  <c r="W65" i="4"/>
  <c r="H95" i="4"/>
  <c r="AF88" i="4"/>
  <c r="I103" i="4"/>
  <c r="AA86" i="4"/>
  <c r="AB61" i="4"/>
  <c r="N68" i="4"/>
  <c r="H135" i="4"/>
  <c r="P56" i="4"/>
  <c r="R80" i="4"/>
  <c r="M93" i="4"/>
  <c r="L69" i="4"/>
  <c r="H66" i="4"/>
  <c r="AD60" i="4"/>
  <c r="AC77" i="4"/>
  <c r="T128" i="4"/>
  <c r="AD145" i="4"/>
  <c r="Y133" i="4"/>
  <c r="T62" i="4"/>
  <c r="P117" i="4"/>
  <c r="L53" i="4"/>
  <c r="K72" i="4"/>
  <c r="H86" i="4"/>
  <c r="T76" i="4"/>
  <c r="T121" i="4"/>
  <c r="X152" i="4"/>
  <c r="V56" i="4"/>
  <c r="AC88" i="4"/>
  <c r="H113" i="4"/>
  <c r="X87" i="4"/>
  <c r="X57" i="4"/>
  <c r="H63" i="4"/>
  <c r="P125" i="4"/>
  <c r="S140" i="4"/>
  <c r="L95" i="4"/>
  <c r="AF140" i="4"/>
  <c r="L117" i="4"/>
  <c r="AJ147" i="4"/>
  <c r="L85" i="4"/>
  <c r="X83" i="4"/>
  <c r="AJ90" i="4"/>
  <c r="P129" i="4"/>
  <c r="Q69" i="4"/>
  <c r="W64" i="4"/>
  <c r="L55" i="4"/>
  <c r="O84" i="4"/>
  <c r="AH83" i="4"/>
  <c r="R54" i="4"/>
  <c r="AB70" i="4"/>
  <c r="J75" i="4"/>
  <c r="AH81" i="4"/>
  <c r="K70" i="4"/>
  <c r="G58" i="4"/>
  <c r="X86" i="4"/>
  <c r="K74" i="4"/>
  <c r="AC92" i="4"/>
  <c r="J102" i="4"/>
  <c r="K65" i="4"/>
  <c r="P52" i="4"/>
  <c r="P71" i="4"/>
  <c r="V93" i="4"/>
  <c r="M100" i="4"/>
  <c r="W92" i="4"/>
  <c r="M84" i="4"/>
  <c r="AB60" i="4"/>
  <c r="F55" i="4"/>
  <c r="X66" i="4"/>
  <c r="AC93" i="4"/>
  <c r="X129" i="4"/>
  <c r="O53" i="4"/>
  <c r="AJ73" i="4"/>
  <c r="N150" i="4"/>
  <c r="L57" i="4"/>
  <c r="H123" i="4"/>
  <c r="G62" i="4"/>
  <c r="AJ104" i="4"/>
  <c r="AC97" i="4"/>
  <c r="J55" i="4"/>
  <c r="I144" i="4"/>
  <c r="I108" i="4"/>
  <c r="AB131" i="4"/>
  <c r="V132" i="4"/>
  <c r="M85" i="4"/>
  <c r="X61" i="4"/>
  <c r="AI76" i="4"/>
  <c r="AF91" i="4"/>
  <c r="W94" i="4"/>
  <c r="H115" i="4"/>
  <c r="P68" i="4"/>
  <c r="AG53" i="4"/>
  <c r="L121" i="4"/>
  <c r="L68" i="4"/>
  <c r="H122" i="4"/>
  <c r="H138" i="4"/>
  <c r="N147" i="4"/>
  <c r="L80" i="4"/>
  <c r="X109" i="4"/>
  <c r="AI119" i="4"/>
  <c r="L98" i="4"/>
  <c r="K100" i="4"/>
  <c r="T92" i="4"/>
  <c r="AE68" i="4"/>
  <c r="Z62" i="4"/>
  <c r="P62" i="4"/>
  <c r="P83" i="4"/>
  <c r="L125" i="4"/>
  <c r="W57" i="4"/>
  <c r="J58" i="4"/>
  <c r="Y82" i="4"/>
  <c r="M52" i="4"/>
  <c r="K68" i="4"/>
  <c r="P81" i="4"/>
  <c r="Y65" i="4"/>
  <c r="T63" i="4"/>
  <c r="AF146" i="4"/>
  <c r="W67" i="4"/>
  <c r="H65" i="4"/>
  <c r="W78" i="4"/>
  <c r="AJ101" i="4"/>
  <c r="AJ96" i="4"/>
  <c r="Y128" i="4"/>
  <c r="H103" i="4"/>
  <c r="AH75" i="4"/>
  <c r="M87" i="4"/>
  <c r="L123" i="4"/>
  <c r="AF54" i="4"/>
  <c r="AF76" i="4"/>
  <c r="X124" i="4"/>
  <c r="F53" i="4"/>
  <c r="AI79" i="4"/>
  <c r="AB54" i="4"/>
  <c r="H93" i="4"/>
  <c r="T54" i="4"/>
  <c r="AD69" i="4"/>
  <c r="X122" i="4"/>
  <c r="H73" i="4"/>
  <c r="AJ98" i="4"/>
  <c r="L101" i="4"/>
  <c r="X99" i="4"/>
  <c r="AG61" i="4"/>
  <c r="K59" i="4"/>
  <c r="W100" i="4"/>
  <c r="M82" i="4"/>
  <c r="AE70" i="4"/>
  <c r="AC80" i="4"/>
  <c r="L129" i="4"/>
  <c r="L87" i="4"/>
  <c r="M89" i="4"/>
  <c r="P123" i="4"/>
  <c r="S104" i="4"/>
  <c r="Y74" i="4"/>
  <c r="L119" i="4"/>
  <c r="K55" i="4"/>
  <c r="S57" i="4"/>
  <c r="AA75" i="4"/>
  <c r="W60" i="4"/>
  <c r="Y67" i="4"/>
  <c r="N74" i="4"/>
  <c r="AD93" i="4"/>
  <c r="T73" i="4"/>
  <c r="AH86" i="4"/>
  <c r="X131" i="4"/>
  <c r="H81" i="4"/>
  <c r="X62" i="4"/>
  <c r="N76" i="4"/>
  <c r="X121" i="4"/>
  <c r="H105" i="4"/>
  <c r="AD62" i="4"/>
  <c r="AI70" i="4"/>
  <c r="N78" i="4"/>
  <c r="AJ88" i="4"/>
  <c r="P127" i="4"/>
  <c r="I65" i="4"/>
  <c r="E92" i="4"/>
  <c r="P64" i="4"/>
  <c r="AF100" i="4"/>
  <c r="E62" i="4"/>
  <c r="P61" i="4"/>
  <c r="P121" i="4"/>
  <c r="I62" i="4"/>
  <c r="AJ133" i="4"/>
  <c r="R83" i="4"/>
  <c r="W59" i="4"/>
  <c r="V71" i="4"/>
  <c r="AB85" i="4"/>
  <c r="G79" i="4"/>
  <c r="Y60" i="4"/>
  <c r="N84" i="4"/>
  <c r="L108" i="4"/>
  <c r="AB83" i="4"/>
  <c r="G94" i="4"/>
  <c r="AF52" i="4"/>
  <c r="L78" i="4"/>
  <c r="AJ115" i="4"/>
  <c r="AB72" i="4"/>
  <c r="F67" i="4"/>
  <c r="Q57" i="4"/>
  <c r="L99" i="4"/>
  <c r="P130" i="4"/>
  <c r="AC146" i="4"/>
  <c r="P140" i="4"/>
  <c r="M53" i="4"/>
  <c r="U99" i="4"/>
  <c r="P103" i="4"/>
  <c r="R57" i="4"/>
  <c r="AJ110" i="4"/>
  <c r="Y68" i="4"/>
  <c r="E79" i="4"/>
  <c r="W99" i="4"/>
  <c r="P89" i="4"/>
  <c r="Y87" i="4"/>
  <c r="N110" i="4"/>
  <c r="J108" i="4"/>
  <c r="K56" i="4"/>
  <c r="X145" i="4"/>
  <c r="AB129" i="4"/>
  <c r="V67" i="4"/>
  <c r="X84" i="4"/>
  <c r="S65" i="4"/>
  <c r="K63" i="4"/>
  <c r="Y131" i="4"/>
  <c r="W101" i="4"/>
  <c r="N95" i="4"/>
  <c r="N104" i="4"/>
  <c r="J61" i="4"/>
  <c r="I122" i="4"/>
  <c r="Z56" i="4"/>
  <c r="G81" i="4"/>
  <c r="AH68" i="4"/>
  <c r="H102" i="4"/>
  <c r="AA73" i="4"/>
  <c r="AB152" i="4"/>
  <c r="AF65" i="4"/>
  <c r="Y66" i="4"/>
  <c r="I52" i="4"/>
  <c r="M97" i="4"/>
  <c r="H107" i="4"/>
  <c r="X75" i="4"/>
  <c r="G78" i="4"/>
  <c r="AF56" i="4"/>
  <c r="X105" i="4"/>
  <c r="W84" i="4"/>
  <c r="V83" i="4"/>
  <c r="AE103" i="4"/>
  <c r="AC101" i="4"/>
  <c r="AI56" i="4"/>
  <c r="W86" i="4"/>
  <c r="Q79" i="4"/>
  <c r="AF115" i="4"/>
  <c r="I71" i="4"/>
  <c r="T80" i="4"/>
  <c r="AH64" i="4"/>
  <c r="AD113" i="4"/>
  <c r="AF144" i="4"/>
  <c r="H88" i="4"/>
  <c r="AC60" i="4"/>
  <c r="X80" i="4"/>
  <c r="M70" i="4"/>
  <c r="AC84" i="4"/>
  <c r="K64" i="4"/>
  <c r="AH91" i="4"/>
  <c r="AJ103" i="4"/>
  <c r="X137" i="4"/>
  <c r="H121" i="4"/>
  <c r="L141" i="4"/>
  <c r="R59" i="4"/>
  <c r="AF125" i="4"/>
  <c r="P144" i="4"/>
  <c r="T90" i="4"/>
  <c r="AB75" i="4"/>
  <c r="AJ77" i="4"/>
  <c r="AA52" i="4"/>
  <c r="AG100" i="4"/>
  <c r="Q67" i="4"/>
  <c r="Q66" i="4"/>
  <c r="AI57" i="4"/>
  <c r="Z65" i="4"/>
  <c r="AC52" i="4"/>
  <c r="X82" i="4"/>
  <c r="H91" i="4"/>
  <c r="P69" i="4"/>
  <c r="AI149" i="4"/>
  <c r="R73" i="4"/>
  <c r="U56" i="4"/>
  <c r="P143" i="4"/>
  <c r="AC96" i="4"/>
  <c r="AI68" i="4"/>
  <c r="AB58" i="4"/>
  <c r="T59" i="4"/>
  <c r="AA67" i="4"/>
  <c r="AI58" i="4"/>
  <c r="Y81" i="4"/>
  <c r="AH60" i="4"/>
  <c r="Y70" i="4"/>
  <c r="K69" i="4"/>
  <c r="G91" i="4"/>
  <c r="L97" i="4"/>
  <c r="K61" i="4"/>
  <c r="Y78" i="4"/>
  <c r="AF138" i="4"/>
  <c r="AE64" i="4"/>
  <c r="X144" i="4"/>
  <c r="AJ55" i="4"/>
  <c r="O64" i="4"/>
  <c r="W53" i="4"/>
  <c r="Q56" i="4"/>
  <c r="Z109" i="4"/>
  <c r="L113" i="4"/>
  <c r="AH89" i="4"/>
  <c r="AA56" i="4"/>
  <c r="H69" i="4"/>
  <c r="AF57" i="4"/>
  <c r="G52" i="4"/>
  <c r="AB91" i="4"/>
  <c r="AA54" i="4"/>
  <c r="W96" i="4"/>
  <c r="H99" i="4"/>
  <c r="V69" i="4"/>
  <c r="H133" i="4"/>
  <c r="AF106" i="4"/>
  <c r="X147" i="4"/>
  <c r="G56" i="4"/>
  <c r="X135" i="4"/>
  <c r="N113" i="4"/>
  <c r="M94" i="4"/>
  <c r="T74" i="4"/>
  <c r="G90" i="4"/>
  <c r="P119" i="4"/>
  <c r="AJ143" i="4"/>
  <c r="G89" i="4"/>
  <c r="T130" i="4"/>
  <c r="L64" i="4"/>
  <c r="M60" i="4"/>
  <c r="X114" i="4"/>
  <c r="L127" i="4"/>
  <c r="G83" i="4"/>
  <c r="I125" i="4"/>
  <c r="G61" i="4"/>
  <c r="T95" i="4"/>
  <c r="G74" i="4"/>
  <c r="AD56" i="4"/>
  <c r="AE69" i="4"/>
  <c r="H149" i="4"/>
  <c r="U63" i="4"/>
  <c r="AE54" i="4"/>
  <c r="P84" i="4"/>
  <c r="F84" i="4"/>
  <c r="P106" i="4"/>
  <c r="X143" i="4"/>
  <c r="Q89" i="4"/>
  <c r="AF79" i="4"/>
  <c r="R101" i="4"/>
  <c r="T108" i="4"/>
  <c r="O71" i="4"/>
  <c r="AA101" i="4"/>
  <c r="P139" i="4"/>
  <c r="AD125" i="4"/>
  <c r="H67" i="4"/>
  <c r="H77" i="4"/>
  <c r="T75" i="4"/>
  <c r="P137" i="4"/>
  <c r="AC55" i="4"/>
  <c r="R65" i="4"/>
  <c r="AF131" i="4"/>
  <c r="K67" i="4"/>
  <c r="S100" i="4"/>
  <c r="AI75" i="4"/>
  <c r="J66" i="4"/>
  <c r="AF152" i="4"/>
  <c r="AI64" i="4"/>
  <c r="X93" i="4"/>
  <c r="AJ71" i="4"/>
  <c r="AJ68" i="4"/>
  <c r="V95" i="4"/>
  <c r="AI62" i="4"/>
  <c r="P108" i="4"/>
  <c r="G63" i="4"/>
  <c r="AJ148" i="4"/>
  <c r="L109" i="4"/>
  <c r="P54" i="4"/>
  <c r="X150" i="4"/>
  <c r="AD152" i="4"/>
  <c r="AG59" i="4"/>
  <c r="L107" i="4"/>
  <c r="W61" i="4"/>
  <c r="L89" i="4"/>
  <c r="P115" i="4"/>
  <c r="O108" i="4"/>
  <c r="AF102" i="4"/>
  <c r="K54" i="4"/>
  <c r="AA62" i="4"/>
  <c r="AJ89" i="4"/>
  <c r="N56" i="4"/>
  <c r="H119" i="4"/>
  <c r="AI131" i="4"/>
  <c r="AB89" i="4"/>
  <c r="AF58" i="4"/>
  <c r="H89" i="4"/>
  <c r="AF66" i="4"/>
  <c r="L116" i="4"/>
  <c r="AF93" i="4"/>
  <c r="Q72" i="4"/>
  <c r="K111" i="4"/>
  <c r="H79" i="4"/>
  <c r="N72" i="4"/>
  <c r="AJ129" i="4"/>
  <c r="W77" i="4"/>
  <c r="AJ117" i="4"/>
  <c r="P101" i="4"/>
  <c r="L131" i="4"/>
  <c r="AJ109" i="4"/>
  <c r="Z69" i="4"/>
  <c r="T53" i="4"/>
  <c r="AG67" i="4"/>
  <c r="N65" i="4"/>
  <c r="I80" i="4"/>
  <c r="AI66" i="4"/>
  <c r="AH84" i="4"/>
  <c r="S71" i="4"/>
  <c r="AB101" i="4"/>
  <c r="R100" i="4"/>
  <c r="AE73" i="4"/>
  <c r="W89" i="4"/>
  <c r="Y86" i="4"/>
  <c r="X59" i="4"/>
  <c r="T52" i="4"/>
  <c r="L146" i="4"/>
  <c r="J62" i="4"/>
  <c r="R56" i="4"/>
  <c r="P99" i="4"/>
  <c r="AH66" i="4"/>
  <c r="X142" i="4"/>
  <c r="AJ151" i="4"/>
  <c r="AD57" i="4"/>
  <c r="P55" i="4"/>
  <c r="AE72" i="4"/>
  <c r="L61" i="4"/>
  <c r="I58" i="4"/>
  <c r="E57" i="4"/>
  <c r="X98" i="4"/>
  <c r="V62" i="4"/>
  <c r="R70" i="4"/>
  <c r="X69" i="4"/>
  <c r="AJ53" i="4"/>
  <c r="AB117" i="4"/>
  <c r="Y63" i="4"/>
  <c r="L114" i="4"/>
  <c r="L65" i="4"/>
  <c r="AF112" i="4"/>
  <c r="T86" i="4"/>
  <c r="AE90" i="4"/>
  <c r="R91" i="4"/>
  <c r="AI60" i="4"/>
  <c r="P77" i="4"/>
  <c r="T125" i="4"/>
  <c r="Z63" i="4"/>
  <c r="Y126" i="4"/>
  <c r="AJ128" i="4"/>
  <c r="M102" i="4"/>
  <c r="O124" i="4"/>
  <c r="W87" i="4"/>
  <c r="L145" i="4"/>
  <c r="L133" i="4"/>
  <c r="T100" i="4"/>
  <c r="L71" i="4"/>
  <c r="E70" i="4"/>
  <c r="T101" i="4"/>
  <c r="P86" i="4"/>
  <c r="M81" i="4"/>
  <c r="AI78" i="4"/>
  <c r="H57" i="4"/>
  <c r="AJ69" i="4"/>
  <c r="AD115" i="4"/>
  <c r="E87" i="4"/>
  <c r="N58" i="4"/>
  <c r="N128" i="4"/>
  <c r="AA63" i="4"/>
  <c r="S152" i="4"/>
  <c r="P134" i="4"/>
  <c r="N85" i="4"/>
  <c r="L62" i="4"/>
  <c r="R76" i="4"/>
  <c r="H85" i="4"/>
  <c r="P124" i="4"/>
  <c r="AJ119" i="4"/>
  <c r="AB120" i="4"/>
  <c r="AI86" i="4"/>
  <c r="M98" i="4"/>
  <c r="H132" i="4"/>
  <c r="E71" i="4"/>
  <c r="Q60" i="4"/>
  <c r="X123" i="4"/>
  <c r="X94" i="4"/>
  <c r="AJ61" i="4"/>
  <c r="G57" i="4"/>
  <c r="AJ149" i="4"/>
  <c r="P92" i="4"/>
  <c r="X97" i="4"/>
  <c r="AA59" i="4"/>
  <c r="AF74" i="4"/>
  <c r="G98" i="4"/>
  <c r="N73" i="4"/>
  <c r="X115" i="4"/>
  <c r="AJ76" i="4"/>
  <c r="AD129" i="4"/>
  <c r="L138" i="4"/>
  <c r="K75" i="4"/>
  <c r="P100" i="4"/>
  <c r="AG94" i="4"/>
  <c r="W93" i="4"/>
  <c r="E94" i="4"/>
  <c r="AB148" i="4"/>
  <c r="N86" i="4"/>
  <c r="AG58" i="4"/>
  <c r="M126" i="4"/>
  <c r="Y118" i="4"/>
  <c r="G75" i="4"/>
  <c r="F65" i="4"/>
  <c r="AB87" i="4"/>
  <c r="O59" i="4"/>
  <c r="K53" i="4"/>
  <c r="L149" i="4"/>
  <c r="W79" i="4"/>
  <c r="L63" i="4"/>
  <c r="AH54" i="4"/>
  <c r="G65" i="4"/>
  <c r="AF108" i="4"/>
  <c r="W62" i="4"/>
  <c r="AI63" i="4"/>
  <c r="R75" i="4"/>
  <c r="W82" i="4"/>
  <c r="I130" i="4"/>
  <c r="M77" i="4"/>
  <c r="X89" i="4"/>
  <c r="R72" i="4"/>
  <c r="R88" i="4"/>
  <c r="U65" i="4"/>
  <c r="AI52" i="4"/>
  <c r="AH97" i="4"/>
  <c r="AA95" i="4"/>
  <c r="Q64" i="4"/>
  <c r="S119" i="4"/>
  <c r="AA55" i="4"/>
  <c r="AI69" i="4"/>
  <c r="H56" i="4"/>
  <c r="AJ105" i="4"/>
  <c r="H120" i="4"/>
  <c r="AI133" i="4"/>
  <c r="W75" i="4"/>
  <c r="I105" i="4"/>
  <c r="W54" i="4"/>
  <c r="AH82" i="4"/>
  <c r="V84" i="4"/>
  <c r="AA120" i="4"/>
  <c r="AF130" i="4"/>
  <c r="S108" i="4"/>
  <c r="F89" i="4"/>
  <c r="AD117" i="4"/>
  <c r="Z111" i="4"/>
  <c r="S121" i="4"/>
  <c r="AF121" i="4"/>
  <c r="S125" i="4"/>
  <c r="F61" i="4"/>
  <c r="AC85" i="4"/>
  <c r="H148" i="4"/>
  <c r="AF143" i="4"/>
  <c r="AF135" i="4"/>
  <c r="AF85" i="4"/>
  <c r="L130" i="4"/>
  <c r="AG96" i="4"/>
  <c r="AC70" i="4"/>
  <c r="I60" i="4"/>
  <c r="O61" i="4"/>
  <c r="E90" i="4"/>
  <c r="S76" i="4"/>
  <c r="Y144" i="4"/>
  <c r="AH80" i="4"/>
  <c r="H98" i="4"/>
  <c r="U97" i="4"/>
  <c r="AB62" i="4"/>
  <c r="Q101" i="4"/>
  <c r="M55" i="4"/>
  <c r="AI139" i="4"/>
  <c r="AG80" i="4"/>
  <c r="Q92" i="4"/>
  <c r="U107" i="4"/>
  <c r="AA141" i="4"/>
  <c r="U104" i="4"/>
  <c r="P87" i="4"/>
  <c r="N53" i="4"/>
  <c r="H144" i="4"/>
  <c r="Y71" i="4"/>
  <c r="AD118" i="4"/>
  <c r="S90" i="4"/>
  <c r="U122" i="4"/>
  <c r="W108" i="4"/>
  <c r="AA93" i="4"/>
  <c r="AG65" i="4"/>
  <c r="O91" i="4"/>
  <c r="T119" i="4"/>
  <c r="AG88" i="4"/>
  <c r="N89" i="4"/>
  <c r="F144" i="4"/>
  <c r="AC91" i="4"/>
  <c r="Y114" i="4"/>
  <c r="W55" i="4"/>
  <c r="H146" i="4"/>
  <c r="I74" i="4"/>
  <c r="S122" i="4"/>
  <c r="U78" i="4"/>
  <c r="N106" i="4"/>
  <c r="I145" i="4"/>
  <c r="AJ118" i="4"/>
  <c r="Z99" i="4"/>
  <c r="J107" i="4"/>
  <c r="M104" i="4"/>
  <c r="AG110" i="4"/>
  <c r="Z103" i="4"/>
  <c r="T126" i="4"/>
  <c r="AB97" i="4"/>
  <c r="AI87" i="4"/>
  <c r="T58" i="4"/>
  <c r="AD128" i="4"/>
  <c r="AI148" i="4"/>
  <c r="P63" i="4"/>
  <c r="S114" i="4"/>
  <c r="E114" i="4"/>
  <c r="S151" i="4"/>
  <c r="AG52" i="4"/>
  <c r="AD75" i="4"/>
  <c r="U81" i="4"/>
  <c r="V119" i="4"/>
  <c r="AH57" i="4"/>
  <c r="AF127" i="4"/>
  <c r="AJ146" i="4"/>
  <c r="K77" i="4"/>
  <c r="AD103" i="4"/>
  <c r="F73" i="4"/>
  <c r="V55" i="4"/>
  <c r="AI137" i="4"/>
  <c r="AC86" i="4"/>
  <c r="AF119" i="4"/>
  <c r="Q116" i="4"/>
  <c r="R82" i="4"/>
  <c r="AH93" i="4"/>
  <c r="O57" i="4"/>
  <c r="AH76" i="4"/>
  <c r="P85" i="4"/>
  <c r="P105" i="4"/>
  <c r="AF142" i="4"/>
  <c r="H80" i="4"/>
  <c r="AE83" i="4"/>
  <c r="S116" i="4"/>
  <c r="S68" i="4"/>
  <c r="AG54" i="4"/>
  <c r="N77" i="4"/>
  <c r="K58" i="4"/>
  <c r="T113" i="4"/>
  <c r="E63" i="4"/>
  <c r="H137" i="4"/>
  <c r="AB99" i="4"/>
  <c r="U53" i="4"/>
  <c r="X91" i="4"/>
  <c r="AF61" i="4"/>
  <c r="J69" i="4"/>
  <c r="L93" i="4"/>
  <c r="AD73" i="4"/>
  <c r="W102" i="4"/>
  <c r="AD141" i="4"/>
  <c r="J94" i="4"/>
  <c r="H55" i="4"/>
  <c r="L90" i="4"/>
  <c r="AF122" i="4"/>
  <c r="X104" i="4"/>
  <c r="P96" i="4"/>
  <c r="AG55" i="4"/>
  <c r="E52" i="4"/>
  <c r="O75" i="4"/>
  <c r="AF111" i="4"/>
  <c r="H60" i="4"/>
  <c r="S67" i="4"/>
  <c r="W97" i="4"/>
  <c r="L115" i="4"/>
  <c r="G68" i="4"/>
  <c r="L147" i="4"/>
  <c r="F105" i="4"/>
  <c r="L74" i="4"/>
  <c r="X88" i="4"/>
  <c r="R79" i="4"/>
  <c r="AB79" i="4"/>
  <c r="AA72" i="4"/>
  <c r="G54" i="4"/>
  <c r="L120" i="4"/>
  <c r="H101" i="4"/>
  <c r="AD137" i="4"/>
  <c r="AA70" i="4"/>
  <c r="P113" i="4"/>
  <c r="AJ145" i="4"/>
  <c r="T99" i="4"/>
  <c r="L105" i="4"/>
  <c r="T85" i="4"/>
  <c r="I66" i="4"/>
  <c r="AD55" i="4"/>
  <c r="AF105" i="4"/>
  <c r="T94" i="4"/>
  <c r="AB77" i="4"/>
  <c r="K115" i="4"/>
  <c r="AJ92" i="4"/>
  <c r="X103" i="4"/>
  <c r="AB74" i="4"/>
  <c r="I91" i="4"/>
  <c r="X107" i="4"/>
  <c r="N144" i="4"/>
  <c r="AC99" i="4"/>
  <c r="AE100" i="4"/>
  <c r="W127" i="4"/>
  <c r="P97" i="4"/>
  <c r="Q63" i="4"/>
  <c r="X95" i="4"/>
  <c r="E53" i="4"/>
  <c r="AE88" i="4"/>
  <c r="AB136" i="4"/>
  <c r="S112" i="4"/>
  <c r="T68" i="4"/>
  <c r="I63" i="4"/>
  <c r="AC54" i="4"/>
  <c r="H97" i="4"/>
  <c r="AB128" i="4"/>
  <c r="Q73" i="4"/>
  <c r="AF60" i="4"/>
  <c r="AJ63" i="4"/>
  <c r="Z90" i="4"/>
  <c r="AD97" i="4"/>
  <c r="AF78" i="4"/>
  <c r="AF72" i="4"/>
  <c r="Y141" i="4"/>
  <c r="AI89" i="4"/>
  <c r="Y123" i="4"/>
  <c r="P104" i="4"/>
  <c r="E65" i="4"/>
  <c r="J132" i="4"/>
  <c r="P118" i="4"/>
  <c r="X139" i="4"/>
  <c r="AG113" i="4"/>
  <c r="M88" i="4"/>
  <c r="H54" i="4"/>
  <c r="AB143" i="4"/>
  <c r="AB124" i="4"/>
  <c r="Q149" i="4"/>
  <c r="S75" i="4"/>
  <c r="H118" i="4"/>
  <c r="AI120" i="4"/>
  <c r="O97" i="4"/>
  <c r="P80" i="4"/>
  <c r="G59" i="4"/>
  <c r="AD142" i="4"/>
  <c r="X71" i="4"/>
  <c r="AH151" i="4"/>
  <c r="AH126" i="4"/>
  <c r="AD61" i="4"/>
  <c r="P110" i="4"/>
  <c r="E135" i="4"/>
  <c r="Z124" i="4"/>
  <c r="U145" i="4"/>
  <c r="T98" i="4"/>
  <c r="M91" i="4"/>
  <c r="AD151" i="4"/>
  <c r="Z80" i="4"/>
  <c r="AF67" i="4"/>
  <c r="G53" i="4"/>
  <c r="AE78" i="4"/>
  <c r="AD91" i="4"/>
  <c r="AB135" i="4"/>
  <c r="E141" i="4"/>
  <c r="AE63" i="4"/>
  <c r="Q96" i="4"/>
  <c r="Z72" i="4"/>
  <c r="AC61" i="4"/>
  <c r="Q83" i="4"/>
  <c r="E103" i="4"/>
  <c r="H114" i="4"/>
  <c r="AB82" i="4"/>
  <c r="H62" i="4"/>
  <c r="I132" i="4"/>
  <c r="S69" i="4"/>
  <c r="V102" i="4"/>
  <c r="I98" i="4"/>
  <c r="E108" i="4"/>
  <c r="M63" i="4"/>
  <c r="E82" i="4"/>
  <c r="T122" i="4"/>
  <c r="Y130" i="4"/>
  <c r="V90" i="4"/>
  <c r="AE136" i="4"/>
  <c r="P94" i="4"/>
  <c r="W88" i="4"/>
  <c r="Q133" i="4"/>
  <c r="X125" i="4"/>
  <c r="L152" i="4"/>
  <c r="O101" i="4"/>
  <c r="O82" i="4"/>
  <c r="Z92" i="4"/>
  <c r="M74" i="4"/>
  <c r="H90" i="4"/>
  <c r="AC58" i="4"/>
  <c r="AA144" i="4"/>
  <c r="P145" i="4"/>
  <c r="M58" i="4"/>
  <c r="U75" i="4"/>
  <c r="AG57" i="4"/>
  <c r="M90" i="4"/>
  <c r="AJ139" i="4"/>
  <c r="X112" i="4"/>
  <c r="X134" i="4"/>
  <c r="AF134" i="4"/>
  <c r="AD58" i="4"/>
  <c r="AF94" i="4"/>
  <c r="AD71" i="4"/>
  <c r="I104" i="4"/>
  <c r="X63" i="4"/>
  <c r="AH90" i="4"/>
  <c r="H129" i="4"/>
  <c r="X72" i="4"/>
  <c r="AI54" i="4"/>
  <c r="M76" i="4"/>
  <c r="AF89" i="4"/>
  <c r="AG56" i="4"/>
  <c r="O52" i="4"/>
  <c r="AJ79" i="4"/>
  <c r="X119" i="4"/>
  <c r="H78" i="4"/>
  <c r="AE56" i="4"/>
  <c r="AA85" i="4"/>
  <c r="S144" i="4"/>
  <c r="P76" i="4"/>
  <c r="T145" i="4"/>
  <c r="AI125" i="4"/>
  <c r="U110" i="4"/>
  <c r="N101" i="4"/>
  <c r="AH63" i="4"/>
  <c r="F56" i="4"/>
  <c r="V86" i="4"/>
  <c r="U88" i="4"/>
  <c r="AF147" i="4"/>
  <c r="P133" i="4"/>
  <c r="S94" i="4"/>
  <c r="I150" i="4"/>
  <c r="AC83" i="4"/>
  <c r="AF151" i="4"/>
  <c r="V63" i="4"/>
  <c r="AH110" i="4"/>
  <c r="E74" i="4"/>
  <c r="H143" i="4"/>
  <c r="AE60" i="4"/>
  <c r="AE59" i="4"/>
  <c r="P146" i="4"/>
  <c r="P107" i="4"/>
  <c r="AF84" i="4"/>
  <c r="V59" i="4"/>
  <c r="V68" i="4"/>
  <c r="AJ131" i="4"/>
  <c r="AA58" i="4"/>
  <c r="M66" i="4"/>
  <c r="S59" i="4"/>
  <c r="R55" i="4"/>
  <c r="L82" i="4"/>
  <c r="I59" i="4"/>
  <c r="AI95" i="4"/>
  <c r="U95" i="4"/>
  <c r="AI122" i="4"/>
  <c r="AH77" i="4"/>
  <c r="E106" i="4"/>
  <c r="S73" i="4"/>
  <c r="AF55" i="4"/>
  <c r="AE133" i="4"/>
  <c r="Y134" i="4"/>
  <c r="X117" i="4"/>
  <c r="AD79" i="4"/>
  <c r="K87" i="4"/>
  <c r="O79" i="4"/>
  <c r="AA65" i="4"/>
  <c r="AB103" i="4"/>
  <c r="N132" i="4"/>
  <c r="AI118" i="4"/>
  <c r="F100" i="4"/>
  <c r="AA81" i="4"/>
  <c r="K103" i="4"/>
  <c r="R123" i="4"/>
  <c r="AE152" i="4"/>
  <c r="AA118" i="4"/>
  <c r="I72" i="4"/>
  <c r="Y52" i="4"/>
  <c r="AD139" i="4"/>
  <c r="I133" i="4"/>
  <c r="Z61" i="4"/>
  <c r="V79" i="4"/>
  <c r="F75" i="4"/>
  <c r="M120" i="4"/>
  <c r="O98" i="4"/>
  <c r="W103" i="4"/>
  <c r="I86" i="4"/>
  <c r="R62" i="4"/>
  <c r="AA84" i="4"/>
  <c r="Z94" i="4"/>
  <c r="G76" i="4"/>
  <c r="Q86" i="4"/>
  <c r="X67" i="4"/>
  <c r="N146" i="4"/>
  <c r="H130" i="4"/>
  <c r="AB100" i="4"/>
  <c r="U101" i="4"/>
  <c r="H83" i="4"/>
  <c r="S55" i="4"/>
  <c r="F58" i="4"/>
  <c r="AH59" i="4"/>
  <c r="AI72" i="4"/>
  <c r="H127" i="4"/>
  <c r="H87" i="4"/>
  <c r="X151" i="4"/>
  <c r="I54" i="4"/>
  <c r="N82" i="4"/>
  <c r="AI83" i="4"/>
  <c r="L151" i="4"/>
  <c r="AJ127" i="4"/>
  <c r="H131" i="4"/>
  <c r="W80" i="4"/>
  <c r="AF80" i="4"/>
  <c r="L112" i="4"/>
  <c r="AB67" i="4"/>
  <c r="G86" i="4"/>
  <c r="AH61" i="4"/>
  <c r="H151" i="4"/>
  <c r="L103" i="4"/>
  <c r="X79" i="4"/>
  <c r="P95" i="4"/>
  <c r="AD143" i="4"/>
  <c r="L102" i="4"/>
  <c r="Z57" i="4"/>
  <c r="Q68" i="4"/>
  <c r="AE53" i="4"/>
  <c r="AF53" i="4"/>
  <c r="AJ152" i="4"/>
  <c r="F107" i="4"/>
  <c r="P138" i="4"/>
  <c r="W85" i="4"/>
  <c r="E81" i="4"/>
  <c r="M140" i="4"/>
  <c r="J131" i="4"/>
  <c r="G82" i="4"/>
  <c r="AA68" i="4"/>
  <c r="I118" i="4"/>
  <c r="S146" i="4"/>
  <c r="F60" i="4"/>
  <c r="AI141" i="4"/>
  <c r="J68" i="4"/>
  <c r="E77" i="4"/>
  <c r="Q85" i="4"/>
  <c r="N61" i="4"/>
  <c r="AJ82" i="4"/>
  <c r="M80" i="4"/>
  <c r="Y64" i="4"/>
  <c r="AF77" i="4"/>
  <c r="N59" i="4"/>
  <c r="O107" i="4"/>
  <c r="M73" i="4"/>
  <c r="N88" i="4"/>
  <c r="W95" i="4"/>
  <c r="S61" i="4"/>
  <c r="AB104" i="4"/>
  <c r="AE71" i="4"/>
  <c r="J100" i="4"/>
  <c r="AC63" i="4"/>
  <c r="O150" i="4"/>
  <c r="P136" i="4"/>
  <c r="AF75" i="4"/>
  <c r="S85" i="4"/>
  <c r="AC94" i="4"/>
  <c r="AF113" i="4"/>
  <c r="M147" i="4"/>
  <c r="N131" i="4"/>
  <c r="Y72" i="4"/>
  <c r="P128" i="4"/>
  <c r="I131" i="4"/>
  <c r="AJ106" i="4"/>
  <c r="AA97" i="4"/>
  <c r="O88" i="4"/>
  <c r="K139" i="4"/>
  <c r="AI92" i="4"/>
  <c r="O137" i="4"/>
  <c r="AG119" i="4"/>
  <c r="AI140" i="4"/>
  <c r="E111" i="4"/>
  <c r="Y145" i="4"/>
  <c r="V151" i="4"/>
  <c r="AH143" i="4"/>
  <c r="AI90" i="4"/>
  <c r="L73" i="4"/>
  <c r="U100" i="4"/>
  <c r="AD140" i="4"/>
  <c r="H108" i="4"/>
  <c r="P132" i="4"/>
  <c r="P74" i="4"/>
  <c r="AH136" i="4"/>
  <c r="AG105" i="4"/>
  <c r="AA136" i="4"/>
  <c r="J135" i="4"/>
  <c r="AG116" i="4"/>
  <c r="O140" i="4"/>
  <c r="E66" i="4"/>
  <c r="AG122" i="4"/>
  <c r="AG79" i="4"/>
  <c r="X111" i="4"/>
  <c r="AB139" i="4"/>
  <c r="T142" i="4"/>
  <c r="L118" i="4"/>
  <c r="Z84" i="4"/>
  <c r="AG129" i="4"/>
  <c r="AD127" i="4"/>
  <c r="Q97" i="4"/>
  <c r="T57" i="4"/>
  <c r="AG124" i="4"/>
  <c r="AE129" i="4"/>
  <c r="R98" i="4"/>
  <c r="Q117" i="4"/>
  <c r="Q107" i="4"/>
  <c r="Z145" i="4"/>
  <c r="T56" i="4"/>
  <c r="AD63" i="4"/>
  <c r="J92" i="4"/>
  <c r="AJ94" i="4"/>
  <c r="AD72" i="4"/>
  <c r="L67" i="4"/>
  <c r="AJ121" i="4"/>
  <c r="I126" i="4"/>
  <c r="X132" i="4"/>
  <c r="L77" i="4"/>
  <c r="Z73" i="4"/>
  <c r="L70" i="4"/>
  <c r="H145" i="4"/>
  <c r="AF82" i="4"/>
  <c r="AA74" i="4"/>
  <c r="AF150" i="4"/>
  <c r="H116" i="4"/>
  <c r="M92" i="4"/>
  <c r="AH98" i="4"/>
  <c r="P75" i="4"/>
  <c r="AD59" i="4"/>
  <c r="X118" i="4"/>
  <c r="Y79" i="4"/>
  <c r="L148" i="4"/>
  <c r="S111" i="4"/>
  <c r="I129" i="4"/>
  <c r="O69" i="4"/>
  <c r="J52" i="4"/>
  <c r="H104" i="4"/>
  <c r="U70" i="4"/>
  <c r="R92" i="4"/>
  <c r="W72" i="4"/>
  <c r="AI138" i="4"/>
  <c r="Y83" i="4"/>
  <c r="H134" i="4"/>
  <c r="AJ66" i="4"/>
  <c r="S117" i="4"/>
  <c r="T89" i="4"/>
  <c r="N57" i="4"/>
  <c r="AB76" i="4"/>
  <c r="AB92" i="4"/>
  <c r="AD64" i="4"/>
  <c r="AA53" i="4"/>
  <c r="L76" i="4"/>
  <c r="V72" i="4"/>
  <c r="AJ87" i="4"/>
  <c r="AJ75" i="4"/>
  <c r="W81" i="4"/>
  <c r="I81" i="4"/>
  <c r="P141" i="4"/>
  <c r="AJ100" i="4"/>
  <c r="AF83" i="4"/>
  <c r="J98" i="4"/>
  <c r="AE87" i="4"/>
  <c r="AH55" i="4"/>
  <c r="AA57" i="4"/>
  <c r="S115" i="4"/>
  <c r="AF129" i="4"/>
  <c r="G67" i="4"/>
  <c r="AD109" i="4"/>
  <c r="X149" i="4"/>
  <c r="Y117" i="4"/>
  <c r="AF81" i="4"/>
  <c r="AD149" i="4"/>
  <c r="AB78" i="4"/>
  <c r="H106" i="4"/>
  <c r="Y104" i="4"/>
  <c r="K83" i="4"/>
  <c r="O145" i="4"/>
  <c r="T60" i="4"/>
  <c r="G100" i="4"/>
  <c r="N115" i="4"/>
  <c r="AA69" i="4"/>
  <c r="H124" i="4"/>
  <c r="O56" i="4"/>
  <c r="AE89" i="4"/>
  <c r="M108" i="4"/>
  <c r="AI143" i="4"/>
  <c r="I55" i="4"/>
  <c r="N93" i="4"/>
  <c r="O85" i="4"/>
  <c r="AC135" i="4"/>
  <c r="Z86" i="4"/>
  <c r="G110" i="4"/>
  <c r="W107" i="4"/>
  <c r="S82" i="4"/>
  <c r="J109" i="4"/>
  <c r="J106" i="4"/>
  <c r="P151" i="4"/>
  <c r="G102" i="4"/>
  <c r="Q94" i="4"/>
  <c r="AA140" i="4"/>
  <c r="AG77" i="4"/>
  <c r="I90" i="4"/>
  <c r="R126" i="4"/>
  <c r="AI126" i="4"/>
  <c r="I85" i="4"/>
  <c r="J82" i="4"/>
  <c r="AB114" i="4"/>
  <c r="AI55" i="4"/>
  <c r="J54" i="4"/>
  <c r="E149" i="4"/>
  <c r="AB125" i="4"/>
  <c r="M101" i="4"/>
  <c r="P114" i="4"/>
  <c r="N70" i="4"/>
  <c r="AA112" i="4"/>
  <c r="T117" i="4"/>
  <c r="N133" i="4"/>
  <c r="N141" i="4"/>
  <c r="AI108" i="4"/>
  <c r="J77" i="4"/>
  <c r="Y116" i="4"/>
  <c r="AC132" i="4"/>
  <c r="AI142" i="4"/>
  <c r="P58" i="4"/>
  <c r="X76" i="4"/>
  <c r="L139" i="4"/>
  <c r="AI152" i="4"/>
  <c r="H94" i="4"/>
  <c r="O130" i="4"/>
  <c r="S139" i="4"/>
  <c r="K57" i="4"/>
  <c r="S83" i="4"/>
  <c r="Y69" i="4"/>
  <c r="AC100" i="4"/>
  <c r="AE55" i="4"/>
  <c r="I143" i="4"/>
  <c r="F54" i="4"/>
  <c r="AI130" i="4"/>
  <c r="P65" i="4"/>
  <c r="AB94" i="4"/>
  <c r="Y89" i="4"/>
  <c r="K98" i="4"/>
  <c r="Q80" i="4"/>
  <c r="U92" i="4"/>
  <c r="N91" i="4"/>
  <c r="AB119" i="4"/>
  <c r="T66" i="4"/>
  <c r="T103" i="4"/>
  <c r="AI97" i="4"/>
  <c r="O127" i="4"/>
  <c r="Y108" i="4"/>
  <c r="AC62" i="4"/>
  <c r="AD104" i="4"/>
  <c r="Y115" i="4"/>
  <c r="AH133" i="4"/>
  <c r="AA148" i="4"/>
  <c r="AB121" i="4"/>
  <c r="V120" i="4"/>
  <c r="Y143" i="4"/>
  <c r="Z74" i="4"/>
  <c r="Y85" i="4"/>
  <c r="AB84" i="4"/>
  <c r="F114" i="4"/>
  <c r="AE65" i="4"/>
  <c r="U93" i="4"/>
  <c r="E112" i="4"/>
  <c r="S97" i="4"/>
  <c r="AB146" i="4"/>
  <c r="U61" i="4"/>
  <c r="R143" i="4"/>
  <c r="E118" i="4"/>
  <c r="R149" i="4"/>
  <c r="AB127" i="4"/>
  <c r="Z87" i="4"/>
  <c r="V57" i="4"/>
  <c r="AJ150" i="4"/>
  <c r="X110" i="4"/>
  <c r="L94" i="4"/>
  <c r="AH99" i="4"/>
  <c r="AD120" i="4"/>
  <c r="T140" i="4"/>
  <c r="AA99" i="4"/>
  <c r="L132" i="4"/>
  <c r="P70" i="4"/>
  <c r="J110" i="4"/>
  <c r="AJ81" i="4"/>
  <c r="H109" i="4"/>
  <c r="H84" i="4"/>
  <c r="O77" i="4"/>
  <c r="AJ114" i="4"/>
  <c r="G93" i="4"/>
  <c r="AF101" i="4"/>
  <c r="AI77" i="4"/>
  <c r="F150" i="4"/>
  <c r="AD95" i="4"/>
  <c r="W71" i="4"/>
  <c r="AD98" i="4"/>
  <c r="Y150" i="4"/>
  <c r="AE80" i="4"/>
  <c r="E73" i="4"/>
  <c r="Y125" i="4"/>
  <c r="AJ120" i="4"/>
  <c r="AH105" i="4"/>
  <c r="T114" i="4"/>
  <c r="Z97" i="4"/>
  <c r="I112" i="4"/>
  <c r="O106" i="4"/>
  <c r="M139" i="4"/>
  <c r="V124" i="4"/>
  <c r="AE123" i="4"/>
  <c r="AC143" i="4"/>
  <c r="E64" i="4"/>
  <c r="K78" i="4"/>
  <c r="Y54" i="4"/>
  <c r="X101" i="4"/>
  <c r="I95" i="4"/>
  <c r="AI59" i="4"/>
  <c r="Z137" i="4"/>
  <c r="O93" i="4"/>
  <c r="K79" i="4"/>
  <c r="Z136" i="4"/>
  <c r="S101" i="4"/>
  <c r="K149" i="4"/>
  <c r="AH107" i="4"/>
  <c r="AD89" i="4"/>
  <c r="F138" i="4"/>
  <c r="K89" i="4"/>
  <c r="F106" i="4"/>
  <c r="AI129" i="4"/>
  <c r="G149" i="4"/>
  <c r="AD119" i="4"/>
  <c r="V143" i="4"/>
  <c r="H70" i="4"/>
  <c r="I152" i="4"/>
  <c r="Y109" i="4"/>
  <c r="G144" i="4"/>
  <c r="AB66" i="4"/>
  <c r="N80" i="4"/>
  <c r="N120" i="4"/>
  <c r="I149" i="4"/>
  <c r="K76" i="4"/>
  <c r="S145" i="4"/>
  <c r="AG134" i="4"/>
  <c r="Z119" i="4"/>
  <c r="S137" i="4"/>
  <c r="E139" i="4"/>
  <c r="AH116" i="4"/>
  <c r="Q140" i="4"/>
  <c r="E117" i="4"/>
  <c r="Z139" i="4"/>
  <c r="AI53" i="4"/>
  <c r="P98" i="4"/>
  <c r="J105" i="4"/>
  <c r="P135" i="4"/>
  <c r="P148" i="4"/>
  <c r="M69" i="4"/>
  <c r="K135" i="4"/>
  <c r="R125" i="4"/>
  <c r="F72" i="4"/>
  <c r="AG73" i="4"/>
  <c r="AG142" i="4"/>
  <c r="J95" i="4"/>
  <c r="E102" i="4"/>
  <c r="AG120" i="4"/>
  <c r="AC73" i="4"/>
  <c r="AJ134" i="4"/>
  <c r="N152" i="4"/>
  <c r="V91" i="4"/>
  <c r="L150" i="4"/>
  <c r="I110" i="4"/>
  <c r="Y61" i="4"/>
  <c r="Z107" i="4"/>
  <c r="AC127" i="4"/>
  <c r="V73" i="4"/>
  <c r="V70" i="4"/>
  <c r="Q108" i="4"/>
  <c r="AC87" i="4"/>
  <c r="AG83" i="4"/>
  <c r="S102" i="4"/>
  <c r="X77" i="4"/>
  <c r="AI67" i="4"/>
  <c r="U68" i="4"/>
  <c r="V75" i="4"/>
  <c r="AJ122" i="4"/>
  <c r="G96" i="4"/>
  <c r="AG70" i="4"/>
  <c r="J84" i="4"/>
  <c r="N127" i="4"/>
  <c r="M105" i="4"/>
  <c r="V110" i="4"/>
  <c r="R135" i="4"/>
  <c r="S133" i="4"/>
  <c r="V99" i="4"/>
  <c r="O67" i="4"/>
  <c r="S79" i="4"/>
  <c r="M144" i="4"/>
  <c r="Q75" i="4"/>
  <c r="AG86" i="4"/>
  <c r="T150" i="4"/>
  <c r="K141" i="4"/>
  <c r="Y101" i="4"/>
  <c r="Y99" i="4"/>
  <c r="E104" i="4"/>
  <c r="AH140" i="4"/>
  <c r="J90" i="4"/>
  <c r="AE77" i="4"/>
  <c r="S103" i="4"/>
  <c r="I148" i="4"/>
  <c r="W136" i="4"/>
  <c r="F123" i="4"/>
  <c r="AC145" i="4"/>
  <c r="AC53" i="4"/>
  <c r="E101" i="4"/>
  <c r="M129" i="4"/>
  <c r="Y67" i="17"/>
  <c r="J60" i="4"/>
  <c r="T77" i="4"/>
  <c r="S62" i="4"/>
  <c r="Q61" i="4"/>
  <c r="AH122" i="4"/>
  <c r="AF148" i="4"/>
  <c r="K102" i="4"/>
  <c r="W58" i="4"/>
  <c r="F68" i="4"/>
  <c r="G84" i="4"/>
  <c r="AB93" i="4"/>
  <c r="Q93" i="4"/>
  <c r="G64" i="4"/>
  <c r="AI71" i="4"/>
  <c r="F95" i="4"/>
  <c r="F70" i="4"/>
  <c r="S142" i="4"/>
  <c r="E125" i="4"/>
  <c r="T148" i="4"/>
  <c r="F69" i="4"/>
  <c r="Y135" i="4"/>
  <c r="E83" i="4"/>
  <c r="AD84" i="4"/>
  <c r="AG69" i="4"/>
  <c r="H128" i="4"/>
  <c r="S63" i="4"/>
  <c r="AA87" i="4"/>
  <c r="S129" i="4"/>
  <c r="AA78" i="4"/>
  <c r="O70" i="4"/>
  <c r="AD66" i="4"/>
  <c r="AG137" i="4"/>
  <c r="AD88" i="4"/>
  <c r="AI150" i="4"/>
  <c r="N114" i="4"/>
  <c r="AE112" i="4"/>
  <c r="AG91" i="4"/>
  <c r="AH117" i="4"/>
  <c r="Y136" i="4"/>
  <c r="H142" i="4"/>
  <c r="S126" i="4"/>
  <c r="O104" i="4"/>
  <c r="F99" i="4"/>
  <c r="T127" i="4"/>
  <c r="AA126" i="4"/>
  <c r="U64" i="4"/>
  <c r="AH141" i="4"/>
  <c r="Q122" i="4"/>
  <c r="P142" i="4"/>
  <c r="AA124" i="4"/>
  <c r="R102" i="4"/>
  <c r="Z52" i="4"/>
  <c r="AC109" i="4"/>
  <c r="Q53" i="4"/>
  <c r="AD67" i="4"/>
  <c r="AH95" i="4"/>
  <c r="R66" i="4"/>
  <c r="AA109" i="4"/>
  <c r="AH94" i="4"/>
  <c r="AF133" i="4"/>
  <c r="AJ130" i="4"/>
  <c r="T79" i="4"/>
  <c r="M71" i="4"/>
  <c r="AI73" i="4"/>
  <c r="V80" i="4"/>
  <c r="I137" i="4"/>
  <c r="G136" i="4"/>
  <c r="AF73" i="4"/>
  <c r="AB149" i="4"/>
  <c r="AA119" i="4"/>
  <c r="M86" i="4"/>
  <c r="Z68" i="4"/>
  <c r="AJ85" i="4"/>
  <c r="O62" i="4"/>
  <c r="V94" i="4"/>
  <c r="V98" i="4"/>
  <c r="M57" i="4"/>
  <c r="AB145" i="4"/>
  <c r="AJ95" i="4"/>
  <c r="F78" i="4"/>
  <c r="O87" i="4"/>
  <c r="R131" i="4"/>
  <c r="AC90" i="4"/>
  <c r="AD86" i="4"/>
  <c r="S150" i="4"/>
  <c r="T69" i="4"/>
  <c r="E110" i="4"/>
  <c r="AE96" i="4"/>
  <c r="AG66" i="4"/>
  <c r="L126" i="4"/>
  <c r="K80" i="4"/>
  <c r="AJ140" i="4"/>
  <c r="I141" i="4"/>
  <c r="I117" i="4"/>
  <c r="Z67" i="4"/>
  <c r="R89" i="4"/>
  <c r="J133" i="4"/>
  <c r="O144" i="4"/>
  <c r="F64" i="4"/>
  <c r="AE146" i="4"/>
  <c r="AA131" i="4"/>
  <c r="V104" i="4"/>
  <c r="AE121" i="4"/>
  <c r="V142" i="4"/>
  <c r="G128" i="4"/>
  <c r="E56" i="4"/>
  <c r="V133" i="4"/>
  <c r="AE98" i="4"/>
  <c r="Z82" i="4"/>
  <c r="F122" i="4"/>
  <c r="E96" i="4"/>
  <c r="AF149" i="4"/>
  <c r="M83" i="4"/>
  <c r="T144" i="4"/>
  <c r="AD146" i="4"/>
  <c r="K73" i="4"/>
  <c r="O74" i="4"/>
  <c r="Z108" i="4"/>
  <c r="AE137" i="4"/>
  <c r="AG111" i="4"/>
  <c r="AE127" i="4"/>
  <c r="AC111" i="4"/>
  <c r="AG84" i="4"/>
  <c r="K128" i="4"/>
  <c r="R110" i="4"/>
  <c r="G114" i="4"/>
  <c r="S132" i="4"/>
  <c r="AJ126" i="4"/>
  <c r="H110" i="4"/>
  <c r="AB80" i="4"/>
  <c r="O54" i="4"/>
  <c r="Z106" i="4"/>
  <c r="AD85" i="4"/>
  <c r="O131" i="4"/>
  <c r="I124" i="4"/>
  <c r="AD83" i="4"/>
  <c r="V130" i="4"/>
  <c r="AB150" i="4"/>
  <c r="Y100" i="4"/>
  <c r="Z143" i="4"/>
  <c r="Q106" i="4"/>
  <c r="I64" i="4"/>
  <c r="X127" i="4"/>
  <c r="P66" i="4"/>
  <c r="AH96" i="4"/>
  <c r="R90" i="4"/>
  <c r="S148" i="4"/>
  <c r="F133" i="4"/>
  <c r="Z93" i="4"/>
  <c r="AA127" i="4"/>
  <c r="M134" i="4"/>
  <c r="U74" i="4"/>
  <c r="AB88" i="4"/>
  <c r="AB63" i="4"/>
  <c r="J97" i="4"/>
  <c r="AE147" i="4"/>
  <c r="L75" i="4"/>
  <c r="J85" i="4"/>
  <c r="O110" i="4"/>
  <c r="AD87" i="4"/>
  <c r="AI115" i="4"/>
  <c r="H64" i="4"/>
  <c r="O78" i="4"/>
  <c r="AJ62" i="4"/>
  <c r="Z77" i="4"/>
  <c r="J134" i="4"/>
  <c r="M110" i="4"/>
  <c r="AG93" i="4"/>
  <c r="R77" i="4"/>
  <c r="O109" i="4"/>
  <c r="V66" i="4"/>
  <c r="W138" i="4"/>
  <c r="G109" i="4"/>
  <c r="H150" i="4"/>
  <c r="AH127" i="4"/>
  <c r="AD101" i="4"/>
  <c r="O148" i="4"/>
  <c r="AC116" i="4"/>
  <c r="AE93" i="4"/>
  <c r="AA143" i="4"/>
  <c r="S80" i="4"/>
  <c r="K90" i="4"/>
  <c r="J86" i="4"/>
  <c r="U103" i="4"/>
  <c r="Y140" i="4"/>
  <c r="Q145" i="4"/>
  <c r="U133" i="4"/>
  <c r="AG107" i="4"/>
  <c r="Z144" i="4"/>
  <c r="AE114" i="4"/>
  <c r="AA96" i="4"/>
  <c r="Z57" i="17"/>
  <c r="X106" i="4"/>
  <c r="X102" i="4"/>
  <c r="P131" i="4"/>
  <c r="S98" i="4"/>
  <c r="F148" i="4"/>
  <c r="Q76" i="4"/>
  <c r="Y75" i="4"/>
  <c r="Y110" i="4"/>
  <c r="T97" i="4"/>
  <c r="AB108" i="4"/>
  <c r="R96" i="4"/>
  <c r="V64" i="4"/>
  <c r="G95" i="4"/>
  <c r="Q58" i="4"/>
  <c r="AD136" i="4"/>
  <c r="AB133" i="4"/>
  <c r="V109" i="4"/>
  <c r="AA82" i="4"/>
  <c r="AI91" i="4"/>
  <c r="AB116" i="4"/>
  <c r="U96" i="4"/>
  <c r="AC104" i="4"/>
  <c r="AE139" i="4"/>
  <c r="M75" i="4"/>
  <c r="T133" i="4"/>
  <c r="F88" i="4"/>
  <c r="G134" i="4"/>
  <c r="Z113" i="4"/>
  <c r="O92" i="4"/>
  <c r="R86" i="4"/>
  <c r="AF95" i="4"/>
  <c r="AF139" i="4"/>
  <c r="J145" i="4"/>
  <c r="K92" i="4"/>
  <c r="AB118" i="4"/>
  <c r="U62" i="4"/>
  <c r="H100" i="4"/>
  <c r="AD65" i="4"/>
  <c r="AJ74" i="4"/>
  <c r="AD135" i="4"/>
  <c r="M124" i="4"/>
  <c r="S78" i="4"/>
  <c r="AC138" i="4"/>
  <c r="N124" i="4"/>
  <c r="M130" i="4"/>
  <c r="R129" i="4"/>
  <c r="F110" i="4"/>
  <c r="K133" i="4"/>
  <c r="AF70" i="4"/>
  <c r="K129" i="4"/>
  <c r="AB147" i="4"/>
  <c r="AG82" i="4"/>
  <c r="AG60" i="4"/>
  <c r="AC65" i="4"/>
  <c r="Q98" i="4"/>
  <c r="F109" i="4"/>
  <c r="Q65" i="4"/>
  <c r="F63" i="4"/>
  <c r="AH85" i="4"/>
  <c r="AA71" i="4"/>
  <c r="H126" i="4"/>
  <c r="AB96" i="4"/>
  <c r="F80" i="4"/>
  <c r="L86" i="4"/>
  <c r="AC105" i="4"/>
  <c r="AI102" i="4"/>
  <c r="E150" i="4"/>
  <c r="M103" i="4"/>
  <c r="AH125" i="4"/>
  <c r="T88" i="4"/>
  <c r="AD134" i="4"/>
  <c r="AI88" i="4"/>
  <c r="AB115" i="4"/>
  <c r="J63" i="4"/>
  <c r="AJ144" i="4"/>
  <c r="AE75" i="4"/>
  <c r="J96" i="4"/>
  <c r="L136" i="4"/>
  <c r="S120" i="4"/>
  <c r="H75" i="4"/>
  <c r="Y59" i="4"/>
  <c r="Y129" i="4"/>
  <c r="F92" i="4"/>
  <c r="AD116" i="4"/>
  <c r="R113" i="4"/>
  <c r="AI65" i="4"/>
  <c r="R121" i="4"/>
  <c r="AD147" i="4"/>
  <c r="P82" i="4"/>
  <c r="G87" i="4"/>
  <c r="AB81" i="4"/>
  <c r="W73" i="4"/>
  <c r="Z104" i="4"/>
  <c r="T107" i="4"/>
  <c r="N143" i="4"/>
  <c r="V87" i="4"/>
  <c r="N90" i="4"/>
  <c r="E127" i="4"/>
  <c r="AG132" i="4"/>
  <c r="AA111" i="4"/>
  <c r="I77" i="4"/>
  <c r="W142" i="4"/>
  <c r="AI93" i="4"/>
  <c r="P112" i="4"/>
  <c r="Y84" i="4"/>
  <c r="AJ142" i="4"/>
  <c r="Z102" i="4"/>
  <c r="Z83" i="4"/>
  <c r="AE105" i="4"/>
  <c r="I136" i="4"/>
  <c r="O139" i="4"/>
  <c r="V152" i="4"/>
  <c r="AH144" i="4"/>
  <c r="M96" i="4"/>
  <c r="AF120" i="4"/>
  <c r="E75" i="4"/>
  <c r="X136" i="4"/>
  <c r="X146" i="4"/>
  <c r="O83" i="4"/>
  <c r="L83" i="4"/>
  <c r="O66" i="4"/>
  <c r="Q90" i="4"/>
  <c r="T96" i="4"/>
  <c r="H82" i="4"/>
  <c r="AD78" i="4"/>
  <c r="V58" i="4"/>
  <c r="Z60" i="4"/>
  <c r="AF103" i="4"/>
  <c r="AI85" i="4"/>
  <c r="P150" i="4"/>
  <c r="U124" i="4"/>
  <c r="I140" i="4"/>
  <c r="AI146" i="4"/>
  <c r="AC144" i="4"/>
  <c r="AG81" i="4"/>
  <c r="Q138" i="4"/>
  <c r="K152" i="4"/>
  <c r="Y113" i="4"/>
  <c r="AB98" i="4"/>
  <c r="X60" i="4"/>
  <c r="AC128" i="4"/>
  <c r="O115" i="4"/>
  <c r="P102" i="4"/>
  <c r="G101" i="4"/>
  <c r="N134" i="4"/>
  <c r="V111" i="4"/>
  <c r="M128" i="4"/>
  <c r="Z114" i="4"/>
  <c r="AC113" i="4"/>
  <c r="W104" i="4"/>
  <c r="T124" i="4"/>
  <c r="AI82" i="4"/>
  <c r="AB137" i="4"/>
  <c r="AJ138" i="4"/>
  <c r="AG127" i="4"/>
  <c r="S106" i="4"/>
  <c r="E116" i="4"/>
  <c r="F141" i="4"/>
  <c r="O132" i="4"/>
  <c r="W115" i="4"/>
  <c r="U109" i="4"/>
  <c r="AC129" i="4"/>
  <c r="U87" i="4"/>
  <c r="F152" i="4"/>
  <c r="T147" i="4"/>
  <c r="V96" i="4"/>
  <c r="J124" i="4"/>
  <c r="AC120" i="4"/>
  <c r="N108" i="4"/>
  <c r="AC134" i="4"/>
  <c r="AG148" i="4"/>
  <c r="AD74" i="4"/>
  <c r="H112" i="4"/>
  <c r="AB105" i="4"/>
  <c r="AD112" i="4"/>
  <c r="Y58" i="4"/>
  <c r="P88" i="4"/>
  <c r="AC152" i="4"/>
  <c r="O114" i="4"/>
  <c r="O68" i="4"/>
  <c r="Q123" i="4"/>
  <c r="AA77" i="4"/>
  <c r="O122" i="4"/>
  <c r="F85" i="4"/>
  <c r="G116" i="4"/>
  <c r="O119" i="4"/>
  <c r="T115" i="4"/>
  <c r="AC89" i="4"/>
  <c r="T109" i="4"/>
  <c r="Y149" i="4"/>
  <c r="K86" i="4"/>
  <c r="G70" i="4"/>
  <c r="P90" i="4"/>
  <c r="AG125" i="4"/>
  <c r="Y97" i="4"/>
  <c r="T118" i="4"/>
  <c r="AA106" i="4"/>
  <c r="N109" i="4"/>
  <c r="R63" i="4"/>
  <c r="W133" i="4"/>
  <c r="AG140" i="4"/>
  <c r="H52" i="4"/>
  <c r="AJ108" i="4"/>
  <c r="T112" i="4"/>
  <c r="AC95" i="4"/>
  <c r="AI112" i="4"/>
  <c r="T78" i="4"/>
  <c r="Y137" i="4"/>
  <c r="F62" i="4"/>
  <c r="K146" i="4"/>
  <c r="AG115" i="4"/>
  <c r="AE131" i="4"/>
  <c r="W114" i="4"/>
  <c r="N148" i="4"/>
  <c r="Q135" i="4"/>
  <c r="AG102" i="4"/>
  <c r="G118" i="4"/>
  <c r="N83" i="4"/>
  <c r="T105" i="4"/>
  <c r="T55" i="4"/>
  <c r="W52" i="4"/>
  <c r="H68" i="4"/>
  <c r="AB112" i="4"/>
  <c r="T149" i="4"/>
  <c r="AG71" i="4"/>
  <c r="I79" i="4"/>
  <c r="AI99" i="4"/>
  <c r="AG133" i="4"/>
  <c r="S127" i="4"/>
  <c r="F97" i="4"/>
  <c r="O103" i="4"/>
  <c r="AE101" i="4"/>
  <c r="E113" i="4"/>
  <c r="W129" i="4"/>
  <c r="O129" i="4"/>
  <c r="U130" i="4"/>
  <c r="AJ70" i="4"/>
  <c r="AI111" i="4"/>
  <c r="AA108" i="4"/>
  <c r="R122" i="4"/>
  <c r="J122" i="4"/>
  <c r="Z100" i="4"/>
  <c r="R53" i="4"/>
  <c r="AF124" i="4"/>
  <c r="AJ112" i="4"/>
  <c r="Z79" i="4"/>
  <c r="H96" i="4"/>
  <c r="I139" i="4"/>
  <c r="L100" i="4"/>
  <c r="AJ93" i="4"/>
  <c r="V52" i="4"/>
  <c r="H92" i="4"/>
  <c r="P147" i="4"/>
  <c r="U86" i="4"/>
  <c r="F91" i="4"/>
  <c r="Z88" i="4"/>
  <c r="AI80" i="4"/>
  <c r="AH108" i="4"/>
  <c r="N139" i="4"/>
  <c r="M56" i="4"/>
  <c r="I116" i="4"/>
  <c r="AC121" i="4"/>
  <c r="F71" i="4"/>
  <c r="K93" i="4"/>
  <c r="J76" i="4"/>
  <c r="S123" i="4"/>
  <c r="AD148" i="4"/>
  <c r="E140" i="4"/>
  <c r="N129" i="4"/>
  <c r="W83" i="4"/>
  <c r="AE79" i="4"/>
  <c r="T102" i="4"/>
  <c r="V106" i="4"/>
  <c r="N121" i="4"/>
  <c r="I69" i="4"/>
  <c r="I101" i="4"/>
  <c r="N126" i="4"/>
  <c r="AJ58" i="4"/>
  <c r="X141" i="4"/>
  <c r="W68" i="4"/>
  <c r="J56" i="4"/>
  <c r="Q113" i="4"/>
  <c r="P67" i="4"/>
  <c r="AH134" i="4"/>
  <c r="H74" i="4"/>
  <c r="AA122" i="4"/>
  <c r="K119" i="4"/>
  <c r="R139" i="4"/>
  <c r="AH147" i="4"/>
  <c r="E84" i="4"/>
  <c r="AE58" i="4"/>
  <c r="AE109" i="4"/>
  <c r="AD138" i="4"/>
  <c r="Q147" i="4"/>
  <c r="N116" i="4"/>
  <c r="K138" i="4"/>
  <c r="N103" i="4"/>
  <c r="AG128" i="4"/>
  <c r="H76" i="4"/>
  <c r="J65" i="4"/>
  <c r="Q55" i="4"/>
  <c r="Y91" i="4"/>
  <c r="AG85" i="4"/>
  <c r="AI61" i="4"/>
  <c r="R144" i="4"/>
  <c r="V134" i="4"/>
  <c r="AI109" i="4"/>
  <c r="AD90" i="4"/>
  <c r="AB123" i="4"/>
  <c r="J141" i="4"/>
  <c r="W147" i="4"/>
  <c r="Z131" i="4"/>
  <c r="Q134" i="4"/>
  <c r="I134" i="4"/>
  <c r="R78" i="4"/>
  <c r="AD130" i="4"/>
  <c r="Z64" i="4"/>
  <c r="AA98" i="4"/>
  <c r="AD150" i="4"/>
  <c r="O80" i="4"/>
  <c r="G124" i="4"/>
  <c r="AI123" i="4"/>
  <c r="M148" i="4"/>
  <c r="Y88" i="4"/>
  <c r="E109" i="4"/>
  <c r="AF62" i="4"/>
  <c r="AG68" i="4"/>
  <c r="U141" i="4"/>
  <c r="X55" i="4"/>
  <c r="T116" i="4"/>
  <c r="O60" i="4"/>
  <c r="U72" i="4"/>
  <c r="N99" i="4"/>
  <c r="S86" i="4"/>
  <c r="N54" i="4"/>
  <c r="AJ56" i="4"/>
  <c r="F87" i="4"/>
  <c r="F104" i="4"/>
  <c r="Y148" i="4"/>
  <c r="AC74" i="4"/>
  <c r="E69" i="4"/>
  <c r="O81" i="4"/>
  <c r="AE130" i="4"/>
  <c r="Y103" i="4"/>
  <c r="AI117" i="4"/>
  <c r="AG75" i="4"/>
  <c r="AB71" i="4"/>
  <c r="L110" i="4"/>
  <c r="T84" i="4"/>
  <c r="AG98" i="4"/>
  <c r="AC130" i="4"/>
  <c r="F146" i="4"/>
  <c r="G88" i="4"/>
  <c r="V148" i="4"/>
  <c r="J119" i="4"/>
  <c r="T134" i="4"/>
  <c r="V138" i="4"/>
  <c r="F98" i="4"/>
  <c r="J146" i="4"/>
  <c r="AI151" i="4"/>
  <c r="S84" i="4"/>
  <c r="AH118" i="4"/>
  <c r="H72" i="4"/>
  <c r="U148" i="4"/>
  <c r="G148" i="4"/>
  <c r="K107" i="4"/>
  <c r="AG72" i="4"/>
  <c r="F76" i="4"/>
  <c r="H147" i="4"/>
  <c r="E54" i="4"/>
  <c r="F101" i="4"/>
  <c r="AE66" i="4"/>
  <c r="R133" i="4"/>
  <c r="U71" i="4"/>
  <c r="Y80" i="4"/>
  <c r="P122" i="4"/>
  <c r="AF136" i="4"/>
  <c r="Z66" i="4"/>
  <c r="G85" i="4"/>
  <c r="AD110" i="4"/>
  <c r="Y120" i="4"/>
  <c r="AE104" i="4"/>
  <c r="G66" i="4"/>
  <c r="U83" i="4"/>
  <c r="Y102" i="4"/>
  <c r="U105" i="4"/>
  <c r="L58" i="4"/>
  <c r="V136" i="4"/>
  <c r="E89" i="4"/>
  <c r="G73" i="4"/>
  <c r="L72" i="4"/>
  <c r="AH56" i="4"/>
  <c r="AI136" i="4"/>
  <c r="Y105" i="4"/>
  <c r="U144" i="4"/>
  <c r="Y106" i="4"/>
  <c r="E129" i="4"/>
  <c r="P116" i="4"/>
  <c r="O118" i="4"/>
  <c r="Z135" i="4"/>
  <c r="N87" i="4"/>
  <c r="U73" i="4"/>
  <c r="AA115" i="4"/>
  <c r="I115" i="4"/>
  <c r="X53" i="4"/>
  <c r="U91" i="4"/>
  <c r="AF68" i="4"/>
  <c r="N137" i="4"/>
  <c r="I87" i="4"/>
  <c r="U77" i="4"/>
  <c r="N96" i="4"/>
  <c r="AC82" i="4"/>
  <c r="Z150" i="4"/>
  <c r="K110" i="4"/>
  <c r="V123" i="4"/>
  <c r="N66" i="4"/>
  <c r="I151" i="4"/>
  <c r="AD144" i="4"/>
  <c r="F120" i="4"/>
  <c r="AA105" i="4"/>
  <c r="U113" i="4"/>
  <c r="V116" i="4"/>
  <c r="Y55" i="4"/>
  <c r="AA139" i="4"/>
  <c r="AH121" i="4"/>
  <c r="AH70" i="4"/>
  <c r="T123" i="4"/>
  <c r="O125" i="4"/>
  <c r="I67" i="4"/>
  <c r="J81" i="4"/>
  <c r="AF87" i="4"/>
  <c r="K121" i="4"/>
  <c r="Q118" i="4"/>
  <c r="AH79" i="4"/>
  <c r="AF145" i="4"/>
  <c r="AA61" i="4"/>
  <c r="V60" i="4"/>
  <c r="F94" i="4"/>
  <c r="G122" i="4"/>
  <c r="X73" i="4"/>
  <c r="L142" i="4"/>
  <c r="M142" i="4"/>
  <c r="Q62" i="4"/>
  <c r="J89" i="4"/>
  <c r="AI127" i="4"/>
  <c r="AB132" i="4"/>
  <c r="L92" i="4"/>
  <c r="E78" i="4"/>
  <c r="AD54" i="4"/>
  <c r="G77" i="4"/>
  <c r="AE142" i="4"/>
  <c r="K88" i="4"/>
  <c r="R117" i="4"/>
  <c r="Q102" i="4"/>
  <c r="AD96" i="4"/>
  <c r="Y147" i="4"/>
  <c r="S92" i="4"/>
  <c r="AD126" i="4"/>
  <c r="AH109" i="4"/>
  <c r="U114" i="4"/>
  <c r="M143" i="4"/>
  <c r="M127" i="4"/>
  <c r="F131" i="4"/>
  <c r="O76" i="17"/>
  <c r="AC140" i="4"/>
  <c r="AA125" i="4"/>
  <c r="H63" i="17"/>
  <c r="T69" i="17"/>
  <c r="AA134" i="4"/>
  <c r="T139" i="4"/>
  <c r="Q137" i="4"/>
  <c r="N117" i="4"/>
  <c r="Y151" i="4"/>
  <c r="AH104" i="4"/>
  <c r="E138" i="4"/>
  <c r="V89" i="4"/>
  <c r="AB140" i="4"/>
  <c r="U80" i="4"/>
  <c r="AE111" i="4"/>
  <c r="K108" i="4"/>
  <c r="AE118" i="4"/>
  <c r="AD81" i="4"/>
  <c r="T120" i="4"/>
  <c r="S118" i="4"/>
  <c r="R145" i="4"/>
  <c r="AF71" i="4"/>
  <c r="AA133" i="4"/>
  <c r="M122" i="4"/>
  <c r="N79" i="4"/>
  <c r="X133" i="4"/>
  <c r="AE126" i="4"/>
  <c r="Z55" i="4"/>
  <c r="V144" i="4"/>
  <c r="AG63" i="4"/>
  <c r="T141" i="4"/>
  <c r="AE94" i="4"/>
  <c r="R85" i="4"/>
  <c r="I106" i="4"/>
  <c r="I120" i="4"/>
  <c r="V128" i="4"/>
  <c r="AI105" i="4"/>
  <c r="Y119" i="4"/>
  <c r="N136" i="4"/>
  <c r="Z130" i="4"/>
  <c r="W131" i="4"/>
  <c r="Z110" i="4"/>
  <c r="K131" i="4"/>
  <c r="AC148" i="4"/>
  <c r="AA83" i="4"/>
  <c r="AH142" i="4"/>
  <c r="AG144" i="4"/>
  <c r="AG62" i="4"/>
  <c r="P66" i="17"/>
  <c r="R150" i="4"/>
  <c r="Z140" i="4"/>
  <c r="I58" i="17"/>
  <c r="AH60" i="17"/>
  <c r="AC112" i="4"/>
  <c r="AB122" i="4"/>
  <c r="L66" i="4"/>
  <c r="Y138" i="4"/>
  <c r="F117" i="4"/>
  <c r="W111" i="4"/>
  <c r="E119" i="4"/>
  <c r="R148" i="4"/>
  <c r="AH149" i="4"/>
  <c r="U85" i="4"/>
  <c r="R74" i="17"/>
  <c r="Q62" i="17"/>
  <c r="W110" i="4"/>
  <c r="Y93" i="4"/>
  <c r="AF55" i="17"/>
  <c r="V57" i="17"/>
  <c r="F93" i="4"/>
  <c r="S130" i="4"/>
  <c r="AD107" i="4"/>
  <c r="U79" i="4"/>
  <c r="AI107" i="4"/>
  <c r="M121" i="4"/>
  <c r="J118" i="4"/>
  <c r="Z71" i="4"/>
  <c r="AA57" i="17"/>
  <c r="R130" i="4"/>
  <c r="F58" i="17"/>
  <c r="O113" i="4"/>
  <c r="O135" i="4"/>
  <c r="AE148" i="4"/>
  <c r="AF60" i="17"/>
  <c r="K59" i="17"/>
  <c r="K118" i="4"/>
  <c r="AE97" i="4"/>
  <c r="G139" i="4"/>
  <c r="Z75" i="4"/>
  <c r="U138" i="4"/>
  <c r="AE116" i="4"/>
  <c r="U132" i="4"/>
  <c r="AH129" i="4"/>
  <c r="R103" i="4"/>
  <c r="E148" i="4"/>
  <c r="AA59" i="17"/>
  <c r="Q143" i="4"/>
  <c r="AH139" i="4"/>
  <c r="AE150" i="4"/>
  <c r="J59" i="17"/>
  <c r="AE58" i="17"/>
  <c r="U73" i="17"/>
  <c r="O63" i="17"/>
  <c r="AE57" i="17"/>
  <c r="F71" i="17"/>
  <c r="AF56" i="17"/>
  <c r="W64" i="17"/>
  <c r="P77" i="17"/>
  <c r="AD67" i="17"/>
  <c r="E93" i="17"/>
  <c r="F100" i="17"/>
  <c r="H92" i="17"/>
  <c r="AE145" i="4"/>
  <c r="I146" i="4"/>
  <c r="AD82" i="4"/>
  <c r="AG135" i="4"/>
  <c r="AC117" i="4"/>
  <c r="AE91" i="4"/>
  <c r="O100" i="4"/>
  <c r="V147" i="4"/>
  <c r="S99" i="4"/>
  <c r="M123" i="4"/>
  <c r="AC58" i="17"/>
  <c r="W134" i="4"/>
  <c r="K84" i="4"/>
  <c r="J128" i="4"/>
  <c r="I61" i="17"/>
  <c r="AA146" i="4"/>
  <c r="X74" i="4"/>
  <c r="F116" i="4"/>
  <c r="U52" i="4"/>
  <c r="R152" i="4"/>
  <c r="Z121" i="4"/>
  <c r="AG101" i="4"/>
  <c r="AG76" i="4"/>
  <c r="AC123" i="4"/>
  <c r="Q112" i="4"/>
  <c r="AH132" i="4"/>
  <c r="J75" i="17"/>
  <c r="K144" i="4"/>
  <c r="K95" i="4"/>
  <c r="Z56" i="17"/>
  <c r="R76" i="17"/>
  <c r="K113" i="4"/>
  <c r="E107" i="4"/>
  <c r="M150" i="4"/>
  <c r="AD102" i="4"/>
  <c r="O72" i="4"/>
  <c r="N67" i="4"/>
  <c r="S107" i="4"/>
  <c r="AI104" i="4"/>
  <c r="I89" i="4"/>
  <c r="U112" i="4"/>
  <c r="V126" i="4"/>
  <c r="AI147" i="4"/>
  <c r="R84" i="4"/>
  <c r="AA91" i="4"/>
  <c r="Q152" i="4"/>
  <c r="Y121" i="4"/>
  <c r="Z122" i="4"/>
  <c r="T137" i="4"/>
  <c r="I93" i="4"/>
  <c r="M99" i="4"/>
  <c r="AI124" i="4"/>
  <c r="Q124" i="4"/>
  <c r="G71" i="4"/>
  <c r="T104" i="4"/>
  <c r="O138" i="4"/>
  <c r="N71" i="4"/>
  <c r="X58" i="4"/>
  <c r="AG149" i="4"/>
  <c r="T131" i="4"/>
  <c r="P126" i="4"/>
  <c r="AB134" i="4"/>
  <c r="E121" i="4"/>
  <c r="M118" i="4"/>
  <c r="AE125" i="4"/>
  <c r="J151" i="4"/>
  <c r="AG145" i="4"/>
  <c r="AH73" i="4"/>
  <c r="J120" i="4"/>
  <c r="G129" i="4"/>
  <c r="AA135" i="4"/>
  <c r="I82" i="4"/>
  <c r="Q56" i="17"/>
  <c r="U98" i="4"/>
  <c r="AE85" i="4"/>
  <c r="R77" i="17"/>
  <c r="Y69" i="17"/>
  <c r="M116" i="4"/>
  <c r="H58" i="4"/>
  <c r="J99" i="4"/>
  <c r="W135" i="4"/>
  <c r="AE107" i="4"/>
  <c r="F119" i="4"/>
  <c r="V125" i="4"/>
  <c r="F124" i="4"/>
  <c r="S53" i="4"/>
  <c r="Z59" i="4"/>
  <c r="I128" i="4"/>
  <c r="M67" i="4"/>
  <c r="AB109" i="4"/>
  <c r="S105" i="4"/>
  <c r="M78" i="4"/>
  <c r="R60" i="4"/>
  <c r="U108" i="4"/>
  <c r="J126" i="4"/>
  <c r="O126" i="4"/>
  <c r="E72" i="4"/>
  <c r="P57" i="4"/>
  <c r="I123" i="4"/>
  <c r="E86" i="4"/>
  <c r="I53" i="4"/>
  <c r="AE135" i="4"/>
  <c r="AE108" i="4"/>
  <c r="L96" i="4"/>
  <c r="T138" i="4"/>
  <c r="AC124" i="4"/>
  <c r="O86" i="4"/>
  <c r="AC72" i="4"/>
  <c r="O96" i="4"/>
  <c r="G115" i="4"/>
  <c r="Q82" i="4"/>
  <c r="X64" i="4"/>
  <c r="R71" i="4"/>
  <c r="AG112" i="4"/>
  <c r="K109" i="4"/>
  <c r="F142" i="4"/>
  <c r="V140" i="4"/>
  <c r="F86" i="4"/>
  <c r="J142" i="4"/>
  <c r="W148" i="4"/>
  <c r="AC136" i="4"/>
  <c r="M107" i="4"/>
  <c r="G117" i="4"/>
  <c r="AG118" i="4"/>
  <c r="U76" i="17"/>
  <c r="AH63" i="17"/>
  <c r="J150" i="4"/>
  <c r="Q52" i="4"/>
  <c r="G138" i="4"/>
  <c r="Q71" i="4"/>
  <c r="U134" i="4"/>
  <c r="Q148" i="4"/>
  <c r="V139" i="4"/>
  <c r="AC119" i="4"/>
  <c r="H61" i="4"/>
  <c r="U84" i="4"/>
  <c r="F76" i="17"/>
  <c r="F111" i="4"/>
  <c r="K104" i="4"/>
  <c r="AE140" i="4"/>
  <c r="AD73" i="17"/>
  <c r="G63" i="17"/>
  <c r="R127" i="4"/>
  <c r="AC150" i="4"/>
  <c r="J91" i="4"/>
  <c r="W152" i="4"/>
  <c r="J137" i="4"/>
  <c r="AI94" i="4"/>
  <c r="K105" i="4"/>
  <c r="J144" i="4"/>
  <c r="J74" i="4"/>
  <c r="AH69" i="4"/>
  <c r="H59" i="17"/>
  <c r="I113" i="4"/>
  <c r="Z129" i="4"/>
  <c r="M54" i="4"/>
  <c r="AH64" i="17"/>
  <c r="O143" i="4"/>
  <c r="AH112" i="4"/>
  <c r="S96" i="4"/>
  <c r="Z147" i="4"/>
  <c r="O116" i="4"/>
  <c r="N98" i="4"/>
  <c r="O149" i="4"/>
  <c r="Q121" i="4"/>
  <c r="R115" i="4"/>
  <c r="U139" i="4"/>
  <c r="AE128" i="4"/>
  <c r="K62" i="17"/>
  <c r="W118" i="4"/>
  <c r="AC102" i="4"/>
  <c r="AB59" i="17"/>
  <c r="K61" i="17"/>
  <c r="M56" i="17"/>
  <c r="R55" i="17"/>
  <c r="AD68" i="17"/>
  <c r="H64" i="17"/>
  <c r="Z63" i="17"/>
  <c r="S64" i="17"/>
  <c r="M67" i="17"/>
  <c r="U78" i="17"/>
  <c r="L105" i="17"/>
  <c r="I89" i="17"/>
  <c r="K95" i="17"/>
  <c r="U120" i="4"/>
  <c r="W141" i="4"/>
  <c r="W105" i="4"/>
  <c r="S128" i="4"/>
  <c r="N62" i="4"/>
  <c r="F113" i="4"/>
  <c r="K99" i="4"/>
  <c r="Z116" i="4"/>
  <c r="W113" i="4"/>
  <c r="W132" i="4"/>
  <c r="K151" i="4"/>
  <c r="AA68" i="17"/>
  <c r="R68" i="4"/>
  <c r="R111" i="4"/>
  <c r="V58" i="17"/>
  <c r="G106" i="4"/>
  <c r="T151" i="4"/>
  <c r="S95" i="4"/>
  <c r="Z115" i="4"/>
  <c r="G103" i="4"/>
  <c r="AC142" i="4"/>
  <c r="M117" i="4"/>
  <c r="U143" i="4"/>
  <c r="E123" i="4"/>
  <c r="V137" i="4"/>
  <c r="G113" i="4"/>
  <c r="G112" i="4"/>
  <c r="R61" i="17"/>
  <c r="AC118" i="4"/>
  <c r="Q59" i="4"/>
  <c r="L66" i="17"/>
  <c r="M63" i="17"/>
  <c r="U116" i="4"/>
  <c r="AD94" i="4"/>
  <c r="Q105" i="4"/>
  <c r="G142" i="4"/>
  <c r="AH120" i="4"/>
  <c r="K117" i="4"/>
  <c r="I97" i="4"/>
  <c r="Q103" i="4"/>
  <c r="I114" i="4"/>
  <c r="Q151" i="4"/>
  <c r="AC108" i="4"/>
  <c r="Q84" i="4"/>
  <c r="T129" i="4"/>
  <c r="AE119" i="4"/>
  <c r="N140" i="4"/>
  <c r="T106" i="4"/>
  <c r="S136" i="4"/>
  <c r="L104" i="4"/>
  <c r="AC79" i="4"/>
  <c r="Q88" i="4"/>
  <c r="F125" i="4"/>
  <c r="E91" i="4"/>
  <c r="AB55" i="4"/>
  <c r="N142" i="4"/>
  <c r="Y122" i="4"/>
  <c r="AH130" i="4"/>
  <c r="AI110" i="4"/>
  <c r="M138" i="4"/>
  <c r="F112" i="4"/>
  <c r="U126" i="4"/>
  <c r="E100" i="4"/>
  <c r="AB106" i="4"/>
  <c r="Y53" i="4"/>
  <c r="M112" i="4"/>
  <c r="AI121" i="4"/>
  <c r="F129" i="4"/>
  <c r="N130" i="4"/>
  <c r="E146" i="4"/>
  <c r="AH106" i="4"/>
  <c r="V92" i="4"/>
  <c r="AE69" i="17"/>
  <c r="R134" i="4"/>
  <c r="Q114" i="4"/>
  <c r="S88" i="4"/>
  <c r="Q60" i="17"/>
  <c r="F59" i="17"/>
  <c r="S110" i="4"/>
  <c r="E145" i="4"/>
  <c r="J123" i="4"/>
  <c r="AI134" i="4"/>
  <c r="AA145" i="4"/>
  <c r="U129" i="4"/>
  <c r="U60" i="4"/>
  <c r="J116" i="4"/>
  <c r="AA142" i="4"/>
  <c r="O111" i="4"/>
  <c r="AG67" i="17"/>
  <c r="N122" i="4"/>
  <c r="G143" i="4"/>
  <c r="M136" i="4"/>
  <c r="AB57" i="17"/>
  <c r="V81" i="4"/>
  <c r="AH103" i="4"/>
  <c r="O128" i="4"/>
  <c r="Y146" i="4"/>
  <c r="E105" i="4"/>
  <c r="P59" i="4"/>
  <c r="K137" i="4"/>
  <c r="R104" i="4"/>
  <c r="F77" i="4"/>
  <c r="V105" i="4"/>
  <c r="AG130" i="4"/>
  <c r="V77" i="17"/>
  <c r="Z148" i="4"/>
  <c r="W143" i="4"/>
  <c r="F67" i="17"/>
  <c r="O73" i="17"/>
  <c r="AG151" i="4"/>
  <c r="Z89" i="4"/>
  <c r="O76" i="4"/>
  <c r="O120" i="4"/>
  <c r="F83" i="4"/>
  <c r="AA113" i="4"/>
  <c r="F108" i="4"/>
  <c r="O117" i="4"/>
  <c r="AH135" i="4"/>
  <c r="Z133" i="4"/>
  <c r="Z138" i="4"/>
  <c r="AG74" i="17"/>
  <c r="J125" i="4"/>
  <c r="K85" i="4"/>
  <c r="W67" i="17"/>
  <c r="AI113" i="4"/>
  <c r="I69" i="17"/>
  <c r="W66" i="17"/>
  <c r="E71" i="17"/>
  <c r="W61" i="17"/>
  <c r="K70" i="17"/>
  <c r="I76" i="17"/>
  <c r="V73" i="17"/>
  <c r="AA70" i="17"/>
  <c r="E105" i="17"/>
  <c r="K93" i="17"/>
  <c r="F91" i="17"/>
  <c r="F130" i="4"/>
  <c r="Q109" i="4"/>
  <c r="AA110" i="4"/>
  <c r="K97" i="4"/>
  <c r="T67" i="4"/>
  <c r="F96" i="4"/>
  <c r="AD100" i="4"/>
  <c r="P73" i="4"/>
  <c r="AE132" i="4"/>
  <c r="S89" i="4"/>
  <c r="AH113" i="4"/>
  <c r="M71" i="17"/>
  <c r="R67" i="4"/>
  <c r="K148" i="4"/>
  <c r="AD61" i="17"/>
  <c r="I67" i="17"/>
  <c r="Q115" i="4"/>
  <c r="W137" i="4"/>
  <c r="E95" i="4"/>
  <c r="AE92" i="4"/>
  <c r="K96" i="4"/>
  <c r="AB59" i="4"/>
  <c r="K127" i="4"/>
  <c r="AG89" i="4"/>
  <c r="V112" i="4"/>
  <c r="AE99" i="4"/>
  <c r="N74" i="17"/>
  <c r="W125" i="4"/>
  <c r="Q119" i="4"/>
  <c r="AC78" i="4"/>
  <c r="AI116" i="4"/>
  <c r="M64" i="4"/>
  <c r="N111" i="4"/>
  <c r="N145" i="4"/>
  <c r="W90" i="4"/>
  <c r="AD108" i="4"/>
  <c r="E60" i="4"/>
  <c r="AB142" i="4"/>
  <c r="N138" i="4"/>
  <c r="AI106" i="4"/>
  <c r="I111" i="4"/>
  <c r="U123" i="4"/>
  <c r="L56" i="4"/>
  <c r="Y90" i="4"/>
  <c r="J139" i="4"/>
  <c r="S149" i="4"/>
  <c r="Y112" i="4"/>
  <c r="K145" i="4"/>
  <c r="Q141" i="4"/>
  <c r="R114" i="4"/>
  <c r="U119" i="4"/>
  <c r="AI96" i="4"/>
  <c r="Z118" i="4"/>
  <c r="AE95" i="4"/>
  <c r="AC71" i="4"/>
  <c r="M113" i="4"/>
  <c r="Y142" i="4"/>
  <c r="J127" i="4"/>
  <c r="U94" i="4"/>
  <c r="Z149" i="4"/>
  <c r="R146" i="4"/>
  <c r="F103" i="4"/>
  <c r="U137" i="4"/>
  <c r="AC55" i="17"/>
  <c r="Q120" i="4"/>
  <c r="U125" i="4"/>
  <c r="AG143" i="4"/>
  <c r="E60" i="17"/>
  <c r="AA151" i="4"/>
  <c r="R93" i="4"/>
  <c r="AE151" i="4"/>
  <c r="T143" i="4"/>
  <c r="AC98" i="4"/>
  <c r="AG150" i="4"/>
  <c r="AB69" i="4"/>
  <c r="V113" i="4"/>
  <c r="E126" i="4"/>
  <c r="M115" i="4"/>
  <c r="T70" i="4"/>
  <c r="V61" i="17"/>
  <c r="W126" i="4"/>
  <c r="Z134" i="4"/>
  <c r="AB58" i="17"/>
  <c r="M60" i="17"/>
  <c r="AD122" i="4"/>
  <c r="G123" i="4"/>
  <c r="V76" i="4"/>
  <c r="AH114" i="4"/>
  <c r="T146" i="4"/>
  <c r="U111" i="4"/>
  <c r="AC66" i="4"/>
  <c r="AE144" i="4"/>
  <c r="AG103" i="4"/>
  <c r="K134" i="4"/>
  <c r="Q95" i="4"/>
  <c r="T63" i="17"/>
  <c r="V77" i="4"/>
  <c r="F135" i="4"/>
  <c r="E70" i="17"/>
  <c r="V71" i="17"/>
  <c r="AB151" i="4"/>
  <c r="I102" i="4"/>
  <c r="Z112" i="4"/>
  <c r="G120" i="4"/>
  <c r="V88" i="4"/>
  <c r="V53" i="4"/>
  <c r="AH152" i="4"/>
  <c r="M114" i="4"/>
  <c r="M119" i="4"/>
  <c r="J93" i="4"/>
  <c r="AH115" i="4"/>
  <c r="AA72" i="17"/>
  <c r="AA117" i="4"/>
  <c r="E128" i="4"/>
  <c r="AG56" i="17"/>
  <c r="AC70" i="17"/>
  <c r="P67" i="17"/>
  <c r="AB68" i="17"/>
  <c r="AA73" i="17"/>
  <c r="T68" i="17"/>
  <c r="Y55" i="17"/>
  <c r="AE70" i="17"/>
  <c r="H78" i="17"/>
  <c r="AE72" i="17"/>
  <c r="Z101" i="4"/>
  <c r="AF123" i="4"/>
  <c r="Y107" i="4"/>
  <c r="W91" i="4"/>
  <c r="AB111" i="4"/>
  <c r="Z123" i="4"/>
  <c r="M72" i="4"/>
  <c r="AJ124" i="4"/>
  <c r="AD114" i="4"/>
  <c r="AE141" i="4"/>
  <c r="F149" i="4"/>
  <c r="E80" i="4"/>
  <c r="T152" i="4"/>
  <c r="T136" i="4"/>
  <c r="U152" i="4"/>
  <c r="J149" i="4"/>
  <c r="AB107" i="4"/>
  <c r="F127" i="4"/>
  <c r="S77" i="4"/>
  <c r="AH72" i="4"/>
  <c r="Q78" i="4"/>
  <c r="E131" i="4"/>
  <c r="AE61" i="4"/>
  <c r="M133" i="4"/>
  <c r="J101" i="4"/>
  <c r="AI101" i="4"/>
  <c r="J57" i="4"/>
  <c r="N119" i="4"/>
  <c r="AG146" i="4"/>
  <c r="V146" i="4"/>
  <c r="AG106" i="4"/>
  <c r="AE67" i="4"/>
  <c r="M106" i="4"/>
  <c r="V145" i="4"/>
  <c r="J111" i="4"/>
  <c r="AG109" i="4"/>
  <c r="V69" i="17"/>
  <c r="I68" i="4"/>
  <c r="Z126" i="4"/>
  <c r="F64" i="17"/>
  <c r="M61" i="17"/>
  <c r="T132" i="4"/>
  <c r="I70" i="4"/>
  <c r="AA107" i="4"/>
  <c r="AA90" i="4"/>
  <c r="I142" i="4"/>
  <c r="W144" i="4"/>
  <c r="R106" i="4"/>
  <c r="Q132" i="4"/>
  <c r="K150" i="4"/>
  <c r="M111" i="4"/>
  <c r="F118" i="4"/>
  <c r="Q63" i="17"/>
  <c r="Q91" i="4"/>
  <c r="F143" i="4"/>
  <c r="H77" i="17"/>
  <c r="T78" i="17"/>
  <c r="Y77" i="4"/>
  <c r="U89" i="4"/>
  <c r="M137" i="4"/>
  <c r="O152" i="4"/>
  <c r="O99" i="4"/>
  <c r="AE106" i="4"/>
  <c r="E124" i="4"/>
  <c r="G141" i="4"/>
  <c r="AE138" i="4"/>
  <c r="AH67" i="4"/>
  <c r="G111" i="4"/>
  <c r="U61" i="17"/>
  <c r="AG152" i="4"/>
  <c r="E88" i="4"/>
  <c r="Z61" i="17"/>
  <c r="V74" i="17"/>
  <c r="AC110" i="4"/>
  <c r="U82" i="4"/>
  <c r="G147" i="4"/>
  <c r="Q81" i="4"/>
  <c r="M65" i="4"/>
  <c r="Q146" i="4"/>
  <c r="Q139" i="4"/>
  <c r="M145" i="4"/>
  <c r="G121" i="4"/>
  <c r="I100" i="4"/>
  <c r="K112" i="4"/>
  <c r="AA55" i="17"/>
  <c r="AG87" i="4"/>
  <c r="G125" i="4"/>
  <c r="Y73" i="17"/>
  <c r="L57" i="17"/>
  <c r="AF63" i="17"/>
  <c r="AB71" i="17"/>
  <c r="Z58" i="17"/>
  <c r="R66" i="17"/>
  <c r="V70" i="17"/>
  <c r="AG60" i="17"/>
  <c r="J62" i="17"/>
  <c r="Z60" i="17"/>
  <c r="J93" i="17"/>
  <c r="L89" i="17"/>
  <c r="N93" i="17"/>
  <c r="Z96" i="4"/>
  <c r="T111" i="4"/>
  <c r="AE102" i="4"/>
  <c r="AE134" i="4"/>
  <c r="AC57" i="4"/>
  <c r="K91" i="4"/>
  <c r="W150" i="4"/>
  <c r="E122" i="4"/>
  <c r="AG136" i="4"/>
  <c r="O66" i="17"/>
  <c r="V62" i="17"/>
  <c r="R78" i="17"/>
  <c r="Q100" i="4"/>
  <c r="K114" i="4"/>
  <c r="AD62" i="17"/>
  <c r="O69" i="17"/>
  <c r="H59" i="4"/>
  <c r="G152" i="4"/>
  <c r="AC75" i="4"/>
  <c r="V117" i="4"/>
  <c r="Q77" i="4"/>
  <c r="M141" i="4"/>
  <c r="O102" i="4"/>
  <c r="AG104" i="4"/>
  <c r="AD56" i="17"/>
  <c r="E76" i="4"/>
  <c r="S70" i="17"/>
  <c r="AG114" i="4"/>
  <c r="S81" i="4"/>
  <c r="H140" i="4"/>
  <c r="E142" i="4"/>
  <c r="J53" i="4"/>
  <c r="Z125" i="4"/>
  <c r="AD111" i="4"/>
  <c r="W74" i="4"/>
  <c r="L134" i="4"/>
  <c r="N97" i="4"/>
  <c r="G150" i="4"/>
  <c r="AB65" i="4"/>
  <c r="Y98" i="4"/>
  <c r="T82" i="4"/>
  <c r="AC114" i="4"/>
  <c r="P78" i="4"/>
  <c r="G69" i="4"/>
  <c r="E143" i="4"/>
  <c r="Q57" i="17"/>
  <c r="N68" i="17"/>
  <c r="R72" i="17"/>
  <c r="X52" i="4"/>
  <c r="K130" i="4"/>
  <c r="J80" i="4"/>
  <c r="K147" i="4"/>
  <c r="S60" i="17"/>
  <c r="U75" i="17"/>
  <c r="W112" i="4"/>
  <c r="AC141" i="4"/>
  <c r="G145" i="4"/>
  <c r="U66" i="4"/>
  <c r="Y95" i="4"/>
  <c r="U71" i="17"/>
  <c r="AH61" i="17"/>
  <c r="G58" i="17"/>
  <c r="Q74" i="17"/>
  <c r="K90" i="17"/>
  <c r="J91" i="17"/>
  <c r="M131" i="4"/>
  <c r="K125" i="4"/>
  <c r="AA88" i="4"/>
  <c r="Q127" i="4"/>
  <c r="K123" i="4"/>
  <c r="K81" i="4"/>
  <c r="Z142" i="4"/>
  <c r="F72" i="17"/>
  <c r="G131" i="4"/>
  <c r="AC126" i="4"/>
  <c r="G105" i="4"/>
  <c r="S134" i="4"/>
  <c r="R118" i="4"/>
  <c r="Z132" i="4"/>
  <c r="AG78" i="4"/>
  <c r="Q69" i="17"/>
  <c r="Q68" i="17"/>
  <c r="Y152" i="4"/>
  <c r="F126" i="4"/>
  <c r="AE110" i="4"/>
  <c r="AG141" i="4"/>
  <c r="Q130" i="4"/>
  <c r="AG90" i="4"/>
  <c r="AE149" i="4"/>
  <c r="K136" i="4"/>
  <c r="M146" i="4"/>
  <c r="H75" i="17"/>
  <c r="O94" i="4"/>
  <c r="G135" i="4"/>
  <c r="V141" i="4"/>
  <c r="R56" i="17"/>
  <c r="AE75" i="17"/>
  <c r="AA116" i="4"/>
  <c r="W120" i="4"/>
  <c r="K143" i="4"/>
  <c r="H71" i="4"/>
  <c r="AB110" i="4"/>
  <c r="AC106" i="4"/>
  <c r="V100" i="4"/>
  <c r="V118" i="4"/>
  <c r="AI98" i="4"/>
  <c r="O136" i="4"/>
  <c r="AE65" i="17"/>
  <c r="Q125" i="4"/>
  <c r="AE122" i="4"/>
  <c r="J66" i="17"/>
  <c r="K65" i="17"/>
  <c r="O112" i="4"/>
  <c r="V76" i="17"/>
  <c r="S59" i="17"/>
  <c r="E57" i="17"/>
  <c r="Z69" i="17"/>
  <c r="H58" i="17"/>
  <c r="AA66" i="17"/>
  <c r="T65" i="17"/>
  <c r="J57" i="17"/>
  <c r="E91" i="17"/>
  <c r="M97" i="17"/>
  <c r="X57" i="17"/>
  <c r="K76" i="17"/>
  <c r="V78" i="17"/>
  <c r="T60" i="17"/>
  <c r="G78" i="17"/>
  <c r="G89" i="17"/>
  <c r="M72" i="17"/>
  <c r="W73" i="17"/>
  <c r="J98" i="17"/>
  <c r="AH67" i="17"/>
  <c r="K69" i="17"/>
  <c r="T56" i="17"/>
  <c r="F96" i="17"/>
  <c r="N55" i="17"/>
  <c r="F62" i="17"/>
  <c r="Z65" i="17"/>
  <c r="Q58" i="17"/>
  <c r="L60" i="17"/>
  <c r="E88" i="17"/>
  <c r="S57" i="17"/>
  <c r="AC60" i="17"/>
  <c r="J69" i="17"/>
  <c r="T62" i="17"/>
  <c r="Q70" i="17"/>
  <c r="AG72" i="17"/>
  <c r="Z62" i="17"/>
  <c r="AG78" i="17"/>
  <c r="F73" i="17"/>
  <c r="AE78" i="17"/>
  <c r="L55" i="17"/>
  <c r="N59" i="17"/>
  <c r="L97" i="17"/>
  <c r="G90" i="17"/>
  <c r="W58" i="17"/>
  <c r="F77" i="17"/>
  <c r="M90" i="17"/>
  <c r="T75" i="17"/>
  <c r="AB74" i="17"/>
  <c r="E68" i="17"/>
  <c r="AG66" i="17"/>
  <c r="T58" i="17"/>
  <c r="AF66" i="17"/>
  <c r="P73" i="17"/>
  <c r="I66" i="17"/>
  <c r="AG95" i="4"/>
  <c r="M152" i="4"/>
  <c r="AA89" i="4"/>
  <c r="J136" i="4"/>
  <c r="AG74" i="4"/>
  <c r="U135" i="4"/>
  <c r="Q70" i="4"/>
  <c r="W59" i="17"/>
  <c r="AD124" i="4"/>
  <c r="AE115" i="4"/>
  <c r="U150" i="4"/>
  <c r="K140" i="4"/>
  <c r="J79" i="4"/>
  <c r="Y74" i="17"/>
  <c r="Z81" i="4"/>
  <c r="V61" i="4"/>
  <c r="AD70" i="4"/>
  <c r="U58" i="17"/>
  <c r="K132" i="4"/>
  <c r="S69" i="17"/>
  <c r="Q71" i="17"/>
  <c r="K68" i="17"/>
  <c r="Y60" i="17"/>
  <c r="I94" i="17"/>
  <c r="Z78" i="4"/>
  <c r="U54" i="4"/>
  <c r="V78" i="4"/>
  <c r="AA149" i="4"/>
  <c r="AH146" i="4"/>
  <c r="E130" i="4"/>
  <c r="W56" i="4"/>
  <c r="AC78" i="17"/>
  <c r="O63" i="4"/>
  <c r="AC122" i="4"/>
  <c r="AG97" i="4"/>
  <c r="G104" i="4"/>
  <c r="O142" i="4"/>
  <c r="AD99" i="4"/>
  <c r="AC68" i="4"/>
  <c r="R141" i="4"/>
  <c r="H70" i="17"/>
  <c r="Y56" i="17"/>
  <c r="AH148" i="4"/>
  <c r="T135" i="4"/>
  <c r="AH150" i="4"/>
  <c r="W140" i="4"/>
  <c r="Z128" i="4"/>
  <c r="K55" i="17"/>
  <c r="AB75" i="17"/>
  <c r="K120" i="4"/>
  <c r="W122" i="4"/>
  <c r="AC71" i="17"/>
  <c r="N118" i="4"/>
  <c r="F128" i="4"/>
  <c r="U128" i="4"/>
  <c r="R116" i="4"/>
  <c r="W149" i="4"/>
  <c r="G76" i="17"/>
  <c r="P53" i="4"/>
  <c r="O95" i="4"/>
  <c r="AJ64" i="4"/>
  <c r="F136" i="4"/>
  <c r="V131" i="4"/>
  <c r="V68" i="17"/>
  <c r="AG61" i="17"/>
  <c r="R58" i="17"/>
  <c r="N69" i="17"/>
  <c r="H103" i="17"/>
  <c r="AJ102" i="4"/>
  <c r="N94" i="4"/>
  <c r="AB141" i="4"/>
  <c r="F137" i="4"/>
  <c r="AA128" i="4"/>
  <c r="AA129" i="4"/>
  <c r="G107" i="4"/>
  <c r="Y78" i="17"/>
  <c r="I84" i="4"/>
  <c r="AI135" i="4"/>
  <c r="AD131" i="4"/>
  <c r="G127" i="4"/>
  <c r="G133" i="4"/>
  <c r="P68" i="17"/>
  <c r="E93" i="4"/>
  <c r="U146" i="4"/>
  <c r="Q72" i="17"/>
  <c r="R59" i="17"/>
  <c r="AA103" i="4"/>
  <c r="O89" i="4"/>
  <c r="AG131" i="4"/>
  <c r="R112" i="4"/>
  <c r="K101" i="4"/>
  <c r="O121" i="4"/>
  <c r="V54" i="4"/>
  <c r="G55" i="4"/>
  <c r="J138" i="4"/>
  <c r="T73" i="17"/>
  <c r="AC139" i="4"/>
  <c r="M132" i="4"/>
  <c r="AD71" i="17"/>
  <c r="AF64" i="17"/>
  <c r="W130" i="4"/>
  <c r="AD77" i="4"/>
  <c r="AJ67" i="4"/>
  <c r="S135" i="4"/>
  <c r="I83" i="4"/>
  <c r="AA104" i="4"/>
  <c r="AD92" i="4"/>
  <c r="R140" i="4"/>
  <c r="R105" i="4"/>
  <c r="I138" i="4"/>
  <c r="F81" i="4"/>
  <c r="Z67" i="17"/>
  <c r="W139" i="4"/>
  <c r="V74" i="4"/>
  <c r="AG58" i="17"/>
  <c r="AC59" i="17"/>
  <c r="E63" i="17"/>
  <c r="J72" i="17"/>
  <c r="I75" i="17"/>
  <c r="G55" i="17"/>
  <c r="F63" i="17"/>
  <c r="G71" i="17"/>
  <c r="Z78" i="17"/>
  <c r="M70" i="17"/>
  <c r="M88" i="17"/>
  <c r="M96" i="17"/>
  <c r="J88" i="17"/>
  <c r="P57" i="17"/>
  <c r="V64" i="17"/>
  <c r="Z71" i="17"/>
  <c r="P55" i="17"/>
  <c r="AC69" i="17"/>
  <c r="E101" i="17"/>
  <c r="AF75" i="17"/>
  <c r="E58" i="17"/>
  <c r="U70" i="17"/>
  <c r="W60" i="17"/>
  <c r="AH62" i="17"/>
  <c r="L61" i="17"/>
  <c r="AF72" i="17"/>
  <c r="E61" i="17"/>
  <c r="AD60" i="17"/>
  <c r="E56" i="17"/>
  <c r="N58" i="17"/>
  <c r="AD57" i="17"/>
  <c r="L91" i="17"/>
  <c r="S56" i="17"/>
  <c r="U62" i="17"/>
  <c r="O57" i="17"/>
  <c r="L71" i="17"/>
  <c r="W69" i="17"/>
  <c r="M99" i="17"/>
  <c r="H68" i="17"/>
  <c r="U68" i="17"/>
  <c r="X67" i="17"/>
  <c r="T67" i="17"/>
  <c r="W76" i="17"/>
  <c r="E78" i="17"/>
  <c r="I99" i="17"/>
  <c r="M101" i="17"/>
  <c r="J61" i="17"/>
  <c r="L102" i="17"/>
  <c r="M102" i="17"/>
  <c r="R64" i="17"/>
  <c r="I95" i="17"/>
  <c r="Y139" i="4"/>
  <c r="AJ59" i="4"/>
  <c r="G92" i="4"/>
  <c r="E77" i="17"/>
  <c r="E133" i="4"/>
  <c r="Y132" i="4"/>
  <c r="J117" i="4"/>
  <c r="F70" i="17"/>
  <c r="AD106" i="4"/>
  <c r="I107" i="4"/>
  <c r="S141" i="4"/>
  <c r="U149" i="4"/>
  <c r="I96" i="4"/>
  <c r="K73" i="17"/>
  <c r="AI81" i="4"/>
  <c r="S131" i="4"/>
  <c r="J71" i="4"/>
  <c r="K124" i="4"/>
  <c r="G132" i="4"/>
  <c r="G56" i="17"/>
  <c r="S67" i="17"/>
  <c r="AF70" i="17"/>
  <c r="M74" i="17"/>
  <c r="H104" i="17"/>
  <c r="J83" i="4"/>
  <c r="S113" i="4"/>
  <c r="E98" i="4"/>
  <c r="AA123" i="4"/>
  <c r="I64" i="17"/>
  <c r="N72" i="17"/>
  <c r="N135" i="4"/>
  <c r="U59" i="17"/>
  <c r="AB102" i="4"/>
  <c r="Z105" i="4"/>
  <c r="AJ65" i="4"/>
  <c r="O147" i="4"/>
  <c r="U117" i="4"/>
  <c r="Q64" i="17"/>
  <c r="G137" i="4"/>
  <c r="W116" i="4"/>
  <c r="U74" i="17"/>
  <c r="R136" i="4"/>
  <c r="J73" i="4"/>
  <c r="AH65" i="4"/>
  <c r="W119" i="4"/>
  <c r="I76" i="4"/>
  <c r="AH131" i="4"/>
  <c r="G151" i="4"/>
  <c r="Q142" i="4"/>
  <c r="F90" i="4"/>
  <c r="V107" i="4"/>
  <c r="R68" i="17"/>
  <c r="F132" i="4"/>
  <c r="S87" i="4"/>
  <c r="AF61" i="17"/>
  <c r="AD70" i="17"/>
  <c r="F82" i="4"/>
  <c r="AA152" i="4"/>
  <c r="W145" i="4"/>
  <c r="J113" i="4"/>
  <c r="AC67" i="4"/>
  <c r="N52" i="4"/>
  <c r="J114" i="4"/>
  <c r="AC137" i="4"/>
  <c r="K142" i="4"/>
  <c r="AA132" i="4"/>
  <c r="AH119" i="4"/>
  <c r="K77" i="17"/>
  <c r="U102" i="4"/>
  <c r="U151" i="4"/>
  <c r="AB77" i="17"/>
  <c r="AE62" i="17"/>
  <c r="P70" i="17"/>
  <c r="AA67" i="17"/>
  <c r="AH56" i="17"/>
  <c r="E69" i="17"/>
  <c r="I59" i="17"/>
  <c r="L77" i="17"/>
  <c r="Z75" i="17"/>
  <c r="AE63" i="17"/>
  <c r="J89" i="17"/>
  <c r="M103" i="17"/>
  <c r="L94" i="17"/>
  <c r="N78" i="17"/>
  <c r="AB66" i="17"/>
  <c r="S55" i="17"/>
  <c r="AE71" i="17"/>
  <c r="AF67" i="17"/>
  <c r="I92" i="17"/>
  <c r="S78" i="17"/>
  <c r="F92" i="17"/>
  <c r="S71" i="17"/>
  <c r="M76" i="17"/>
  <c r="P56" i="17"/>
  <c r="N60" i="17"/>
  <c r="I88" i="17"/>
  <c r="AB67" i="17"/>
  <c r="AG59" i="17"/>
  <c r="AC77" i="17"/>
  <c r="Y64" i="17"/>
  <c r="R67" i="17"/>
  <c r="T57" i="17"/>
  <c r="T77" i="17"/>
  <c r="L56" i="17"/>
  <c r="AH66" i="17"/>
  <c r="H55" i="17"/>
  <c r="Z73" i="17"/>
  <c r="F102" i="17"/>
  <c r="Q75" i="17"/>
  <c r="AG73" i="17"/>
  <c r="V75" i="17"/>
  <c r="O70" i="17"/>
  <c r="Y62" i="17"/>
  <c r="W56" i="17"/>
  <c r="N94" i="17"/>
  <c r="H101" i="17"/>
  <c r="T76" i="17"/>
  <c r="E92" i="17"/>
  <c r="AA150" i="4"/>
  <c r="J74" i="17"/>
  <c r="E95" i="17"/>
  <c r="M98" i="17"/>
  <c r="S58" i="17"/>
  <c r="M68" i="17"/>
  <c r="AJ60" i="4"/>
  <c r="V103" i="4"/>
  <c r="E85" i="4"/>
  <c r="AI103" i="4"/>
  <c r="E137" i="4"/>
  <c r="AA102" i="4"/>
  <c r="R108" i="4"/>
  <c r="AA76" i="17"/>
  <c r="J140" i="4"/>
  <c r="AA92" i="4"/>
  <c r="U121" i="4"/>
  <c r="AB130" i="4"/>
  <c r="Q129" i="4"/>
  <c r="G66" i="17"/>
  <c r="F52" i="4"/>
  <c r="W123" i="4"/>
  <c r="V115" i="4"/>
  <c r="AA62" i="17"/>
  <c r="W124" i="4"/>
  <c r="AC67" i="17"/>
  <c r="E73" i="17"/>
  <c r="K64" i="17"/>
  <c r="I60" i="17"/>
  <c r="L104" i="17"/>
  <c r="AC115" i="4"/>
  <c r="V114" i="4"/>
  <c r="U142" i="4"/>
  <c r="I94" i="4"/>
  <c r="M125" i="4"/>
  <c r="AH77" i="17"/>
  <c r="J130" i="4"/>
  <c r="AG76" i="17"/>
  <c r="AH138" i="4"/>
  <c r="S91" i="4"/>
  <c r="J121" i="4"/>
  <c r="AG147" i="4"/>
  <c r="E151" i="4"/>
  <c r="U57" i="17"/>
  <c r="G130" i="4"/>
  <c r="AA147" i="4"/>
  <c r="AC74" i="17"/>
  <c r="AA130" i="4"/>
  <c r="Y127" i="4"/>
  <c r="AJ54" i="4"/>
  <c r="W151" i="4"/>
  <c r="V97" i="4"/>
  <c r="F140" i="4"/>
  <c r="AC131" i="4"/>
  <c r="J78" i="4"/>
  <c r="AA94" i="4"/>
  <c r="R97" i="4"/>
  <c r="S62" i="17"/>
  <c r="AE120" i="4"/>
  <c r="AG117" i="4"/>
  <c r="U55" i="17"/>
  <c r="H69" i="17"/>
  <c r="Q99" i="4"/>
  <c r="R81" i="4"/>
  <c r="AD76" i="4"/>
  <c r="W109" i="4"/>
  <c r="V82" i="4"/>
  <c r="Z85" i="4"/>
  <c r="O141" i="4"/>
  <c r="Q128" i="4"/>
  <c r="AG126" i="4"/>
  <c r="R142" i="4"/>
  <c r="I55" i="17"/>
  <c r="X55" i="17"/>
  <c r="U127" i="4"/>
  <c r="AA121" i="4"/>
  <c r="F75" i="17"/>
  <c r="O77" i="17"/>
  <c r="Y76" i="17"/>
  <c r="I71" i="17"/>
  <c r="E66" i="17"/>
  <c r="M59" i="17"/>
  <c r="K63" i="17"/>
  <c r="N64" i="17"/>
  <c r="X66" i="17"/>
  <c r="J76" i="17"/>
  <c r="K94" i="17"/>
  <c r="L92" i="17"/>
  <c r="G102" i="17"/>
  <c r="AH72" i="17"/>
  <c r="H62" i="17"/>
  <c r="AD64" i="17"/>
  <c r="AE55" i="17"/>
  <c r="P58" i="17"/>
  <c r="E98" i="17"/>
  <c r="N70" i="17"/>
  <c r="I98" i="17"/>
  <c r="N96" i="17"/>
  <c r="Y72" i="17"/>
  <c r="X64" i="17"/>
  <c r="W72" i="17"/>
  <c r="J96" i="17"/>
  <c r="AG68" i="17"/>
  <c r="P65" i="17"/>
  <c r="AD74" i="17"/>
  <c r="W57" i="17"/>
  <c r="J73" i="17"/>
  <c r="E76" i="17"/>
  <c r="L78" i="17"/>
  <c r="T59" i="17"/>
  <c r="AG77" i="17"/>
  <c r="P60" i="17"/>
  <c r="K56" i="17"/>
  <c r="N100" i="17"/>
  <c r="AF58" i="17"/>
  <c r="G61" i="17"/>
  <c r="F56" i="17"/>
  <c r="AC73" i="17"/>
  <c r="AG64" i="17"/>
  <c r="Z66" i="17"/>
  <c r="N99" i="17"/>
  <c r="E99" i="17"/>
  <c r="V63" i="17"/>
  <c r="J105" i="17"/>
  <c r="AG108" i="4"/>
  <c r="L74" i="17"/>
  <c r="F97" i="17"/>
  <c r="G103" i="17"/>
  <c r="AC63" i="17"/>
  <c r="G74" i="17"/>
  <c r="AD66" i="17"/>
  <c r="AC65" i="17"/>
  <c r="N91" i="17"/>
  <c r="F79" i="4"/>
  <c r="AD68" i="4"/>
  <c r="AH123" i="4"/>
  <c r="Z53" i="4"/>
  <c r="N102" i="4"/>
  <c r="K126" i="4"/>
  <c r="AH145" i="4"/>
  <c r="S65" i="17"/>
  <c r="Y96" i="4"/>
  <c r="AG99" i="4"/>
  <c r="Q126" i="4"/>
  <c r="AB76" i="17"/>
  <c r="AA76" i="4"/>
  <c r="S76" i="17"/>
  <c r="I109" i="4"/>
  <c r="E144" i="4"/>
  <c r="V149" i="4"/>
  <c r="N76" i="17"/>
  <c r="R138" i="4"/>
  <c r="AH70" i="17"/>
  <c r="AH71" i="17"/>
  <c r="R65" i="17"/>
  <c r="AC75" i="17"/>
  <c r="E104" i="17"/>
  <c r="AE113" i="4"/>
  <c r="K122" i="4"/>
  <c r="G146" i="4"/>
  <c r="Q87" i="4"/>
  <c r="Z95" i="4"/>
  <c r="AB60" i="17"/>
  <c r="Z146" i="4"/>
  <c r="F55" i="17"/>
  <c r="AI114" i="4"/>
  <c r="V65" i="4"/>
  <c r="F151" i="4"/>
  <c r="R147" i="4"/>
  <c r="R128" i="4"/>
  <c r="AG71" i="17"/>
  <c r="J115" i="4"/>
  <c r="F145" i="4"/>
  <c r="T66" i="17"/>
  <c r="AI132" i="4"/>
  <c r="R69" i="4"/>
  <c r="W106" i="4"/>
  <c r="AH58" i="4"/>
  <c r="R124" i="4"/>
  <c r="J148" i="4"/>
  <c r="AA100" i="4"/>
  <c r="Z151" i="4"/>
  <c r="S68" i="17"/>
  <c r="Y111" i="4"/>
  <c r="AA138" i="4"/>
  <c r="F134" i="4"/>
  <c r="AE124" i="4"/>
  <c r="V135" i="4"/>
  <c r="S61" i="17"/>
  <c r="O123" i="4"/>
  <c r="Q131" i="4"/>
  <c r="N60" i="4"/>
  <c r="V108" i="4"/>
  <c r="J147" i="4"/>
  <c r="AB72" i="17"/>
  <c r="E147" i="4"/>
  <c r="Z55" i="17"/>
  <c r="AB56" i="17"/>
  <c r="O62" i="17"/>
  <c r="J90" i="17"/>
  <c r="J95" i="17"/>
  <c r="Z141" i="4"/>
  <c r="V129" i="4"/>
  <c r="K82" i="4"/>
  <c r="Q110" i="4"/>
  <c r="AH111" i="4"/>
  <c r="L67" i="17"/>
  <c r="R109" i="4"/>
  <c r="W55" i="17"/>
  <c r="N125" i="4"/>
  <c r="M59" i="4"/>
  <c r="M135" i="4"/>
  <c r="W128" i="4"/>
  <c r="G62" i="17"/>
  <c r="X71" i="17"/>
  <c r="F121" i="4"/>
  <c r="R151" i="4"/>
  <c r="Y68" i="17"/>
  <c r="AD123" i="4"/>
  <c r="V121" i="4"/>
  <c r="Q111" i="4"/>
  <c r="Z127" i="4"/>
  <c r="E115" i="4"/>
  <c r="S109" i="4"/>
  <c r="V127" i="4"/>
  <c r="AA79" i="4"/>
  <c r="P62" i="17"/>
  <c r="I78" i="17"/>
  <c r="AG57" i="17"/>
  <c r="AA80" i="4"/>
  <c r="R132" i="4"/>
  <c r="I77" i="17"/>
  <c r="M57" i="17"/>
  <c r="AI145" i="4"/>
  <c r="AC81" i="4"/>
  <c r="I121" i="4"/>
  <c r="G119" i="4"/>
  <c r="AH102" i="4"/>
  <c r="K116" i="4"/>
  <c r="AH124" i="4"/>
  <c r="J143" i="4"/>
  <c r="I61" i="4"/>
  <c r="Q144" i="4"/>
  <c r="S73" i="17"/>
  <c r="E120" i="4"/>
  <c r="U58" i="4"/>
  <c r="V85" i="4"/>
  <c r="AF77" i="17"/>
  <c r="U60" i="17"/>
  <c r="Q76" i="17"/>
  <c r="G68" i="17"/>
  <c r="Z59" i="17"/>
  <c r="O78" i="17"/>
  <c r="AD75" i="17"/>
  <c r="M55" i="17"/>
  <c r="AF78" i="17"/>
  <c r="G57" i="17"/>
  <c r="K105" i="17"/>
  <c r="J101" i="17"/>
  <c r="M93" i="17"/>
  <c r="L70" i="17"/>
  <c r="Y65" i="17"/>
  <c r="N66" i="17"/>
  <c r="N77" i="17"/>
  <c r="F101" i="17"/>
  <c r="L64" i="17"/>
  <c r="G64" i="17"/>
  <c r="E100" i="17"/>
  <c r="X63" i="17"/>
  <c r="Y61" i="17"/>
  <c r="I63" i="17"/>
  <c r="M92" i="17"/>
  <c r="K92" i="17"/>
  <c r="AD55" i="17"/>
  <c r="K66" i="17"/>
  <c r="L76" i="17"/>
  <c r="K67" i="17"/>
  <c r="AB70" i="17"/>
  <c r="E67" i="17"/>
  <c r="G65" i="17"/>
  <c r="R57" i="17"/>
  <c r="P61" i="17"/>
  <c r="M149" i="4"/>
  <c r="F69" i="17"/>
  <c r="Z76" i="17"/>
  <c r="K72" i="17"/>
  <c r="G60" i="17"/>
  <c r="O64" i="17"/>
  <c r="K60" i="17"/>
  <c r="AH59" i="17"/>
  <c r="K98" i="17"/>
  <c r="F98" i="17"/>
  <c r="N101" i="17"/>
  <c r="I74" i="17"/>
  <c r="I97" i="17"/>
  <c r="N75" i="17"/>
  <c r="I68" i="17"/>
  <c r="H90" i="17"/>
  <c r="P59" i="17"/>
  <c r="P78" i="17"/>
  <c r="J103" i="4"/>
  <c r="O105" i="4"/>
  <c r="G72" i="17"/>
  <c r="AB138" i="4"/>
  <c r="Z152" i="4"/>
  <c r="W74" i="17"/>
  <c r="J88" i="4"/>
  <c r="X56" i="4"/>
  <c r="Z120" i="4"/>
  <c r="E97" i="4"/>
  <c r="AE82" i="4"/>
  <c r="AC76" i="17"/>
  <c r="AC151" i="4"/>
  <c r="N151" i="4"/>
  <c r="F102" i="4"/>
  <c r="W146" i="4"/>
  <c r="AB78" i="17"/>
  <c r="X76" i="17"/>
  <c r="AC147" i="4"/>
  <c r="W68" i="17"/>
  <c r="F65" i="17"/>
  <c r="AF73" i="17"/>
  <c r="F103" i="17"/>
  <c r="N92" i="17"/>
  <c r="N149" i="4"/>
  <c r="AC149" i="4"/>
  <c r="AA114" i="4"/>
  <c r="F147" i="4"/>
  <c r="M109" i="4"/>
  <c r="Z91" i="4"/>
  <c r="R120" i="4"/>
  <c r="Q65" i="17"/>
  <c r="AG123" i="4"/>
  <c r="Q104" i="4"/>
  <c r="V122" i="4"/>
  <c r="U131" i="4"/>
  <c r="G108" i="4"/>
  <c r="Q67" i="17"/>
  <c r="O146" i="4"/>
  <c r="P72" i="17"/>
  <c r="AE67" i="17"/>
  <c r="O134" i="4"/>
  <c r="J87" i="4"/>
  <c r="O90" i="4"/>
  <c r="Z76" i="4"/>
  <c r="Q136" i="4"/>
  <c r="AC103" i="4"/>
  <c r="AC133" i="4"/>
  <c r="Z117" i="4"/>
  <c r="AH137" i="4"/>
  <c r="J78" i="17"/>
  <c r="N100" i="4"/>
  <c r="E152" i="4"/>
  <c r="V150" i="4"/>
  <c r="AG70" i="17"/>
  <c r="AF74" i="17"/>
  <c r="E58" i="4"/>
  <c r="G140" i="4"/>
  <c r="X68" i="4"/>
  <c r="Z98" i="4"/>
  <c r="Z58" i="4"/>
  <c r="AC107" i="4"/>
  <c r="K106" i="4"/>
  <c r="G126" i="4"/>
  <c r="W117" i="4"/>
  <c r="R61" i="4"/>
  <c r="J60" i="17"/>
  <c r="N92" i="4"/>
  <c r="AG138" i="4"/>
  <c r="AI100" i="4"/>
  <c r="AA75" i="17"/>
  <c r="AB65" i="17"/>
  <c r="S66" i="17"/>
  <c r="U72" i="17"/>
  <c r="H57" i="17"/>
  <c r="J67" i="17"/>
  <c r="X56" i="17"/>
  <c r="AH65" i="17"/>
  <c r="W63" i="17"/>
  <c r="L59" i="17"/>
  <c r="K97" i="17"/>
  <c r="G104" i="17"/>
  <c r="AE59" i="17"/>
  <c r="T55" i="17"/>
  <c r="AD65" i="17"/>
  <c r="R69" i="17"/>
  <c r="AE64" i="17"/>
  <c r="M91" i="17"/>
  <c r="O74" i="17"/>
  <c r="L73" i="17"/>
  <c r="J94" i="17"/>
  <c r="G97" i="17"/>
  <c r="H66" i="17"/>
  <c r="X60" i="17"/>
  <c r="I100" i="17"/>
  <c r="M100" i="17"/>
  <c r="I65" i="17"/>
  <c r="AE77" i="17"/>
  <c r="U56" i="17"/>
  <c r="I92" i="4"/>
  <c r="H89" i="17"/>
  <c r="E62" i="17"/>
  <c r="AD77" i="17"/>
  <c r="Q55" i="17"/>
  <c r="AE76" i="17"/>
  <c r="Q73" i="17"/>
  <c r="Y59" i="17"/>
  <c r="AE61" i="17"/>
  <c r="J56" i="17"/>
  <c r="Q78" i="17"/>
  <c r="U65" i="17"/>
  <c r="K58" i="17"/>
  <c r="AA65" i="17"/>
  <c r="I90" i="17"/>
  <c r="K94" i="4"/>
  <c r="E132" i="4"/>
  <c r="AE143" i="4"/>
  <c r="G75" i="17"/>
  <c r="Y66" i="17"/>
  <c r="AE60" i="17"/>
  <c r="Q59" i="17"/>
  <c r="M64" i="17"/>
  <c r="H67" i="17"/>
  <c r="R62" i="17"/>
  <c r="P74" i="17"/>
  <c r="AC61" i="17"/>
  <c r="P76" i="17"/>
  <c r="E97" i="17"/>
  <c r="K89" i="17"/>
  <c r="AD80" i="4"/>
  <c r="R119" i="4"/>
  <c r="J129" i="4"/>
  <c r="S138" i="4"/>
  <c r="W121" i="4"/>
  <c r="U118" i="4"/>
  <c r="AE81" i="4"/>
  <c r="E72" i="17"/>
  <c r="N56" i="17"/>
  <c r="J104" i="17"/>
  <c r="AF57" i="17"/>
  <c r="X78" i="17"/>
  <c r="R63" i="17"/>
  <c r="O61" i="17"/>
  <c r="N90" i="17"/>
  <c r="U63" i="17"/>
  <c r="N57" i="17"/>
  <c r="O60" i="17"/>
  <c r="U66" i="17"/>
  <c r="R71" i="17"/>
  <c r="K103" i="17"/>
  <c r="AH75" i="17"/>
  <c r="I72" i="17"/>
  <c r="J55" i="17"/>
  <c r="J99" i="17"/>
  <c r="W70" i="17"/>
  <c r="N104" i="17"/>
  <c r="I96" i="17"/>
  <c r="N62" i="17"/>
  <c r="H74" i="17"/>
  <c r="N71" i="17"/>
  <c r="S72" i="17"/>
  <c r="O55" i="17"/>
  <c r="R60" i="17"/>
  <c r="W62" i="17"/>
  <c r="AG63" i="17"/>
  <c r="F61" i="17"/>
  <c r="AF71" i="17"/>
  <c r="J102" i="17"/>
  <c r="M89" i="17"/>
  <c r="P75" i="17"/>
  <c r="Z68" i="17"/>
  <c r="H95" i="17"/>
  <c r="I57" i="17"/>
  <c r="AC57" i="17"/>
  <c r="E94" i="17"/>
  <c r="P64" i="17"/>
  <c r="U64" i="17"/>
  <c r="G95" i="17"/>
  <c r="I99" i="4"/>
  <c r="O133" i="4"/>
  <c r="AC125" i="4"/>
  <c r="M151" i="4"/>
  <c r="R70" i="17"/>
  <c r="Z64" i="17"/>
  <c r="X62" i="17"/>
  <c r="AA77" i="17"/>
  <c r="O68" i="17"/>
  <c r="S77" i="17"/>
  <c r="T72" i="17"/>
  <c r="AB73" i="17"/>
  <c r="F78" i="17"/>
  <c r="V55" i="17"/>
  <c r="G94" i="17"/>
  <c r="J65" i="17"/>
  <c r="L100" i="17"/>
  <c r="AH58" i="17"/>
  <c r="M69" i="17"/>
  <c r="AF62" i="17"/>
  <c r="E89" i="17"/>
  <c r="Q77" i="17"/>
  <c r="L88" i="17"/>
  <c r="T61" i="17"/>
  <c r="G101" i="17"/>
  <c r="V66" i="17"/>
  <c r="W69" i="4"/>
  <c r="M75" i="17"/>
  <c r="S75" i="17"/>
  <c r="K96" i="17"/>
  <c r="Y71" i="17"/>
  <c r="AC62" i="17"/>
  <c r="AF59" i="17"/>
  <c r="AA71" i="17"/>
  <c r="AC66" i="17"/>
  <c r="H102" i="17"/>
  <c r="X69" i="17"/>
  <c r="X73" i="17"/>
  <c r="J77" i="17"/>
  <c r="K91" i="17"/>
  <c r="G91" i="17"/>
  <c r="K101" i="17"/>
  <c r="AG139" i="4"/>
  <c r="J152" i="4"/>
  <c r="R137" i="4"/>
  <c r="U140" i="4"/>
  <c r="E134" i="4"/>
  <c r="I73" i="17"/>
  <c r="AH128" i="4"/>
  <c r="AB62" i="17"/>
  <c r="F57" i="17"/>
  <c r="I105" i="17"/>
  <c r="AD63" i="17"/>
  <c r="Z77" i="17"/>
  <c r="O65" i="17"/>
  <c r="P71" i="17"/>
  <c r="Z72" i="17"/>
  <c r="O67" i="17"/>
  <c r="AH68" i="17"/>
  <c r="AA58" i="17"/>
  <c r="E75" i="17"/>
  <c r="AG75" i="17"/>
  <c r="E102" i="17"/>
  <c r="AH76" i="17"/>
  <c r="Z70" i="17"/>
  <c r="L63" i="17"/>
  <c r="J97" i="17"/>
  <c r="J68" i="17"/>
  <c r="I91" i="17"/>
  <c r="K99" i="17"/>
  <c r="V72" i="17"/>
  <c r="M73" i="17"/>
  <c r="V56" i="17"/>
  <c r="G88" i="17"/>
  <c r="AE66" i="17"/>
  <c r="S63" i="17"/>
  <c r="U67" i="17"/>
  <c r="AE68" i="17"/>
  <c r="X72" i="17"/>
  <c r="AB61" i="17"/>
  <c r="H105" i="17"/>
  <c r="M104" i="17"/>
  <c r="L75" i="17"/>
  <c r="H96" i="17"/>
  <c r="J103" i="17"/>
  <c r="J112" i="4"/>
  <c r="E136" i="4"/>
  <c r="W78" i="17"/>
  <c r="G100" i="17"/>
  <c r="K75" i="17"/>
  <c r="M66" i="17"/>
  <c r="H56" i="17"/>
  <c r="F104" i="17"/>
  <c r="Y77" i="17"/>
  <c r="X70" i="17"/>
  <c r="M65" i="17"/>
  <c r="L68" i="17"/>
  <c r="J58" i="17"/>
  <c r="R73" i="17"/>
  <c r="N98" i="17"/>
  <c r="W71" i="17"/>
  <c r="AC72" i="17"/>
  <c r="U69" i="17"/>
  <c r="G92" i="17"/>
  <c r="G105" i="17"/>
  <c r="H99" i="17"/>
  <c r="Y124" i="4"/>
  <c r="U147" i="4"/>
  <c r="W75" i="17"/>
  <c r="N95" i="17"/>
  <c r="H98" i="17"/>
  <c r="W65" i="17"/>
  <c r="G98" i="17"/>
  <c r="V60" i="17"/>
  <c r="E90" i="17"/>
  <c r="E59" i="17"/>
  <c r="O71" i="17"/>
  <c r="G67" i="17"/>
  <c r="F115" i="4"/>
  <c r="AH69" i="17"/>
  <c r="O58" i="17"/>
  <c r="AG69" i="17"/>
  <c r="I101" i="17"/>
  <c r="O59" i="17"/>
  <c r="Q66" i="17"/>
  <c r="X58" i="17"/>
  <c r="O75" i="17"/>
  <c r="O72" i="17"/>
  <c r="AA69" i="17"/>
  <c r="F88" i="17"/>
  <c r="H91" i="17"/>
  <c r="E55" i="17"/>
  <c r="O56" i="17"/>
  <c r="I104" i="17"/>
  <c r="F66" i="17"/>
  <c r="L96" i="17"/>
  <c r="U76" i="4"/>
  <c r="T74" i="17"/>
  <c r="AF76" i="17"/>
  <c r="V101" i="4"/>
  <c r="R107" i="4"/>
  <c r="X74" i="17"/>
  <c r="T71" i="17"/>
  <c r="J70" i="17"/>
  <c r="J64" i="17"/>
  <c r="N73" i="17"/>
  <c r="Q61" i="17"/>
  <c r="F94" i="17"/>
  <c r="N89" i="17"/>
  <c r="V67" i="17"/>
  <c r="AB55" i="17"/>
  <c r="L98" i="17"/>
  <c r="K78" i="17"/>
  <c r="L103" i="17"/>
  <c r="F89" i="17"/>
  <c r="L93" i="17"/>
  <c r="Y70" i="17"/>
  <c r="AF69" i="17"/>
  <c r="K74" i="17"/>
  <c r="L99" i="17"/>
  <c r="V65" i="17"/>
  <c r="W77" i="17"/>
  <c r="M94" i="17"/>
  <c r="L90" i="17"/>
  <c r="G77" i="17"/>
  <c r="M77" i="17"/>
  <c r="K104" i="17"/>
  <c r="E103" i="17"/>
  <c r="H60" i="17"/>
  <c r="R75" i="17"/>
  <c r="AH73" i="17"/>
  <c r="AG55" i="17"/>
  <c r="F139" i="4"/>
  <c r="M62" i="17"/>
  <c r="K102" i="17"/>
  <c r="H93" i="17"/>
  <c r="AF68" i="17"/>
  <c r="L101" i="17"/>
  <c r="AE74" i="17"/>
  <c r="AB69" i="17"/>
  <c r="H100" i="17"/>
  <c r="J100" i="17"/>
  <c r="I78" i="4"/>
  <c r="AE117" i="4"/>
  <c r="W70" i="4"/>
  <c r="U90" i="4"/>
  <c r="K57" i="17"/>
  <c r="I102" i="17"/>
  <c r="K88" i="17"/>
  <c r="N65" i="17"/>
  <c r="X75" i="17"/>
  <c r="X65" i="17"/>
  <c r="N105" i="17"/>
  <c r="U77" i="17"/>
  <c r="I56" i="17"/>
  <c r="T70" i="17"/>
  <c r="AH57" i="17"/>
  <c r="H73" i="17"/>
  <c r="N102" i="17"/>
  <c r="X59" i="17"/>
  <c r="M58" i="17"/>
  <c r="T64" i="17"/>
  <c r="N97" i="17"/>
  <c r="AC56" i="17"/>
  <c r="Z74" i="17"/>
  <c r="E74" i="17"/>
  <c r="S93" i="4"/>
  <c r="Q150" i="4"/>
  <c r="AA60" i="17"/>
  <c r="G73" i="17"/>
  <c r="AG62" i="17"/>
  <c r="P63" i="17"/>
  <c r="Y63" i="17"/>
  <c r="M95" i="17"/>
  <c r="H76" i="17"/>
  <c r="AA61" i="17"/>
  <c r="J63" i="17"/>
  <c r="AD59" i="17"/>
  <c r="F105" i="17"/>
  <c r="AG65" i="17"/>
  <c r="AB63" i="17"/>
  <c r="U106" i="4"/>
  <c r="L62" i="17"/>
  <c r="AH78" i="17"/>
  <c r="T64" i="4"/>
  <c r="U136" i="4"/>
  <c r="AA137" i="4"/>
  <c r="H72" i="17"/>
  <c r="F68" i="17"/>
  <c r="P69" i="17"/>
  <c r="AC64" i="17"/>
  <c r="F93" i="17"/>
  <c r="N88" i="17"/>
  <c r="I103" i="17"/>
  <c r="J71" i="17"/>
  <c r="F60" i="17"/>
  <c r="AE73" i="17"/>
  <c r="F74" i="17"/>
  <c r="I93" i="17"/>
  <c r="F90" i="17"/>
  <c r="J92" i="17"/>
  <c r="L69" i="17"/>
  <c r="L72" i="17"/>
  <c r="I62" i="17"/>
  <c r="E96" i="17"/>
  <c r="AE56" i="17"/>
  <c r="E65" i="17"/>
  <c r="G99" i="17"/>
  <c r="G70" i="17"/>
  <c r="X77" i="17"/>
  <c r="N63" i="17"/>
  <c r="M105" i="17"/>
  <c r="H97" i="17"/>
  <c r="AD58" i="17"/>
  <c r="M78" i="17"/>
  <c r="Y58" i="17"/>
  <c r="I70" i="17"/>
  <c r="H71" i="17"/>
  <c r="AA74" i="17"/>
  <c r="H94" i="17"/>
  <c r="H88" i="17"/>
  <c r="AA78" i="17"/>
  <c r="G96" i="17"/>
  <c r="Y57" i="17"/>
  <c r="L58" i="17"/>
  <c r="U115" i="4"/>
  <c r="AH74" i="4"/>
  <c r="AF64" i="4"/>
  <c r="AC68" i="17"/>
  <c r="AD76" i="17"/>
  <c r="AA64" i="17"/>
  <c r="N61" i="17"/>
  <c r="E64" i="17"/>
  <c r="F99" i="17"/>
  <c r="Y75" i="17"/>
  <c r="AB64" i="17"/>
  <c r="K100" i="17"/>
  <c r="S74" i="17"/>
  <c r="AD78" i="17"/>
  <c r="AA63" i="17"/>
  <c r="H61" i="17"/>
  <c r="L65" i="17"/>
  <c r="AD72" i="17"/>
  <c r="V59" i="17"/>
  <c r="G93" i="17"/>
  <c r="F95" i="17"/>
  <c r="K71" i="17"/>
  <c r="O151" i="4"/>
  <c r="AB126" i="4"/>
  <c r="L95" i="17"/>
  <c r="AH74" i="17"/>
  <c r="G59" i="17"/>
  <c r="AH55" i="17"/>
  <c r="N103" i="17"/>
  <c r="X68" i="17"/>
  <c r="AA56" i="17"/>
  <c r="G69" i="17"/>
  <c r="H65" i="17"/>
  <c r="AD69" i="17"/>
  <c r="AF65" i="17"/>
  <c r="N67" i="17"/>
  <c r="X61" i="17"/>
  <c r="E39" i="4"/>
  <c r="M28" i="16"/>
  <c r="I50" i="16" l="1"/>
  <c r="E42" i="17"/>
  <c r="E52" i="16" a="1"/>
  <c r="I69" i="16" l="1"/>
  <c r="J55" i="16"/>
  <c r="G53" i="16"/>
  <c r="K61" i="16"/>
  <c r="F57" i="16"/>
  <c r="L60" i="16"/>
  <c r="G56" i="16"/>
  <c r="H60" i="16"/>
  <c r="H53" i="16"/>
  <c r="E62" i="16"/>
  <c r="K52" i="16"/>
  <c r="H61" i="16"/>
  <c r="J52" i="16"/>
  <c r="L53" i="16"/>
  <c r="K59" i="16"/>
  <c r="F58" i="16"/>
  <c r="F55" i="16"/>
  <c r="E58" i="16"/>
  <c r="J53" i="16"/>
  <c r="H52" i="16"/>
  <c r="J57" i="16"/>
  <c r="F59" i="16"/>
  <c r="H59" i="16"/>
  <c r="H54" i="16"/>
  <c r="G57" i="16"/>
  <c r="F62" i="16"/>
  <c r="L55" i="16"/>
  <c r="F54" i="16"/>
  <c r="F60" i="16"/>
  <c r="G61" i="16"/>
  <c r="E55" i="16"/>
  <c r="E54" i="16"/>
  <c r="F61" i="16"/>
  <c r="H57" i="16"/>
  <c r="K55" i="16"/>
  <c r="G62" i="16"/>
  <c r="E59" i="16"/>
  <c r="E52" i="16"/>
  <c r="I58" i="16"/>
  <c r="H55" i="16"/>
  <c r="H56" i="16"/>
  <c r="I52" i="16"/>
  <c r="J60" i="16"/>
  <c r="L61" i="16"/>
  <c r="E60" i="16"/>
  <c r="L59" i="16"/>
  <c r="K57" i="16"/>
  <c r="J58" i="16"/>
  <c r="J56" i="16"/>
  <c r="L56" i="16"/>
  <c r="L52" i="16"/>
  <c r="K58" i="16"/>
  <c r="L57" i="16"/>
  <c r="I59" i="16"/>
  <c r="J59" i="16"/>
  <c r="L54" i="16"/>
  <c r="I57" i="16"/>
  <c r="E71" i="16" a="1"/>
  <c r="G60" i="16"/>
  <c r="L62" i="16"/>
  <c r="L58" i="16"/>
  <c r="J62" i="16"/>
  <c r="J61" i="16"/>
  <c r="I54" i="16"/>
  <c r="E53" i="16"/>
  <c r="K62" i="16"/>
  <c r="E61" i="16"/>
  <c r="K56" i="16"/>
  <c r="G59" i="16"/>
  <c r="K53" i="16"/>
  <c r="G58" i="16"/>
  <c r="I60" i="16"/>
  <c r="E57" i="16"/>
  <c r="F53" i="16"/>
  <c r="K54" i="16"/>
  <c r="E56" i="16"/>
  <c r="I61" i="16"/>
  <c r="I56" i="16"/>
  <c r="K60" i="16"/>
  <c r="H58" i="16"/>
  <c r="F56" i="16"/>
  <c r="G52" i="16"/>
  <c r="G54" i="16"/>
  <c r="H62" i="16"/>
  <c r="I55" i="16"/>
  <c r="J54" i="16"/>
  <c r="I62" i="16"/>
  <c r="F52" i="16"/>
  <c r="I53" i="16"/>
  <c r="G55" i="16"/>
  <c r="E27" i="1" l="1" a="1"/>
  <c r="I71" i="16"/>
  <c r="G72" i="16"/>
  <c r="F79" i="16"/>
  <c r="L78" i="16"/>
  <c r="L72" i="16"/>
  <c r="I73" i="16"/>
  <c r="L74" i="16"/>
  <c r="J78" i="16"/>
  <c r="I75" i="16"/>
  <c r="G74" i="16"/>
  <c r="G76" i="16"/>
  <c r="H71" i="16"/>
  <c r="J76" i="16"/>
  <c r="I79" i="16"/>
  <c r="K81" i="16"/>
  <c r="J74" i="16"/>
  <c r="J73" i="16"/>
  <c r="E74" i="16"/>
  <c r="K75" i="16"/>
  <c r="L81" i="16"/>
  <c r="G75" i="16"/>
  <c r="E76" i="16"/>
  <c r="F71" i="16"/>
  <c r="I74" i="16"/>
  <c r="H81" i="16"/>
  <c r="J79" i="16"/>
  <c r="F74" i="16"/>
  <c r="K79" i="16"/>
  <c r="L75" i="16"/>
  <c r="G77" i="16"/>
  <c r="H80" i="16"/>
  <c r="E80" i="16"/>
  <c r="G71" i="16"/>
  <c r="K80" i="16"/>
  <c r="E71" i="16"/>
  <c r="J72" i="16"/>
  <c r="E81" i="16"/>
  <c r="K74" i="16"/>
  <c r="I76" i="16"/>
  <c r="I72" i="16"/>
  <c r="G81" i="16"/>
  <c r="L80" i="16"/>
  <c r="J71" i="16"/>
  <c r="G78" i="16"/>
  <c r="F72" i="16"/>
  <c r="H77" i="16"/>
  <c r="G79" i="16"/>
  <c r="F73" i="16"/>
  <c r="I77" i="16"/>
  <c r="H74" i="16"/>
  <c r="K77" i="16"/>
  <c r="I78" i="16"/>
  <c r="J75" i="16"/>
  <c r="G80" i="16"/>
  <c r="E79" i="16"/>
  <c r="H78" i="16"/>
  <c r="L73" i="16"/>
  <c r="E75" i="16"/>
  <c r="L77" i="16"/>
  <c r="K78" i="16"/>
  <c r="L79" i="16"/>
  <c r="J77" i="16"/>
  <c r="K73" i="16"/>
  <c r="F75" i="16"/>
  <c r="I80" i="16"/>
  <c r="H79" i="16"/>
  <c r="J80" i="16"/>
  <c r="L76" i="16"/>
  <c r="H73" i="16"/>
  <c r="E78" i="16"/>
  <c r="F81" i="16"/>
  <c r="H72" i="16"/>
  <c r="F77" i="16"/>
  <c r="L71" i="16"/>
  <c r="E73" i="16"/>
  <c r="H75" i="16"/>
  <c r="G73" i="16"/>
  <c r="J81" i="16"/>
  <c r="K71" i="16"/>
  <c r="F78" i="16"/>
  <c r="H76" i="16"/>
  <c r="E72" i="16"/>
  <c r="K72" i="16"/>
  <c r="I81" i="16"/>
  <c r="K76" i="16"/>
  <c r="F80" i="16"/>
  <c r="F76" i="16"/>
  <c r="E77" i="16"/>
  <c r="E27" i="1" l="1"/>
  <c r="G79" i="20" l="1"/>
  <c r="H84" i="20"/>
  <c r="K79" i="20"/>
  <c r="J84" i="20"/>
  <c r="E78" i="20"/>
  <c r="O78" i="20" s="1"/>
  <c r="L82" i="20"/>
  <c r="I75" i="20"/>
  <c r="E80" i="20"/>
  <c r="O80" i="20" s="1"/>
  <c r="H77" i="20"/>
  <c r="E84" i="20"/>
  <c r="O84" i="20" s="1"/>
  <c r="F78" i="20"/>
  <c r="L80" i="20"/>
  <c r="J75" i="20"/>
  <c r="K83" i="20"/>
  <c r="I80" i="20"/>
  <c r="F80" i="20"/>
  <c r="E81" i="20"/>
  <c r="O81" i="20" s="1"/>
  <c r="I76" i="20"/>
  <c r="F75" i="20"/>
  <c r="K77" i="20"/>
  <c r="E76" i="20"/>
  <c r="O76" i="20" s="1"/>
  <c r="I77" i="20"/>
  <c r="H80" i="20"/>
  <c r="E83" i="20"/>
  <c r="O83" i="20" s="1"/>
  <c r="F82" i="20"/>
  <c r="J81" i="20"/>
  <c r="L76" i="20"/>
  <c r="J76" i="20"/>
  <c r="I82" i="20"/>
  <c r="J77" i="20"/>
  <c r="I83" i="20"/>
  <c r="G80" i="20"/>
  <c r="G76" i="20"/>
  <c r="L74" i="20"/>
  <c r="F76" i="20"/>
  <c r="F79" i="20"/>
  <c r="G74" i="20"/>
  <c r="L84" i="20"/>
  <c r="F84" i="20"/>
  <c r="H75" i="20"/>
  <c r="E74" i="20"/>
  <c r="H74" i="20"/>
  <c r="H76" i="20"/>
  <c r="K81" i="20"/>
  <c r="G84" i="20"/>
  <c r="K75" i="20"/>
  <c r="L78" i="20"/>
  <c r="F74" i="20"/>
  <c r="L77" i="20"/>
  <c r="E75" i="20"/>
  <c r="O75" i="20" s="1"/>
  <c r="E82" i="20"/>
  <c r="O82" i="20" s="1"/>
  <c r="I81" i="20"/>
  <c r="G75" i="20"/>
  <c r="G78" i="20"/>
  <c r="I79" i="20"/>
  <c r="J80" i="20"/>
  <c r="J78" i="20"/>
  <c r="I74" i="20"/>
  <c r="H83" i="20"/>
  <c r="H79" i="20"/>
  <c r="H78" i="20"/>
  <c r="E77" i="20"/>
  <c r="O77" i="20" s="1"/>
  <c r="K84" i="20"/>
  <c r="L75" i="20"/>
  <c r="K80" i="20"/>
  <c r="I84" i="20"/>
  <c r="K74" i="20"/>
  <c r="K76" i="20"/>
  <c r="J82" i="20"/>
  <c r="L81" i="20"/>
  <c r="H82" i="20"/>
  <c r="J83" i="20"/>
  <c r="G83" i="20"/>
  <c r="F81" i="20"/>
  <c r="K78" i="20"/>
  <c r="L83" i="20"/>
  <c r="L79" i="20"/>
  <c r="K82" i="20"/>
  <c r="I78" i="20"/>
  <c r="E79" i="20"/>
  <c r="O79" i="20" s="1"/>
  <c r="J79" i="20"/>
  <c r="G82" i="20"/>
  <c r="G81" i="20"/>
  <c r="F83" i="20"/>
  <c r="F77" i="20"/>
  <c r="G77" i="20"/>
  <c r="J74" i="20"/>
  <c r="H81" i="20"/>
  <c r="N83" i="20" l="1"/>
  <c r="M83" i="20"/>
  <c r="N80" i="20"/>
  <c r="M80" i="20"/>
  <c r="N79" i="20"/>
  <c r="M79" i="20"/>
  <c r="M77" i="20"/>
  <c r="N77" i="20"/>
  <c r="M78" i="20"/>
  <c r="N78" i="20"/>
  <c r="M76" i="20"/>
  <c r="N76" i="20"/>
  <c r="N82" i="20"/>
  <c r="M82" i="20"/>
  <c r="M75" i="20"/>
  <c r="N75" i="20"/>
  <c r="N84" i="20"/>
  <c r="M84" i="20"/>
  <c r="M81" i="20"/>
  <c r="N81" i="20"/>
</calcChain>
</file>

<file path=xl/sharedStrings.xml><?xml version="1.0" encoding="utf-8"?>
<sst xmlns="http://schemas.openxmlformats.org/spreadsheetml/2006/main" count="681" uniqueCount="471">
  <si>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</si>
  <si>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</si>
  <si>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</si>
  <si>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</si>
  <si>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</si>
  <si>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</si>
  <si>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</si>
  <si>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</si>
  <si>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</si>
  <si>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</si>
  <si>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</si>
  <si>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</si>
  <si>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</si>
  <si>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</si>
  <si>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</si>
  <si>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</si>
  <si>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</si>
  <si>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</si>
  <si>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</si>
  <si>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</si>
  <si>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</si>
  <si>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</si>
  <si>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</si>
  <si>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</si>
  <si>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</si>
  <si>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</si>
  <si>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</si>
  <si>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</si>
  <si>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</si>
  <si>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</si>
  <si>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</si>
  <si>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</si>
  <si>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</si>
  <si>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</si>
  <si>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</si>
  <si>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</si>
  <si>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</si>
  <si>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</si>
  <si>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</si>
  <si>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</si>
  <si>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</si>
  <si>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</si>
  <si>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</si>
  <si>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</si>
  <si>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</si>
  <si>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</si>
  <si>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</si>
  <si>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</si>
  <si>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</si>
  <si>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</si>
  <si>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</si>
  <si>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</si>
  <si>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</si>
  <si>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</si>
  <si>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</si>
  <si>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</si>
  <si>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</si>
  <si>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</si>
  <si>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</si>
  <si>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</si>
  <si>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</si>
  <si>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</si>
  <si>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</si>
  <si>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</si>
  <si>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</si>
  <si>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</si>
  <si>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</si>
  <si>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</si>
  <si>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</si>
  <si>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</si>
  <si>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</si>
  <si>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</si>
  <si>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</si>
  <si>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</si>
  <si>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</si>
  <si>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</si>
  <si>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</si>
  <si>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</si>
  <si>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</si>
  <si>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</si>
  <si>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</si>
  <si>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</si>
  <si>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</si>
  <si>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</si>
  <si>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</si>
  <si>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</si>
  <si>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</si>
  <si>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</si>
  <si>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</si>
  <si>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</si>
  <si>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</si>
  <si>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</si>
  <si>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</si>
  <si>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</si>
  <si>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</si>
  <si>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</si>
  <si>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</si>
  <si>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</si>
  <si>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</si>
  <si>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</si>
  <si>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</si>
  <si>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</si>
  <si>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</si>
  <si>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</si>
  <si>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</si>
  <si>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</si>
  <si>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</si>
  <si>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</si>
  <si>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</si>
  <si>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</si>
  <si>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</si>
  <si>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</si>
  <si>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</si>
  <si>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</si>
  <si>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</si>
  <si>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</si>
  <si>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</si>
  <si>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</si>
  <si>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</si>
  <si>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</si>
  <si>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</si>
  <si>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</si>
  <si>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</si>
  <si>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</si>
  <si>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</si>
  <si>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</si>
  <si>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</si>
  <si>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</si>
  <si>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</si>
  <si>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</si>
  <si>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</si>
  <si>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</si>
  <si>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</si>
  <si>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</si>
  <si>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</si>
  <si>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</si>
  <si>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</si>
  <si>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</si>
  <si>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</si>
  <si>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</si>
  <si>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</si>
  <si>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</si>
  <si>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</si>
  <si>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</si>
  <si>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</si>
  <si>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</si>
  <si>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</si>
  <si>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</si>
  <si>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</si>
  <si>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</si>
  <si>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</si>
  <si>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</si>
  <si>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</si>
  <si>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</si>
  <si>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</si>
  <si>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</si>
  <si>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</si>
  <si>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</si>
  <si>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</si>
  <si>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</si>
  <si>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</si>
  <si>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</si>
  <si>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</si>
  <si>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</si>
  <si>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</si>
  <si>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</si>
  <si>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</si>
  <si>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</si>
  <si>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</si>
  <si>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</si>
  <si>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</si>
  <si>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</si>
  <si>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</si>
  <si>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</si>
  <si>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</si>
  <si>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</si>
  <si>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</si>
  <si>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</si>
  <si>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</si>
  <si>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</si>
  <si>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</si>
  <si>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</si>
  <si>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</si>
  <si>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</si>
  <si>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</si>
  <si>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</si>
  <si>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</si>
  <si>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</si>
  <si>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</si>
  <si>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</si>
  <si>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t xml:space="preserve">   Effective date: </t>
  </si>
  <si>
    <t>Cost</t>
  </si>
  <si>
    <t>Currency</t>
  </si>
  <si>
    <t>Portfolio Cost</t>
  </si>
  <si>
    <t>Price</t>
  </si>
  <si>
    <t>Purchase date</t>
  </si>
  <si>
    <t>DisplayName</t>
  </si>
  <si>
    <t>Created</t>
  </si>
  <si>
    <t>Buy</t>
  </si>
  <si>
    <t>Figi</t>
  </si>
  <si>
    <t>Result</t>
  </si>
  <si>
    <t>BaseCurrency</t>
  </si>
  <si>
    <t>CorporateActionSourceId</t>
  </si>
  <si>
    <t>AccountingMethod</t>
  </si>
  <si>
    <t>SubHoldingKeys</t>
  </si>
  <si>
    <t>TransactionId</t>
  </si>
  <si>
    <t>TransactionDate</t>
  </si>
  <si>
    <t>SettlementDate</t>
  </si>
  <si>
    <t>TransactionPrice</t>
  </si>
  <si>
    <t>TotalConsideration</t>
  </si>
  <si>
    <t>ExchangeRate</t>
  </si>
  <si>
    <t>TransactionCurrency</t>
  </si>
  <si>
    <t>CounterpartyId</t>
  </si>
  <si>
    <t>The Challenge</t>
  </si>
  <si>
    <t>The Solution</t>
  </si>
  <si>
    <t>1) Create your Live Production Environment</t>
  </si>
  <si>
    <t>Each scope has a unique code which is used to identify it.</t>
  </si>
  <si>
    <t>Production-client</t>
  </si>
  <si>
    <t>A portfolio lives within a given scope. Each portfolio also has a unique code. This allows you to uniquely identify a portfolio by the combination of its scope and its code.</t>
  </si>
  <si>
    <t>To manage your client's assets you will also need to set up a portfolio for their fund. Read more about portfolios in LUSID here:</t>
  </si>
  <si>
    <t>LUSID API Knowledge Base: Scopes.</t>
  </si>
  <si>
    <t>LUSID API Knowledge Base: Portfolios</t>
  </si>
  <si>
    <t xml:space="preserve">In LUSID you can segregate environments by making use of scopes. Read more about scopes here: </t>
  </si>
  <si>
    <t>When you add a portfolio, you can specify which scope it belongs to. If the scope doesn't exist, it is created at this point</t>
  </si>
  <si>
    <t>Pension-fund</t>
  </si>
  <si>
    <t>Pension fund for new client</t>
  </si>
  <si>
    <t>AverageCost</t>
  </si>
  <si>
    <t>LookThroughPortfolioId</t>
  </si>
  <si>
    <t>LusidInstrumentId</t>
  </si>
  <si>
    <t>Here we can load our created instrument from LUSID</t>
  </si>
  <si>
    <t>Instrument ID</t>
  </si>
  <si>
    <t>Amazon_Nasdaq_AMZN</t>
  </si>
  <si>
    <t>BBG000BVPXP1</t>
  </si>
  <si>
    <t>Apple_Nasdaq_AAPL</t>
  </si>
  <si>
    <t>BBG000B9XVV8</t>
  </si>
  <si>
    <t>BBG001MM1KV4</t>
  </si>
  <si>
    <t>BBG000BKH1W6</t>
  </si>
  <si>
    <t>USTreasury_2.00_2021</t>
  </si>
  <si>
    <t>BBG00FN3B5K8</t>
  </si>
  <si>
    <t>USTreasury_6.875_2025</t>
  </si>
  <si>
    <t>BBG000DQQNJ8</t>
  </si>
  <si>
    <t>BBG000BF6B57</t>
  </si>
  <si>
    <t>2) Create your Instrument Universe</t>
  </si>
  <si>
    <t>You can read more about instruments in LUSID here</t>
  </si>
  <si>
    <t>LUSID Knowledge Base: Instruments.</t>
  </si>
  <si>
    <t>View created instruments</t>
  </si>
  <si>
    <t>For further usage of the set holdings API call refer to:</t>
  </si>
  <si>
    <t>LUSID API Docs: Set Holdings</t>
  </si>
  <si>
    <t>Test-client</t>
  </si>
  <si>
    <t>4) Create your Test Environment</t>
  </si>
  <si>
    <t>Now that you have created our portfolio in your live trading environment you need to create a test environment to work on building the improved reporting and instrument support that the client has requested.</t>
  </si>
  <si>
    <t>To do this you will create a new scope for testing purposes.</t>
  </si>
  <si>
    <t>You can now create a one-way-sync between your portfolio in your production environment and a new derived portfolio in your test environment. Read more about derived portfolios here:</t>
  </si>
  <si>
    <t>LUSID API Knowledge Base: Derived Portfolios</t>
  </si>
  <si>
    <t>For further usage of the create derived portfolio API call refer to the</t>
  </si>
  <si>
    <t>LUSID API Docs: Create a Derived Portfolio</t>
  </si>
  <si>
    <t>Production-client:Pension-fund</t>
  </si>
  <si>
    <t>You can check that the derived portfolio has inherited all of the holdings of the parent by retrieving the holdings from each of your portfolios and confirming that they are the same.</t>
  </si>
  <si>
    <t>For further usage of the get holdings API call refer to the</t>
  </si>
  <si>
    <t>LUSID API Docs: Get Holdings</t>
  </si>
  <si>
    <t>You can start by getting the holdings from our portfolio in the production scope.</t>
  </si>
  <si>
    <t>Production scope</t>
  </si>
  <si>
    <t>Production portfolio</t>
  </si>
  <si>
    <t>Effective date</t>
  </si>
  <si>
    <t>Now let's retrieve your holdings from the derived portfolio in the test scope.</t>
  </si>
  <si>
    <t>Sell</t>
  </si>
  <si>
    <t>tid_4f192c6a-e74b-464e-95c2-62a18b092bd8</t>
  </si>
  <si>
    <t>tid_3a95473f-1b4a-4652-8047-91624f3f0e19</t>
  </si>
  <si>
    <t>5) Make some Live Trades in your Production Environment</t>
  </si>
  <si>
    <t>Even though you have just added the client's portfolio into LUSID you have already made some trades for your new client to ensure that you can outperform their previous manager.</t>
  </si>
  <si>
    <t>To add these, recalculate the cells below.</t>
  </si>
  <si>
    <t>Note that in practice these would ideally come from an order or execution management system.</t>
  </si>
  <si>
    <t>Note that for simplicity all trades have the same transaction date and settlement date which you can see in the request below. Read more about transactions in LUSID here</t>
  </si>
  <si>
    <t>For further usage of the upsert transactions API call refer to the</t>
  </si>
  <si>
    <t>LUSID API Docs: Upsert Transactions</t>
  </si>
  <si>
    <t>LUSID Knowledge Base: Transactions</t>
  </si>
  <si>
    <t>Client</t>
  </si>
  <si>
    <t>tid_35b77104</t>
  </si>
  <si>
    <t>For further usage of the get transactions API call refer to </t>
  </si>
  <si>
    <t>LUSID API Docs: Get Transactions</t>
  </si>
  <si>
    <t>Starte date</t>
  </si>
  <si>
    <t>6) Add some Test Transactions in your Test Environment</t>
  </si>
  <si>
    <t>You now want to add a transaction to your test environment so that your reporting team can test some new functionality on over the counter (OTC) contracts. </t>
  </si>
  <si>
    <t>You need to add a swap instrument to the instrument master in LUSID. Read more about adding OTC instruments to LUSID here </t>
  </si>
  <si>
    <t>LUSID Knowledge Base: Creating Bespoke Instruments</t>
  </si>
  <si>
    <t>GBPIRS10y6s@2.22%</t>
  </si>
  <si>
    <t>BBGSWAP0001</t>
  </si>
  <si>
    <t>testswaptxn0001</t>
  </si>
  <si>
    <t>Finally, you can book a trade against it on your derived portfolio in your test environment.</t>
  </si>
  <si>
    <t>Now you can ensure that this trade is in the test environment, but has not affected production.</t>
  </si>
  <si>
    <t xml:space="preserve">Now you have both a live environment and a test environment that are linked via a one-way sync. </t>
  </si>
  <si>
    <t>Any changes to the live environment are automatically fed through to the derived portfolio; the reverse is not true</t>
  </si>
  <si>
    <t>If you need to make any trades to your testing environment you can do this with the assurance that they will not affect your live trading environment.</t>
  </si>
  <si>
    <t>Name</t>
  </si>
  <si>
    <t>Instrument Id Types</t>
  </si>
  <si>
    <t>Instrument Ids</t>
  </si>
  <si>
    <t>Definition - InstrumentFormat</t>
  </si>
  <si>
    <t>Definition - Content</t>
  </si>
  <si>
    <t>Instrument ID Type</t>
  </si>
  <si>
    <t>Corporate Action Source</t>
  </si>
  <si>
    <t>Accounting Method</t>
  </si>
  <si>
    <t>Sub-Holding Keys</t>
  </si>
  <si>
    <t>Display Name</t>
  </si>
  <si>
    <t>Base Portfolio</t>
  </si>
  <si>
    <t>Date Created</t>
  </si>
  <si>
    <t>As you have created a derived portfolio these trades will also appear in your test environment. You can check this by retrieving the transactions from your portfolio in the test environment. Note that this will also display the transactions generated from your takeon holdings</t>
  </si>
  <si>
    <t>testswaptxn0002</t>
  </si>
  <si>
    <t>When you offer funds in multiple currencies or with multiple share classes it can be challenging and time consuming to ensure that all funds are aligned and all transactions feed down in the correct proportions.</t>
  </si>
  <si>
    <t>Rather than maintaining a separate fund for each currency or share class and spending time ensuring that they all reconcile with each other, LUSID allows you to create a single base fund to hold the core transactions that generate the fund's returns.
Your funds offered in additional currencies can hold units in this core fund and any transactions that occur in the base fund will be propogated to your foreign currency funds.
Furthermore you can then apply appropriate hedging activity on each additional currency fund without worrying about it affecting the base fund in any way.</t>
  </si>
  <si>
    <t>In this tutorial you will walk through how to set this up from a completely blank LUSID environment by:</t>
  </si>
  <si>
    <t>1) Setting up a Scope to hold your portfolios</t>
  </si>
  <si>
    <t>2) Creating your Instrument Universe</t>
  </si>
  <si>
    <t>3) Creating your base fund portfolio</t>
  </si>
  <si>
    <t>4) Setting your initial holdings</t>
  </si>
  <si>
    <t>5) Valuing your base fund</t>
  </si>
  <si>
    <t>6) Securitising your base fund so that it can be held by your foreign currency funds</t>
  </si>
  <si>
    <t>7) Creating your foreign currency portfolios</t>
  </si>
  <si>
    <t>8) Adding units of the base fund to your currency portfolios</t>
  </si>
  <si>
    <t>9) Adding appropriate hedging transactions for each foreign currency fund</t>
  </si>
  <si>
    <t>10) Valuing your foreign currency funds</t>
  </si>
  <si>
    <t>11) Adding additional transactions to the base fund</t>
  </si>
  <si>
    <t>12) Re-valuing the base fund</t>
  </si>
  <si>
    <t>13) Re-valuing the foreign currency funds to see how the transaction on the base fund is propogated</t>
  </si>
  <si>
    <t>UK_High_Growth_Equities_Fund</t>
  </si>
  <si>
    <t>ExpressScripts_NYSE_ESRX</t>
  </si>
  <si>
    <t>BBG000C16621</t>
  </si>
  <si>
    <t>TrinityIndustries_NYSE_TRN</t>
  </si>
  <si>
    <t>BBG000BVL406</t>
  </si>
  <si>
    <t>Trex_NYSE_TREX</t>
  </si>
  <si>
    <t>BBG000BTGM43</t>
  </si>
  <si>
    <t>Cigna_NYSE_CI</t>
  </si>
  <si>
    <t>BBG00KXXK940</t>
  </si>
  <si>
    <t>Arcosa_NYSE_ACA</t>
  </si>
  <si>
    <t>BBG00JGMWFQ5</t>
  </si>
  <si>
    <t>Before you can take on any holdings or make any trades you need to ensure that your instrument universe has been populated</t>
  </si>
  <si>
    <t>Now that you have the details for your instruments you can go ahead and create an instrument definition for each instrument. These can then be upserted into LUSID</t>
  </si>
  <si>
    <t>LUSID Knowledge Base: What is an Instrument?</t>
  </si>
  <si>
    <t>As part of this definition you will attach identifiers to your instruments</t>
  </si>
  <si>
    <t>LUSID Knowledge Base: Which Instrument Identifier Schemes Should I Use With LUSID?</t>
  </si>
  <si>
    <t>LUSID API Docs: Create Portfolio</t>
  </si>
  <si>
    <t>NB when you create the portolio you are creating it as of 365 days ago. This should be the date the portfolio came into existence regardless of the system you first created it in</t>
  </si>
  <si>
    <t>LUSID Knowledge Base: Importance of Portfolio Creation Date</t>
  </si>
  <si>
    <t>3) Setting your initial holdings</t>
  </si>
  <si>
    <t>Now that you have your instrument universe populated and base fund portfolio you can load your initial holdings into your base fund</t>
  </si>
  <si>
    <t>You can add these holdings to LUSID by setting the holdings on your base fund.</t>
  </si>
  <si>
    <t xml:space="preserve">High growh fund </t>
  </si>
  <si>
    <t>UKHGE base fund</t>
  </si>
  <si>
    <t>Isin, Figi, Ticker, ClientInternal</t>
  </si>
  <si>
    <t>US0231351067,BBG000BVPXP1,AMZN,imd_34634534</t>
  </si>
  <si>
    <t>US0378331005,BBG000B9XVV8,AAPL,imd_35345345</t>
  </si>
  <si>
    <t>US912828U816,BBG00FN3B5K8,T 2 12/31/21,imd_34535347</t>
  </si>
  <si>
    <t>US912810EV62,BBG000DQQNJ8,T 6.875 08/15/25,imd_34534539</t>
  </si>
  <si>
    <t>US30219G1085,BBG000C16621,ESRX,imd_34352311</t>
  </si>
  <si>
    <t>US8965221091,BBG000BVL406,TRN,imd_34235200</t>
  </si>
  <si>
    <t>US89531P1057,BBG000BTGM43,TREX,imd_32423956</t>
  </si>
  <si>
    <t>US1255091092,BBG00KXXK940,CI,imd_32452391</t>
  </si>
  <si>
    <t>US0396531008,BBG00JGMWFQ5,ACA,imd_23423409</t>
  </si>
  <si>
    <t>https://support.lusid.com/how-are-holdings-generated-by-lusid</t>
  </si>
  <si>
    <t>UKHGE_base_fund</t>
  </si>
  <si>
    <t xml:space="preserve">   The effective date refers to the date the holdings are effective from - NB this cell updates, so if you run this sheet on different dates you are re-setting the holdings</t>
  </si>
  <si>
    <t>Provider</t>
  </si>
  <si>
    <t>PriceSource</t>
  </si>
  <si>
    <t>InstrumentType</t>
  </si>
  <si>
    <t>InstrumentId</t>
  </si>
  <si>
    <t>QuoteType</t>
  </si>
  <si>
    <t>PriceSide</t>
  </si>
  <si>
    <t>Value</t>
  </si>
  <si>
    <t>EffectiveAt</t>
  </si>
  <si>
    <t>AsAt</t>
  </si>
  <si>
    <t>Lineage</t>
  </si>
  <si>
    <t>AddQuote</t>
  </si>
  <si>
    <t>DataScope</t>
  </si>
  <si>
    <t>Mid</t>
  </si>
  <si>
    <t>4) Valuing your base fund</t>
  </si>
  <si>
    <t>Upserting market quotes to use in your valuation</t>
  </si>
  <si>
    <t xml:space="preserve">With holdings in your base fund you can now attempt to produce a value for the fund. </t>
  </si>
  <si>
    <t>To value a portfolio in LUSID you need to upsert market data quotes against the underlying holdings or specify an analytics library to use.</t>
  </si>
  <si>
    <t>LUSID Knowledge Base: Aggregations and Valuations</t>
  </si>
  <si>
    <t> LUSID Knowledge Base: What is a Quote?</t>
  </si>
  <si>
    <t>Getting Started tutorials</t>
  </si>
  <si>
    <t>Knowledge Base articles</t>
  </si>
  <si>
    <t>or Contact us</t>
  </si>
  <si>
    <t xml:space="preserve">   Scope: </t>
  </si>
  <si>
    <t>Finbourne-Examples</t>
  </si>
  <si>
    <t xml:space="preserve">   Portfolio code: </t>
  </si>
  <si>
    <t xml:space="preserve">   Valuation date:</t>
  </si>
  <si>
    <t>Step 2: Run a Valuation</t>
  </si>
  <si>
    <t>Parameter set</t>
  </si>
  <si>
    <t>RecipeScope</t>
  </si>
  <si>
    <t>RecipeKey</t>
  </si>
  <si>
    <t>EffectiveDate</t>
  </si>
  <si>
    <t>Aggregation</t>
  </si>
  <si>
    <t>Holding/default/PV:Sum,Holding/default/PV:Proportion,Instrument/default/Name:Value</t>
  </si>
  <si>
    <t>GroupBy</t>
  </si>
  <si>
    <t>Instrument/default/Name</t>
  </si>
  <si>
    <t>Sort</t>
  </si>
  <si>
    <t>inline recipe</t>
  </si>
  <si>
    <t>Step 3: Match the IDs with the UID</t>
  </si>
  <si>
    <t>Instrument ID type</t>
  </si>
  <si>
    <t>We need the instrument identifiers internal to LUSID so we are sure to attach the results to the instrument</t>
  </si>
  <si>
    <t>Figis</t>
  </si>
  <si>
    <t>BBG000B9XRY4</t>
  </si>
  <si>
    <t>BBG000DMBXR2</t>
  </si>
  <si>
    <t>BBG000C059M6</t>
  </si>
  <si>
    <t>BBG00DQ4YZ36</t>
  </si>
  <si>
    <t>BBG000BCM915</t>
  </si>
  <si>
    <t>BBG000BCH458</t>
  </si>
  <si>
    <t>BBG000BS1MT4</t>
  </si>
  <si>
    <t>BBG000BH4R78</t>
  </si>
  <si>
    <t>BBG000BPH459</t>
  </si>
  <si>
    <t>BBG000CLY2D3</t>
  </si>
  <si>
    <t>Step 4: Line up the results</t>
  </si>
  <si>
    <t>Match with holdings</t>
  </si>
  <si>
    <t>PVSum</t>
  </si>
  <si>
    <t>PVProportion</t>
  </si>
  <si>
    <t>{"aggregation":"","code":"quotes_recipe","market":{"marketRules":[{"dataScope":"UK_High_Growth_Equities_Fund","key":"Equity.Figi.*","field":"Mid","quoteType":"Price","supplier":"DataScope"},{"dataScope":"UK_High_Growth_Equities_Fund","key":"Equity.LusidInstrumentId.*","field":"Mid","quoteType":"Price","supplier":"DataScope"},{"dataScope":"UK_High_Growth_Equities_Fund","key":"Fx.CurrencyPair.*","field":"Mid","quoteType":"Price","supplier":"DataScope"}],"options":{"defaultInstrumentCodeType":"Figi","defaultScope":"UK_High_Growth_Equities_Fund","defaultSupplier":"DataScope"},"suppliers":{"commodity":"DataScope","credit":"DataScope","equity":"DataScope","fx":"DataScope","rates":"DataScope"}},"pricing":""}</t>
  </si>
  <si>
    <t>Step 2: View created instrument</t>
  </si>
  <si>
    <t>BBG007FAKECO</t>
  </si>
  <si>
    <t>GB007007007B</t>
  </si>
  <si>
    <t>Isin</t>
  </si>
  <si>
    <t>Add a property definition</t>
  </si>
  <si>
    <t>This sheet allows you to create and add a property definition to LUSID, add it to an instrument (to extend its definition), set its value and then view the result</t>
  </si>
  <si>
    <t>Then populate the property, before recovering the property</t>
  </si>
  <si>
    <t>If you have any questions please visit our:</t>
  </si>
  <si>
    <t>In this case we are adding instrument and transaction properties. Don’t forget you can use the template to see a list of the required fields. Click on the returned cells to see tooltips</t>
  </si>
  <si>
    <t>Domain</t>
  </si>
  <si>
    <t>Scope</t>
  </si>
  <si>
    <t>ValueRequired</t>
  </si>
  <si>
    <t>DataTypeId</t>
  </si>
  <si>
    <t>LifeTime</t>
  </si>
  <si>
    <t>Step 1: Add property definitions</t>
  </si>
  <si>
    <t>In this step we create new property definitions and add them to LUSID</t>
  </si>
  <si>
    <t>Instrument</t>
  </si>
  <si>
    <t>FinbourneBondVillains</t>
  </si>
  <si>
    <t>PlanType</t>
  </si>
  <si>
    <t>system:string</t>
  </si>
  <si>
    <t>TimeVariant</t>
  </si>
  <si>
    <t>TakeOverWorldDate</t>
  </si>
  <si>
    <t>TakeOverDate</t>
  </si>
  <si>
    <t>system:date</t>
  </si>
  <si>
    <t>IsThisATestTrade</t>
  </si>
  <si>
    <t>Perpetual</t>
  </si>
  <si>
    <t>In this case we are adding instrument properties. Don’t forget you can use the template to see a list of the required fields. Click on the returned cells to see tooltips</t>
  </si>
  <si>
    <t>IdentifierType</t>
  </si>
  <si>
    <t>Identifier</t>
  </si>
  <si>
    <t>Effective From</t>
  </si>
  <si>
    <t>Properties...</t>
  </si>
  <si>
    <t>Step 2: Add properties to instrument</t>
  </si>
  <si>
    <t>In this step we add the property definitions to the instrument and set values</t>
  </si>
  <si>
    <t>Instrument/FinbourneBondVillains/PlanType</t>
  </si>
  <si>
    <t>Instrument/FinbourneBondVillains/TakeOverWorldDate</t>
  </si>
  <si>
    <t>Laser from satellite</t>
  </si>
  <si>
    <t>2028/12/01T00:00:00.00</t>
  </si>
  <si>
    <t>Step 3: View created instrument</t>
  </si>
  <si>
    <t>Here we load back our instrument, specifically asking to decorate our property definitions</t>
  </si>
  <si>
    <t xml:space="preserve">Now that the quotes have been added to the quote store you can value your base fund portfolio. You do this in LUSID via an aggregation. </t>
  </si>
  <si>
    <t>The logic for a valuation via aggregation is controled by a LUSID recipe.</t>
  </si>
  <si>
    <t>LUSID Knowledge Base: What is a Recipe and How Are They Used?</t>
  </si>
  <si>
    <t>LUSID API Docs: Get Aggregation by Portfolio.</t>
  </si>
  <si>
    <t xml:space="preserve">Now that you have created and valued your base fund, you need to securitise it so that it can be held by other portfolios. Before you create the instrument </t>
  </si>
  <si>
    <t>that allows other portfolios to hold the base fund you need a way to specify the total number of units of the fund available to be held.</t>
  </si>
  <si>
    <t>To do this you can make use of a property</t>
  </si>
  <si>
    <t> LUSID Knowledge Base: What is a Property?.</t>
  </si>
  <si>
    <t> LUSID API Docs: Create Property Definition.</t>
  </si>
  <si>
    <t>total_circulation</t>
  </si>
  <si>
    <t>system:number</t>
  </si>
  <si>
    <t>ClientInternal</t>
  </si>
  <si>
    <t>UK_High_Growth_Equities_Fund:UKHGE_base_fund</t>
  </si>
  <si>
    <t>total_circulation1</t>
  </si>
  <si>
    <t>Instrument/UK_High_Growth_Equities_Fund/total_circulation1</t>
  </si>
  <si>
    <t>#ERROR: An unknown problem occurred on our side whilst attempting to execute request. This shouldn't happen and it will be flagged for attention by us, but if it persists please get in contact with our support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</si>
</sst>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dd\-dd\-mmm\-yy\ hh:mm:ss"/>
    <numFmt numFmtId="165" formatCode="ddd\-dd\-mmm\-yy"/>
    <numFmt numFmtId="166" formatCode="#,##0_ ;[Red]\-#,##0\ "/>
    <numFmt numFmtId="167" formatCode="#,##0.000_ ;[Red]\-#,##0.000\ "/>
    <numFmt numFmtId="168" formatCode="#,##0.00_ ;[Red]\-#,##0.00\ "/>
    <numFmt numFmtId="169" formatCode="dd\-mmm\-yy\ hh:mm:ss"/>
    <numFmt numFmtId="170" formatCode="#,##0.0000000000_ ;[Red]\-#,##0.0000000000\ "/>
    <numFmt numFmtId="171" formatCode="0.0000%"/>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rgb="FF000000"/>
      <name val="Calibri"/>
      <family val="2"/>
      <scheme val="minor"/>
    </font>
    <font>
      <b/>
      <sz val="16"/>
      <color rgb="FF000000"/>
      <name val="Calibri"/>
      <family val="2"/>
      <scheme val="minor"/>
    </font>
    <font>
      <sz val="10"/>
      <color rgb="FF000000"/>
      <name val="Arial"/>
      <family val="2"/>
    </font>
    <font>
      <sz val="10"/>
      <color theme="1"/>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FF0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8" fillId="0" borderId="0" applyNumberFormat="0" applyFill="0" applyBorder="0" applyAlignment="0" applyProtection="0"/>
  </cellStyleXfs>
  <cellXfs count="120">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3" fontId="0" fillId="4" borderId="1" xfId="0" applyNumberFormat="1" applyFill="1" applyBorder="1" applyAlignment="1">
      <alignment horizontal="center"/>
    </xf>
    <xf numFmtId="14" fontId="0" fillId="4" borderId="2" xfId="0" applyNumberFormat="1" applyFill="1" applyBorder="1" applyAlignment="1">
      <alignment horizontal="center"/>
    </xf>
    <xf numFmtId="15" fontId="0" fillId="0" borderId="0" xfId="0" applyNumberFormat="1"/>
    <xf numFmtId="165" fontId="0" fillId="6" borderId="3" xfId="0" applyNumberFormat="1" applyFill="1" applyBorder="1" applyAlignment="1">
      <alignment horizontal="center"/>
    </xf>
    <xf numFmtId="166" fontId="0" fillId="4" borderId="2" xfId="0" applyNumberFormat="1" applyFill="1" applyBorder="1" applyAlignment="1">
      <alignment horizontal="center"/>
    </xf>
    <xf numFmtId="166" fontId="0" fillId="4" borderId="0" xfId="0" applyNumberFormat="1" applyFill="1" applyAlignment="1">
      <alignment horizontal="center"/>
    </xf>
    <xf numFmtId="166" fontId="0" fillId="4" borderId="1" xfId="0" applyNumberFormat="1" applyFill="1" applyBorder="1" applyAlignment="1">
      <alignment horizontal="center"/>
    </xf>
    <xf numFmtId="166" fontId="0" fillId="4" borderId="2" xfId="0" applyNumberFormat="1" applyFill="1" applyBorder="1"/>
    <xf numFmtId="167" fontId="0" fillId="4" borderId="2" xfId="0" applyNumberFormat="1" applyFill="1" applyBorder="1" applyAlignment="1">
      <alignment horizontal="center"/>
    </xf>
    <xf numFmtId="0" fontId="9" fillId="2" borderId="0" xfId="1" applyFont="1" applyFill="1"/>
    <xf numFmtId="0" fontId="10" fillId="3" borderId="0" xfId="0" applyFont="1" applyFill="1"/>
    <xf numFmtId="166"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6" fontId="0" fillId="4" borderId="2" xfId="0" applyNumberFormat="1" applyFill="1" applyBorder="1" applyAlignment="1">
      <alignment horizontal="center"/>
    </xf>
    <xf numFmtId="168" fontId="0" fillId="4" borderId="1" xfId="0" applyNumberFormat="1" applyFill="1" applyBorder="1" applyAlignment="1">
      <alignment horizontal="center"/>
    </xf>
    <xf numFmtId="0" fontId="0" fillId="4" borderId="2" xfId="0" applyFill="1" applyBorder="1" applyAlignment="1">
      <alignment horizontal="center"/>
    </xf>
    <xf numFmtId="15" fontId="0" fillId="4" borderId="2" xfId="0" applyNumberFormat="1" applyFill="1" applyBorder="1" applyAlignment="1">
      <alignment horizontal="center"/>
    </xf>
    <xf numFmtId="169" fontId="0" fillId="4" borderId="2" xfId="0" applyNumberFormat="1" applyFill="1" applyBorder="1" applyAlignment="1">
      <alignment horizontal="center"/>
    </xf>
    <xf numFmtId="0" fontId="11" fillId="0" borderId="0" xfId="0" applyFont="1" applyAlignment="1">
      <alignment vertical="center"/>
    </xf>
    <xf numFmtId="0" fontId="8" fillId="0" borderId="0" xfId="1"/>
    <xf numFmtId="1" fontId="0" fillId="4" borderId="0" xfId="0" applyNumberFormat="1" applyFill="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22" fontId="0" fillId="4" borderId="2" xfId="0" applyNumberFormat="1" applyFill="1" applyBorder="1" applyAlignment="1">
      <alignment horizontal="center"/>
    </xf>
    <xf numFmtId="0" fontId="0" fillId="0" borderId="0" xfId="0" applyAlignment="1">
      <alignment horizontal="center"/>
    </xf>
    <xf numFmtId="169" fontId="0" fillId="4" borderId="1" xfId="0" applyNumberFormat="1" applyFill="1" applyBorder="1" applyAlignment="1">
      <alignment horizontal="center"/>
    </xf>
    <xf numFmtId="0" fontId="0" fillId="4" borderId="2" xfId="0" applyFill="1" applyBorder="1" applyAlignment="1">
      <alignment horizontal="left"/>
    </xf>
    <xf numFmtId="1" fontId="0" fillId="4" borderId="0" xfId="0" applyNumberFormat="1" applyFill="1" applyAlignment="1">
      <alignment horizontal="left"/>
    </xf>
    <xf numFmtId="0" fontId="6" fillId="3" borderId="0" xfId="0" quotePrefix="1" applyFont="1" applyFill="1"/>
    <xf numFmtId="170" fontId="0" fillId="4" borderId="2" xfId="0" applyNumberFormat="1" applyFill="1" applyBorder="1" applyAlignment="1">
      <alignment horizontal="center"/>
    </xf>
    <xf numFmtId="0" fontId="12" fillId="0" borderId="0" xfId="0" applyFont="1"/>
    <xf numFmtId="0" fontId="0" fillId="0" borderId="0" xfId="0" applyFont="1"/>
    <xf numFmtId="0" fontId="0" fillId="3" borderId="0" xfId="0" applyFont="1" applyFill="1"/>
    <xf numFmtId="0" fontId="13" fillId="0" borderId="0" xfId="0" applyFont="1" applyAlignment="1">
      <alignment vertical="center"/>
    </xf>
    <xf numFmtId="3" fontId="8" fillId="4" borderId="1" xfId="1" applyNumberFormat="1" applyFont="1" applyFill="1" applyBorder="1" applyAlignment="1">
      <alignment horizontal="center"/>
    </xf>
    <xf numFmtId="0" fontId="0" fillId="4" borderId="2" xfId="0" applyFont="1" applyFill="1" applyBorder="1" applyAlignment="1">
      <alignment horizontal="center"/>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0" fontId="0" fillId="6" borderId="3" xfId="0" applyFont="1" applyFill="1" applyBorder="1" applyAlignment="1">
      <alignment horizontal="center"/>
    </xf>
    <xf numFmtId="164" fontId="0" fillId="6" borderId="3" xfId="0" applyNumberFormat="1" applyFont="1" applyFill="1" applyBorder="1" applyAlignment="1">
      <alignment horizontal="center"/>
    </xf>
    <xf numFmtId="15" fontId="0" fillId="3" borderId="0" xfId="0" applyNumberFormat="1" applyFont="1" applyFill="1"/>
    <xf numFmtId="165" fontId="0" fillId="6" borderId="3" xfId="0" applyNumberFormat="1" applyFont="1" applyFill="1" applyBorder="1" applyAlignment="1">
      <alignment horizontal="center"/>
    </xf>
    <xf numFmtId="15" fontId="0" fillId="4" borderId="2" xfId="0" applyNumberFormat="1" applyFont="1" applyFill="1" applyBorder="1" applyAlignment="1">
      <alignment horizontal="center"/>
    </xf>
    <xf numFmtId="0" fontId="0" fillId="4" borderId="1" xfId="0" applyFont="1" applyFill="1" applyBorder="1"/>
    <xf numFmtId="0" fontId="0" fillId="4" borderId="2" xfId="0" applyFont="1" applyFill="1" applyBorder="1"/>
    <xf numFmtId="22" fontId="0" fillId="4" borderId="2" xfId="0" applyNumberFormat="1" applyFont="1" applyFill="1" applyBorder="1" applyAlignment="1">
      <alignment horizontal="center"/>
    </xf>
    <xf numFmtId="14" fontId="0" fillId="6" borderId="3" xfId="0" applyNumberFormat="1" applyFont="1" applyFill="1" applyBorder="1" applyAlignment="1">
      <alignment horizontal="center"/>
    </xf>
    <xf numFmtId="0" fontId="0" fillId="2" borderId="0" xfId="0" applyFont="1" applyFill="1"/>
    <xf numFmtId="14" fontId="0" fillId="4" borderId="1" xfId="0" applyNumberFormat="1" applyFont="1" applyFill="1" applyBorder="1" applyAlignment="1">
      <alignment horizontal="center"/>
    </xf>
    <xf numFmtId="0" fontId="0" fillId="7" borderId="0" xfId="0" applyFont="1" applyFill="1"/>
    <xf numFmtId="14" fontId="0" fillId="4" borderId="2" xfId="0" applyNumberFormat="1" applyFont="1" applyFill="1" applyBorder="1" applyAlignment="1">
      <alignment horizontal="center"/>
    </xf>
    <xf numFmtId="169" fontId="0" fillId="4" borderId="2" xfId="0" applyNumberFormat="1" applyFont="1" applyFill="1" applyBorder="1" applyAlignment="1">
      <alignment horizontal="center"/>
    </xf>
    <xf numFmtId="15" fontId="0" fillId="6" borderId="3" xfId="0" applyNumberFormat="1" applyFont="1" applyFill="1" applyBorder="1" applyAlignment="1">
      <alignment horizontal="center"/>
    </xf>
    <xf numFmtId="166" fontId="0" fillId="4" borderId="2" xfId="0" applyNumberFormat="1" applyFont="1" applyFill="1" applyBorder="1" applyAlignment="1">
      <alignment horizontal="center"/>
    </xf>
    <xf numFmtId="166" fontId="0" fillId="4" borderId="1" xfId="0" applyNumberFormat="1" applyFont="1" applyFill="1" applyBorder="1" applyAlignment="1">
      <alignment horizontal="center"/>
    </xf>
    <xf numFmtId="3" fontId="0" fillId="4" borderId="0" xfId="0" applyNumberFormat="1" applyFont="1" applyFill="1" applyBorder="1" applyAlignment="1">
      <alignment horizontal="center"/>
    </xf>
    <xf numFmtId="0" fontId="0" fillId="4" borderId="0" xfId="0" applyFont="1" applyFill="1" applyBorder="1" applyAlignment="1">
      <alignment horizontal="center"/>
    </xf>
    <xf numFmtId="0" fontId="13" fillId="0" borderId="0" xfId="0" applyFont="1" applyAlignment="1">
      <alignment vertical="center" wrapText="1"/>
    </xf>
    <xf numFmtId="0" fontId="12" fillId="0" borderId="0" xfId="0" applyFont="1" applyAlignment="1">
      <alignment horizontal="left" vertical="center" wrapText="1"/>
    </xf>
    <xf numFmtId="0" fontId="8" fillId="0" borderId="0" xfId="1" applyFont="1"/>
    <xf numFmtId="14" fontId="0" fillId="4" borderId="0" xfId="0" applyNumberFormat="1" applyFont="1" applyFill="1" applyAlignment="1">
      <alignment horizontal="center"/>
    </xf>
    <xf numFmtId="0" fontId="0" fillId="4" borderId="0" xfId="0" applyFont="1" applyFill="1"/>
    <xf numFmtId="0" fontId="14" fillId="0" borderId="0" xfId="0" applyFont="1" applyAlignment="1">
      <alignment horizontal="left" vertical="center" wrapText="1"/>
    </xf>
    <xf numFmtId="0" fontId="15" fillId="0" borderId="0" xfId="0" applyFont="1"/>
    <xf numFmtId="15" fontId="0" fillId="4" borderId="1" xfId="0" applyNumberFormat="1" applyFill="1" applyBorder="1" applyAlignment="1">
      <alignment horizontal="center"/>
    </xf>
    <xf numFmtId="0" fontId="7" fillId="3" borderId="0" xfId="0" applyFont="1" applyFill="1"/>
    <xf numFmtId="0" fontId="0" fillId="6" borderId="3" xfId="0" applyFill="1" applyBorder="1" applyAlignment="1">
      <alignment horizontal="center"/>
    </xf>
    <xf numFmtId="15" fontId="0" fillId="6" borderId="3" xfId="0" applyNumberFormat="1" applyFill="1" applyBorder="1" applyAlignment="1">
      <alignment horizontal="center"/>
    </xf>
    <xf numFmtId="4" fontId="0" fillId="3" borderId="0" xfId="0" applyNumberFormat="1" applyFill="1"/>
    <xf numFmtId="0" fontId="1" fillId="5" borderId="0" xfId="0" applyFont="1" applyFill="1" applyAlignment="1">
      <alignment horizontal="left"/>
    </xf>
    <xf numFmtId="0" fontId="1" fillId="5" borderId="2" xfId="0" applyFont="1" applyFill="1" applyBorder="1" applyAlignment="1">
      <alignment horizontal="left"/>
    </xf>
    <xf numFmtId="4" fontId="0" fillId="4" borderId="2" xfId="0" applyNumberFormat="1" applyFill="1" applyBorder="1" applyAlignment="1">
      <alignment horizontal="left"/>
    </xf>
    <xf numFmtId="171" fontId="0" fillId="4" borderId="1" xfId="0" applyNumberForma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xf numFmtId="0" fontId="1" fillId="5" borderId="0" xfId="0" applyFont="1" applyFill="1"/>
    <xf numFmtId="0" fontId="0" fillId="4" borderId="4" xfId="0" applyFill="1" applyBorder="1" applyAlignment="1">
      <alignment horizontal="left"/>
    </xf>
    <xf numFmtId="0" fontId="0" fillId="4" borderId="0" xfId="0" applyFill="1" applyAlignment="1">
      <alignment horizontal="left"/>
    </xf>
    <xf numFmtId="15" fontId="0" fillId="4" borderId="4" xfId="0" applyNumberFormat="1" applyFill="1" applyBorder="1" applyAlignment="1">
      <alignment horizontal="left"/>
    </xf>
    <xf numFmtId="15" fontId="0" fillId="4" borderId="0" xfId="0" applyNumberFormat="1" applyFill="1" applyAlignment="1">
      <alignment horizontal="left"/>
    </xf>
    <xf numFmtId="3" fontId="0" fillId="0" borderId="0" xfId="0" applyNumberFormat="1"/>
    <xf numFmtId="10" fontId="0" fillId="0" borderId="0" xfId="0" applyNumberFormat="1"/>
    <xf numFmtId="0" fontId="1" fillId="5" borderId="1" xfId="0" applyFont="1" applyFill="1" applyBorder="1" applyAlignment="1">
      <alignment horizontal="left"/>
    </xf>
    <xf numFmtId="4" fontId="0" fillId="4" borderId="1" xfId="0" applyNumberFormat="1" applyFill="1" applyBorder="1" applyAlignment="1">
      <alignment horizontal="left"/>
    </xf>
    <xf numFmtId="166" fontId="0" fillId="4" borderId="2" xfId="0" applyNumberFormat="1" applyFill="1" applyBorder="1" applyAlignment="1">
      <alignment horizontal="left"/>
    </xf>
    <xf numFmtId="166" fontId="0" fillId="4" borderId="1" xfId="0" applyNumberFormat="1" applyFill="1" applyBorder="1" applyAlignment="1">
      <alignment horizontal="left"/>
    </xf>
    <xf numFmtId="166"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4" fontId="0" fillId="8" borderId="0" xfId="0" applyNumberFormat="1" applyFill="1" applyAlignment="1">
      <alignment horizontal="left"/>
    </xf>
    <xf numFmtId="0" fontId="0" fillId="0" borderId="0" xfId="0" quotePrefix="1"/>
    <xf numFmtId="4" fontId="0" fillId="8" borderId="0" xfId="0" applyNumberFormat="1" applyFill="1" applyAlignment="1">
      <alignment horizontal="center"/>
    </xf>
    <xf numFmtId="3" fontId="0" fillId="4" borderId="0" xfId="0" applyNumberFormat="1" applyFill="1" applyAlignment="1">
      <alignment horizontal="center"/>
    </xf>
    <xf numFmtId="4" fontId="0" fillId="4" borderId="0" xfId="0" applyNumberFormat="1" applyFill="1" applyAlignment="1">
      <alignment horizontal="center"/>
    </xf>
    <xf numFmtId="3" fontId="0" fillId="4" borderId="0" xfId="0" applyNumberFormat="1" applyFill="1" applyAlignment="1">
      <alignment horizontal="left"/>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4b9aada668ec4e03b28ea9e245379a5f">
      <tp>
        <v>-1</v>
        <stp/>
        <stp>29701871-7918-44ea-9d49-3fcf4ce6524f</stp>
        <tr r="G55" s="16"/>
        <tr r="I53" s="16"/>
        <tr r="F52" s="16"/>
        <tr r="I62" s="16"/>
        <tr r="J54" s="16"/>
        <tr r="I55" s="16"/>
        <tr r="H62" s="16"/>
        <tr r="G54" s="16"/>
        <tr r="G52" s="16"/>
        <tr r="F56" s="16"/>
        <tr r="H58" s="16"/>
        <tr r="K60" s="16"/>
        <tr r="I56" s="16"/>
        <tr r="I61" s="16"/>
        <tr r="E56" s="16"/>
        <tr r="K54" s="16"/>
        <tr r="F53" s="16"/>
        <tr r="E57" s="16"/>
        <tr r="I60" s="16"/>
        <tr r="G58" s="16"/>
        <tr r="K53" s="16"/>
        <tr r="G59" s="16"/>
        <tr r="K56" s="16"/>
        <tr r="E61" s="16"/>
        <tr r="K62" s="16"/>
        <tr r="E53" s="16"/>
        <tr r="I54" s="16"/>
        <tr r="J61" s="16"/>
        <tr r="J62" s="16"/>
        <tr r="L58" s="16"/>
        <tr r="L62" s="16"/>
        <tr r="G60" s="16"/>
        <tr r="I57" s="16"/>
        <tr r="L54" s="16"/>
        <tr r="J59" s="16"/>
        <tr r="I59" s="16"/>
        <tr r="L57" s="16"/>
        <tr r="K58" s="16"/>
        <tr r="L52" s="16"/>
        <tr r="L56" s="16"/>
        <tr r="J56" s="16"/>
        <tr r="J58" s="16"/>
        <tr r="K57" s="16"/>
        <tr r="L59" s="16"/>
        <tr r="E60" s="16"/>
        <tr r="L61" s="16"/>
        <tr r="J60" s="16"/>
        <tr r="I52" s="16"/>
        <tr r="H56" s="16"/>
        <tr r="H55" s="16"/>
        <tr r="I58" s="16"/>
        <tr r="E52" s="16"/>
        <tr r="E59" s="16"/>
        <tr r="G62" s="16"/>
        <tr r="K55" s="16"/>
        <tr r="H57" s="16"/>
        <tr r="F61" s="16"/>
        <tr r="E54" s="16"/>
        <tr r="E55" s="16"/>
        <tr r="G61" s="16"/>
        <tr r="F60" s="16"/>
        <tr r="F54" s="16"/>
        <tr r="L55" s="16"/>
        <tr r="F62" s="16"/>
        <tr r="G57" s="16"/>
        <tr r="H54" s="16"/>
        <tr r="H59" s="16"/>
        <tr r="F59" s="16"/>
        <tr r="J57" s="16"/>
        <tr r="H52" s="16"/>
        <tr r="J53" s="16"/>
        <tr r="E58" s="16"/>
        <tr r="F55" s="16"/>
        <tr r="F58" s="16"/>
        <tr r="K59" s="16"/>
        <tr r="L53" s="16"/>
        <tr r="J52" s="16"/>
        <tr r="H61" s="16"/>
        <tr r="K52" s="16"/>
        <tr r="E62" s="16"/>
        <tr r="H53" s="16"/>
        <tr r="H60" s="16"/>
        <tr r="G56" s="16"/>
        <tr r="L60" s="16"/>
        <tr r="F57" s="16"/>
        <tr r="K61" s="16"/>
        <tr r="G53" s="16"/>
        <tr r="J55" s="16"/>
      </tp>
      <tp>
        <v>-1</v>
        <stp/>
        <stp>9298c7f1-b5de-471e-8e8a-83687d7ad99f</stp>
        <tr r="J36" s="21"/>
        <tr r="G36" s="21"/>
        <tr r="K37" s="21"/>
        <tr r="I37" s="21"/>
        <tr r="I36" s="21"/>
        <tr r="H37" s="21"/>
        <tr r="L36" s="21"/>
        <tr r="G37" s="21"/>
        <tr r="J37" s="21"/>
        <tr r="K36" s="21"/>
        <tr r="H36" s="21"/>
        <tr r="L37" s="21"/>
      </tp>
    </main>
    <main first="rtdsrv.4b9aada668ec4e03b28ea9e245379a5f">
      <tp>
        <v>-1</v>
        <stp/>
        <stp>0c30660a-3deb-4615-9a78-f625d3e438f0</stp>
        <tr r="G41" s="20"/>
        <tr r="G43" s="20"/>
        <tr r="G45" s="20"/>
        <tr r="F37" s="20"/>
        <tr r="E41" s="20"/>
        <tr r="E43" s="20"/>
        <tr r="G34" s="20"/>
        <tr r="E39" s="20"/>
        <tr r="F36" s="20"/>
        <tr r="G35" s="20"/>
        <tr r="G37" s="20"/>
        <tr r="F42" s="20"/>
        <tr r="G44" s="20"/>
        <tr r="G38" s="20"/>
        <tr r="F38" s="20"/>
        <tr r="E45" s="20"/>
        <tr r="E44" s="20"/>
        <tr r="F43" s="20"/>
        <tr r="E35" s="20"/>
        <tr r="G39" s="20"/>
        <tr r="E42" s="20"/>
        <tr r="F40" s="20"/>
        <tr r="F41" s="20"/>
        <tr r="G40" s="20"/>
        <tr r="F45" s="20"/>
        <tr r="E37" s="20"/>
        <tr r="F39" s="20"/>
        <tr r="E38" s="20"/>
        <tr r="G42" s="20"/>
        <tr r="F34" s="20"/>
        <tr r="G36" s="20"/>
        <tr r="E36" s="20"/>
        <tr r="F35" s="20"/>
        <tr r="E40" s="20"/>
        <tr r="F44" s="20"/>
        <tr r="E34" s="20"/>
      </tp>
      <tp>
        <v>-1</v>
        <stp/>
        <stp>212d62e6-d7d8-4582-be68-934b1ebd3034</stp>
        <tr r="G39" s="21"/>
      </tp>
    </main>
    <main first="rtdsrv.4b9aada668ec4e03b28ea9e245379a5f">
      <tp>
        <v>-1</v>
        <stp/>
        <stp>2ea6551b-c6dc-460b-bd56-c9023a25f1d9</stp>
        <tr r="E77" s="16"/>
        <tr r="F76" s="16"/>
        <tr r="F80" s="16"/>
        <tr r="K76" s="16"/>
        <tr r="I81" s="16"/>
        <tr r="K72" s="16"/>
        <tr r="E72" s="16"/>
        <tr r="H76" s="16"/>
        <tr r="F78" s="16"/>
        <tr r="K71" s="16"/>
        <tr r="J81" s="16"/>
        <tr r="G73" s="16"/>
        <tr r="H75" s="16"/>
        <tr r="E73" s="16"/>
        <tr r="L71" s="16"/>
        <tr r="F77" s="16"/>
        <tr r="H72" s="16"/>
        <tr r="F81" s="16"/>
        <tr r="E78" s="16"/>
        <tr r="H73" s="16"/>
        <tr r="L76" s="16"/>
        <tr r="J80" s="16"/>
        <tr r="H79" s="16"/>
        <tr r="I80" s="16"/>
        <tr r="F75" s="16"/>
        <tr r="K73" s="16"/>
        <tr r="J77" s="16"/>
        <tr r="L79" s="16"/>
        <tr r="K78" s="16"/>
        <tr r="L77" s="16"/>
        <tr r="E75" s="16"/>
        <tr r="L73" s="16"/>
        <tr r="H78" s="16"/>
        <tr r="E79" s="16"/>
        <tr r="G80" s="16"/>
        <tr r="J75" s="16"/>
        <tr r="I78" s="16"/>
        <tr r="K77" s="16"/>
        <tr r="H74" s="16"/>
        <tr r="I77" s="16"/>
        <tr r="F73" s="16"/>
        <tr r="G79" s="16"/>
        <tr r="H77" s="16"/>
        <tr r="F72" s="16"/>
        <tr r="G78" s="16"/>
        <tr r="J71" s="16"/>
        <tr r="L80" s="16"/>
        <tr r="G81" s="16"/>
        <tr r="I72" s="16"/>
        <tr r="I76" s="16"/>
        <tr r="K74" s="16"/>
        <tr r="E81" s="16"/>
        <tr r="J72" s="16"/>
        <tr r="E71" s="16"/>
        <tr r="K80" s="16"/>
        <tr r="G71" s="16"/>
        <tr r="E80" s="16"/>
        <tr r="H80" s="16"/>
        <tr r="G77" s="16"/>
        <tr r="L75" s="16"/>
        <tr r="K79" s="16"/>
        <tr r="F74" s="16"/>
        <tr r="J79" s="16"/>
        <tr r="H81" s="16"/>
        <tr r="I74" s="16"/>
        <tr r="F71" s="16"/>
        <tr r="E76" s="16"/>
        <tr r="G75" s="16"/>
        <tr r="L81" s="16"/>
        <tr r="K75" s="16"/>
        <tr r="E74" s="16"/>
        <tr r="J73" s="16"/>
        <tr r="J74" s="16"/>
        <tr r="K81" s="16"/>
        <tr r="I79" s="16"/>
        <tr r="J76" s="16"/>
        <tr r="H71" s="16"/>
        <tr r="G76" s="16"/>
        <tr r="G74" s="16"/>
        <tr r="I75" s="16"/>
        <tr r="J78" s="16"/>
        <tr r="L74" s="16"/>
        <tr r="I73" s="16"/>
        <tr r="L72" s="16"/>
        <tr r="L78" s="16"/>
        <tr r="F79" s="16"/>
        <tr r="G72" s="16"/>
        <tr r="I71" s="1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volatileDependencies" Target="volatileDependenci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1B8C0561-41BE-43D7-BEBF-2CBADF0188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89738" y="486897"/>
          <a:ext cx="2277037" cy="1225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894D86D0-A7D7-4ADA-90F8-B87C3BA05F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12</xdr:col>
      <xdr:colOff>201707</xdr:colOff>
      <xdr:row>7</xdr:row>
      <xdr:rowOff>96210</xdr:rowOff>
    </xdr:to>
    <xdr:pic>
      <xdr:nvPicPr>
        <xdr:cNvPr id="2" name="Picture 1" descr="Logo">
          <a:extLst>
            <a:ext uri="{FF2B5EF4-FFF2-40B4-BE49-F238E27FC236}">
              <a16:creationId xmlns:a16="http://schemas.microsoft.com/office/drawing/2014/main" id="{8B04F49F-9F77-49FD-95FC-C645821901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84605" y="386044"/>
          <a:ext cx="2314015" cy="1234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12</xdr:col>
      <xdr:colOff>201708</xdr:colOff>
      <xdr:row>7</xdr:row>
      <xdr:rowOff>96210</xdr:rowOff>
    </xdr:to>
    <xdr:pic>
      <xdr:nvPicPr>
        <xdr:cNvPr id="2" name="Picture 1" descr="Logo">
          <a:extLst>
            <a:ext uri="{FF2B5EF4-FFF2-40B4-BE49-F238E27FC236}">
              <a16:creationId xmlns:a16="http://schemas.microsoft.com/office/drawing/2014/main" id="{43575024-774E-491D-B438-FEBA32DE59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27617" y="386044"/>
          <a:ext cx="2314016" cy="1234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F755A030-42BC-4E6D-9DA8-5459B68F23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44349"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2" name="Picture 1" descr="Logo">
          <a:extLst>
            <a:ext uri="{FF2B5EF4-FFF2-40B4-BE49-F238E27FC236}">
              <a16:creationId xmlns:a16="http://schemas.microsoft.com/office/drawing/2014/main" id="{7A4728F7-9A55-48B1-8944-9A256CC7E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53262" y="486896"/>
          <a:ext cx="2131920"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USID%20Excel%20-%20Setting%20up%20your%20IBO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USID%20Excel%20-%20Setting%20up%20your%20market%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time format"/>
      <sheetName val="View scopes"/>
      <sheetName val="View portfolios"/>
      <sheetName val="View holdings"/>
      <sheetName val="Run valuation"/>
      <sheetName val="View transactions"/>
      <sheetName val="Perform a reconciliation"/>
      <sheetName val="Upload transactions"/>
      <sheetName val="Set holdings"/>
      <sheetName val="Create portfolio"/>
      <sheetName val="Create portfolio group"/>
      <sheetName val="Inputs"/>
    </sheetNames>
    <sheetDataSet>
      <sheetData sheetId="0"/>
      <sheetData sheetId="1"/>
      <sheetData sheetId="2"/>
      <sheetData sheetId="3">
        <row r="31">
          <cell r="E31" t="str">
            <v>InstrumentUid</v>
          </cell>
          <cell r="F31" t="str">
            <v>HoldingType</v>
          </cell>
          <cell r="G31" t="str">
            <v>Units</v>
          </cell>
          <cell r="H31" t="str">
            <v>SettledUnits</v>
          </cell>
          <cell r="I31" t="str">
            <v>Cost Amount</v>
          </cell>
          <cell r="J31" t="str">
            <v>Cost Currency</v>
          </cell>
          <cell r="K31" t="str">
            <v>CostPortfolioCcy Amount</v>
          </cell>
          <cell r="L31" t="str">
            <v>CostPortfolioCcy Currency</v>
          </cell>
        </row>
        <row r="32">
          <cell r="E32" t="str">
            <v>LUID_52QAWPO6</v>
          </cell>
          <cell r="F32" t="str">
            <v>P</v>
          </cell>
          <cell r="G32">
            <v>12000781</v>
          </cell>
          <cell r="H32">
            <v>12000781</v>
          </cell>
          <cell r="I32">
            <v>2390878777.5799999</v>
          </cell>
          <cell r="J32" t="str">
            <v>USD</v>
          </cell>
          <cell r="K32">
            <v>1822715424</v>
          </cell>
          <cell r="L32" t="str">
            <v>GBP</v>
          </cell>
        </row>
        <row r="33">
          <cell r="E33" t="str">
            <v>LUID_F9FDBWL0</v>
          </cell>
          <cell r="F33" t="str">
            <v>P</v>
          </cell>
          <cell r="G33">
            <v>8700000</v>
          </cell>
          <cell r="H33">
            <v>8700000</v>
          </cell>
          <cell r="I33">
            <v>1378950000</v>
          </cell>
          <cell r="J33" t="str">
            <v>EUR</v>
          </cell>
          <cell r="K33">
            <v>1188862919.8199999</v>
          </cell>
          <cell r="L33" t="str">
            <v>GBP</v>
          </cell>
        </row>
        <row r="34">
          <cell r="E34" t="str">
            <v>LUID_F9FDBWL0</v>
          </cell>
          <cell r="F34" t="str">
            <v>P</v>
          </cell>
          <cell r="G34">
            <v>-309726.4705882353</v>
          </cell>
          <cell r="H34">
            <v>-309726.4705882353</v>
          </cell>
          <cell r="I34">
            <v>-2115741521</v>
          </cell>
          <cell r="J34" t="str">
            <v>JPY</v>
          </cell>
          <cell r="K34">
            <v>0</v>
          </cell>
          <cell r="L34" t="str">
            <v>GBP</v>
          </cell>
        </row>
        <row r="35">
          <cell r="E35" t="str">
            <v>LUID_WYX0SDPX</v>
          </cell>
          <cell r="F35" t="str">
            <v>P</v>
          </cell>
          <cell r="G35">
            <v>10530700</v>
          </cell>
          <cell r="H35">
            <v>10530700</v>
          </cell>
          <cell r="I35">
            <v>71935211700</v>
          </cell>
          <cell r="J35" t="str">
            <v>JPY</v>
          </cell>
          <cell r="K35">
            <v>489629528.97000003</v>
          </cell>
          <cell r="L35" t="str">
            <v>GBP</v>
          </cell>
        </row>
        <row r="36">
          <cell r="E36" t="str">
            <v>LUID_WYX0SDPX</v>
          </cell>
          <cell r="F36" t="str">
            <v>P</v>
          </cell>
          <cell r="G36">
            <v>455882.35294117645</v>
          </cell>
          <cell r="H36">
            <v>455882.35294117645</v>
          </cell>
          <cell r="I36">
            <v>35846029.409999996</v>
          </cell>
          <cell r="J36" t="str">
            <v>EUR</v>
          </cell>
          <cell r="K36">
            <v>0</v>
          </cell>
          <cell r="L36" t="str">
            <v>GBP</v>
          </cell>
        </row>
        <row r="37">
          <cell r="E37" t="str">
            <v>LUID_3IPLDPSN</v>
          </cell>
          <cell r="F37" t="str">
            <v>P</v>
          </cell>
          <cell r="G37">
            <v>-8170000</v>
          </cell>
          <cell r="H37">
            <v>-8170000</v>
          </cell>
          <cell r="I37">
            <v>-1078766800</v>
          </cell>
          <cell r="J37" t="str">
            <v>USD</v>
          </cell>
          <cell r="K37">
            <v>-822451808.32000005</v>
          </cell>
          <cell r="L37" t="str">
            <v>GBP</v>
          </cell>
        </row>
        <row r="38">
          <cell r="E38" t="str">
            <v>LUID_3IPLDPSN</v>
          </cell>
          <cell r="F38" t="str">
            <v>P</v>
          </cell>
          <cell r="G38">
            <v>-21470.588235294119</v>
          </cell>
          <cell r="H38">
            <v>-21470.588235294119</v>
          </cell>
          <cell r="I38">
            <v>-14082558.82</v>
          </cell>
          <cell r="J38" t="str">
            <v>GBP</v>
          </cell>
          <cell r="K38">
            <v>0</v>
          </cell>
          <cell r="L38" t="str">
            <v>GBP</v>
          </cell>
        </row>
        <row r="39">
          <cell r="E39" t="str">
            <v>LUID_UW1XTP85</v>
          </cell>
          <cell r="F39" t="str">
            <v>P</v>
          </cell>
          <cell r="G39">
            <v>10859705.882352941</v>
          </cell>
          <cell r="H39">
            <v>10859705.882352941</v>
          </cell>
          <cell r="I39">
            <v>1314567397.0599999</v>
          </cell>
          <cell r="J39" t="str">
            <v>USD</v>
          </cell>
          <cell r="K39">
            <v>1002226183.52</v>
          </cell>
          <cell r="L39" t="str">
            <v>GBP</v>
          </cell>
        </row>
        <row r="40">
          <cell r="E40" t="str">
            <v>LUID_816OBQZV</v>
          </cell>
          <cell r="F40" t="str">
            <v>P</v>
          </cell>
          <cell r="G40">
            <v>730000</v>
          </cell>
          <cell r="H40">
            <v>730000</v>
          </cell>
          <cell r="I40">
            <v>478807000</v>
          </cell>
          <cell r="J40" t="str">
            <v>GBP</v>
          </cell>
          <cell r="K40">
            <v>478807000</v>
          </cell>
          <cell r="L40" t="str">
            <v>GBP</v>
          </cell>
        </row>
        <row r="41">
          <cell r="E41" t="str">
            <v>LUID_816OBQZV</v>
          </cell>
          <cell r="F41" t="str">
            <v>P</v>
          </cell>
          <cell r="G41">
            <v>-255882.35294117648</v>
          </cell>
          <cell r="H41">
            <v>-255882.35294117648</v>
          </cell>
          <cell r="I41">
            <v>-40557352.939999998</v>
          </cell>
          <cell r="J41" t="str">
            <v>EUR</v>
          </cell>
          <cell r="K41">
            <v>0</v>
          </cell>
          <cell r="L41" t="str">
            <v>GBP</v>
          </cell>
        </row>
      </sheetData>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time format"/>
      <sheetName val="List identifiers"/>
      <sheetName val="List instruments"/>
      <sheetName val="Get instrument definition"/>
      <sheetName val="Edit instrument"/>
      <sheetName val="Add instrument"/>
      <sheetName val="Add property definition"/>
      <sheetName val="List prices 1"/>
      <sheetName val="List prices 2"/>
      <sheetName val="Update prices"/>
      <sheetName val="Create prices"/>
      <sheetName val="Inputs"/>
    </sheetNames>
    <sheetDataSet>
      <sheetData sheetId="0"/>
      <sheetData sheetId="1"/>
      <sheetData sheetId="2"/>
      <sheetData sheetId="3"/>
      <sheetData sheetId="4"/>
      <sheetData sheetId="5">
        <row r="19">
          <cell r="K19" t="str">
            <v>LUID_SVI3RKHJ</v>
          </cell>
        </row>
      </sheetData>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upport.lusid.com/importance-of-portfolio-creation-dat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upport.lusid.com/which-instrument-identifier-schemes-should-i-use-with-lusid" TargetMode="External"/><Relationship Id="rId2" Type="http://schemas.openxmlformats.org/officeDocument/2006/relationships/hyperlink" Target="https://support.lusid.com/what-is-an-instrument" TargetMode="External"/><Relationship Id="rId1" Type="http://schemas.openxmlformats.org/officeDocument/2006/relationships/hyperlink" Target="https://support.lusid.com/what-is-an-instrument"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support.lusid.com/how-are-holdings-generated-by-lusid"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upport.lusid.com/what-is-a-quote" TargetMode="External"/><Relationship Id="rId1" Type="http://schemas.openxmlformats.org/officeDocument/2006/relationships/hyperlink" Target="https://support.lusid.com/what-is-a-valuation"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lusid.com/" TargetMode="External"/><Relationship Id="rId1" Type="http://schemas.openxmlformats.org/officeDocument/2006/relationships/hyperlink" Target="https://support.lusid.com/what-is-a-property"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derived-portfolio-and-how-are-they-used" TargetMode="External"/><Relationship Id="rId5" Type="http://schemas.openxmlformats.org/officeDocument/2006/relationships/drawing" Target="../drawings/drawing9.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transaction" TargetMode="Externa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GBPIRS10y6s@2.22%25" TargetMode="External"/><Relationship Id="rId1" Type="http://schemas.openxmlformats.org/officeDocument/2006/relationships/hyperlink" Target="https://support.lusid.com/creating-bespoke-instruments" TargetMode="External"/><Relationship Id="rId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692-1136-401B-B30B-F4DC84C1A5B5}">
  <sheetPr>
    <tabColor theme="7" tint="0.79998168889431442"/>
  </sheetPr>
  <dimension ref="B1:O48"/>
  <sheetViews>
    <sheetView showGridLines="0" zoomScale="85" zoomScaleNormal="85" workbookViewId="0">
      <selection activeCell="E51" sqref="E51"/>
    </sheetView>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3"/>
      <c r="E3" s="1"/>
      <c r="F3" s="1"/>
      <c r="G3" s="1"/>
      <c r="H3" s="1"/>
      <c r="I3" s="1"/>
      <c r="J3" s="1"/>
    </row>
    <row r="4" spans="2:15" ht="8.25" customHeight="1" x14ac:dyDescent="0.25">
      <c r="B4" s="1"/>
      <c r="C4" s="1"/>
      <c r="D4" s="1"/>
      <c r="E4" s="1"/>
      <c r="F4" s="1"/>
      <c r="G4" s="1"/>
      <c r="H4" s="1"/>
      <c r="I4" s="1"/>
      <c r="J4" s="1"/>
    </row>
    <row r="5" spans="2:15" x14ac:dyDescent="0.25">
      <c r="B5" s="1"/>
      <c r="C5" s="1"/>
      <c r="D5" s="3"/>
      <c r="E5" s="70"/>
      <c r="F5" s="1"/>
      <c r="G5" s="1"/>
      <c r="H5" s="1"/>
      <c r="I5" s="1"/>
      <c r="J5" s="1"/>
    </row>
    <row r="6" spans="2:15" x14ac:dyDescent="0.25">
      <c r="B6" s="1"/>
      <c r="C6" s="1"/>
      <c r="D6" s="3"/>
      <c r="E6" s="70"/>
      <c r="F6" s="1"/>
      <c r="G6" s="1"/>
      <c r="H6" s="1"/>
      <c r="I6" s="1"/>
      <c r="J6" s="1"/>
    </row>
    <row r="7" spans="2:15" x14ac:dyDescent="0.25">
      <c r="B7" s="1"/>
      <c r="C7" s="1"/>
      <c r="D7" s="70"/>
      <c r="E7" s="30"/>
      <c r="F7" s="1"/>
      <c r="G7" s="1"/>
      <c r="H7" s="1"/>
      <c r="I7" s="1"/>
      <c r="J7" s="1"/>
    </row>
    <row r="8" spans="2:15" x14ac:dyDescent="0.25">
      <c r="B8" s="1"/>
      <c r="C8" s="1"/>
      <c r="D8" s="70"/>
      <c r="E8" s="30"/>
      <c r="F8" s="1"/>
      <c r="G8" s="1"/>
      <c r="H8" s="1"/>
      <c r="I8" s="1"/>
      <c r="J8" s="1"/>
    </row>
    <row r="9" spans="2:15" x14ac:dyDescent="0.25">
      <c r="B9" s="1"/>
      <c r="C9" s="1"/>
      <c r="D9" s="70"/>
      <c r="E9" s="30"/>
      <c r="F9" s="1"/>
      <c r="G9" s="1"/>
      <c r="H9" s="1"/>
      <c r="I9" s="1"/>
      <c r="J9" s="1"/>
    </row>
    <row r="10" spans="2:15" x14ac:dyDescent="0.25">
      <c r="B10" s="1"/>
      <c r="C10" s="1"/>
      <c r="D10" s="70"/>
      <c r="E10" s="70"/>
      <c r="F10" s="1"/>
      <c r="G10" s="1"/>
      <c r="H10" s="1"/>
      <c r="I10" s="1"/>
      <c r="J10" s="1"/>
    </row>
    <row r="11" spans="2:15" x14ac:dyDescent="0.25">
      <c r="D11" s="54"/>
      <c r="E11" s="54"/>
    </row>
    <row r="12" spans="2:15" x14ac:dyDescent="0.25">
      <c r="D12" s="54"/>
      <c r="E12" s="54"/>
    </row>
    <row r="13" spans="2:15" x14ac:dyDescent="0.25">
      <c r="B13" s="2"/>
      <c r="C13" s="2"/>
      <c r="D13" s="55"/>
      <c r="E13" s="11"/>
      <c r="F13" s="2"/>
      <c r="G13" s="2"/>
      <c r="H13" s="2"/>
      <c r="I13" s="2"/>
      <c r="J13" s="2"/>
    </row>
    <row r="14" spans="2:15" x14ac:dyDescent="0.25">
      <c r="B14" s="2"/>
      <c r="C14" s="2"/>
      <c r="D14" s="55"/>
      <c r="E14" s="54"/>
      <c r="F14" s="2"/>
      <c r="G14" s="2"/>
      <c r="H14" s="2"/>
      <c r="I14" s="2"/>
      <c r="J14" s="2"/>
    </row>
    <row r="15" spans="2:15" ht="21" x14ac:dyDescent="0.25">
      <c r="B15" s="2"/>
      <c r="C15" s="2"/>
      <c r="D15" s="55"/>
      <c r="E15" s="80" t="s">
        <v>213</v>
      </c>
      <c r="F15" s="2"/>
      <c r="G15" s="2"/>
      <c r="H15" s="2"/>
      <c r="I15" s="2"/>
      <c r="J15" s="2"/>
      <c r="O15" s="23"/>
    </row>
    <row r="16" spans="2:15" ht="12.75" customHeight="1" x14ac:dyDescent="0.25">
      <c r="B16" s="2"/>
      <c r="C16" s="2"/>
      <c r="D16" s="55"/>
      <c r="E16" s="54"/>
      <c r="F16" s="2"/>
      <c r="G16" s="2"/>
      <c r="H16" s="2"/>
      <c r="I16" s="2"/>
      <c r="J16" s="2"/>
      <c r="O16" s="23"/>
    </row>
    <row r="17" spans="2:15" ht="30" x14ac:dyDescent="0.25">
      <c r="B17" s="2"/>
      <c r="C17" s="2"/>
      <c r="D17" s="55"/>
      <c r="E17" s="81" t="s">
        <v>307</v>
      </c>
      <c r="F17" s="2"/>
      <c r="G17" s="2"/>
      <c r="H17" s="2"/>
      <c r="I17" s="2"/>
      <c r="J17" s="2"/>
      <c r="O17" s="23"/>
    </row>
    <row r="18" spans="2:15" ht="14.25" customHeight="1" x14ac:dyDescent="0.25">
      <c r="B18" s="2"/>
      <c r="C18" s="2"/>
      <c r="D18" s="55"/>
      <c r="E18" s="54"/>
      <c r="F18" s="2"/>
      <c r="G18" s="2"/>
      <c r="H18" s="2"/>
      <c r="I18" s="2"/>
      <c r="J18" s="2"/>
      <c r="O18" s="23"/>
    </row>
    <row r="19" spans="2:15" ht="20.25" customHeight="1" x14ac:dyDescent="0.25">
      <c r="B19" s="2"/>
      <c r="C19" s="2"/>
      <c r="D19" s="55"/>
      <c r="E19" s="80" t="s">
        <v>214</v>
      </c>
      <c r="F19" s="2"/>
      <c r="G19" s="2"/>
      <c r="H19" s="2"/>
      <c r="I19" s="2"/>
      <c r="J19" s="2"/>
      <c r="O19" s="23"/>
    </row>
    <row r="20" spans="2:15" ht="14.25" customHeight="1" x14ac:dyDescent="0.25">
      <c r="B20" s="2"/>
      <c r="C20" s="2"/>
      <c r="D20" s="55"/>
      <c r="E20" s="54"/>
      <c r="F20" s="2"/>
      <c r="G20" s="2"/>
      <c r="H20" s="2"/>
      <c r="I20" s="2"/>
      <c r="J20" s="2"/>
    </row>
    <row r="21" spans="2:15" ht="120" x14ac:dyDescent="0.25">
      <c r="B21" s="2"/>
      <c r="C21" s="2"/>
      <c r="D21" s="55"/>
      <c r="E21" s="81" t="s">
        <v>308</v>
      </c>
      <c r="F21" s="2"/>
      <c r="G21" s="2"/>
      <c r="H21" s="2"/>
      <c r="I21" s="2"/>
      <c r="J21" s="2"/>
      <c r="O21" s="23"/>
    </row>
    <row r="22" spans="2:15" ht="14.25" customHeight="1" x14ac:dyDescent="0.25">
      <c r="B22" s="2"/>
      <c r="C22" s="2"/>
      <c r="D22" s="55"/>
      <c r="E22" s="85" t="s">
        <v>309</v>
      </c>
      <c r="F22" s="2"/>
      <c r="G22" s="2"/>
      <c r="H22" s="2"/>
      <c r="I22" s="2"/>
      <c r="J22" s="2"/>
    </row>
    <row r="23" spans="2:15" x14ac:dyDescent="0.25">
      <c r="B23" s="2"/>
      <c r="C23" s="2"/>
      <c r="D23" s="55"/>
      <c r="E23" s="86"/>
      <c r="F23" s="2"/>
      <c r="G23" s="2"/>
      <c r="H23" s="2"/>
      <c r="I23" s="2"/>
      <c r="J23" s="2"/>
    </row>
    <row r="24" spans="2:15" ht="12.75" customHeight="1" x14ac:dyDescent="0.25">
      <c r="B24" s="2"/>
      <c r="C24" s="2"/>
      <c r="D24" s="55"/>
      <c r="E24" s="85" t="s">
        <v>310</v>
      </c>
      <c r="F24" s="2"/>
      <c r="G24" s="2"/>
      <c r="H24" s="2"/>
      <c r="I24" s="2"/>
      <c r="J24" s="2"/>
    </row>
    <row r="25" spans="2:15" x14ac:dyDescent="0.25">
      <c r="B25" s="2"/>
      <c r="C25" s="2"/>
      <c r="D25" s="55"/>
      <c r="E25" s="86"/>
      <c r="F25" s="2"/>
      <c r="G25" s="2"/>
      <c r="H25" s="2"/>
      <c r="I25" s="2"/>
      <c r="J25" s="2"/>
    </row>
    <row r="26" spans="2:15" x14ac:dyDescent="0.25">
      <c r="B26" s="2"/>
      <c r="C26" s="2"/>
      <c r="D26" s="55"/>
      <c r="E26" s="85" t="s">
        <v>311</v>
      </c>
      <c r="F26" s="2"/>
      <c r="G26" s="2"/>
      <c r="H26" s="2"/>
      <c r="I26" s="2"/>
      <c r="J26" s="2"/>
    </row>
    <row r="27" spans="2:15" x14ac:dyDescent="0.25">
      <c r="B27" s="2"/>
      <c r="C27" s="2"/>
      <c r="D27" s="55"/>
      <c r="E27" s="86"/>
      <c r="F27" s="2"/>
      <c r="G27" s="2"/>
      <c r="H27" s="2"/>
      <c r="I27" s="2"/>
      <c r="J27" s="2"/>
    </row>
    <row r="28" spans="2:15" x14ac:dyDescent="0.25">
      <c r="B28" s="2"/>
      <c r="C28" s="2"/>
      <c r="D28" s="55"/>
      <c r="E28" s="85" t="s">
        <v>312</v>
      </c>
      <c r="F28" s="2"/>
      <c r="G28" s="2"/>
      <c r="H28" s="2"/>
      <c r="I28" s="2"/>
      <c r="J28" s="2"/>
    </row>
    <row r="29" spans="2:15" x14ac:dyDescent="0.25">
      <c r="B29" s="2"/>
      <c r="C29" s="2"/>
      <c r="D29" s="55"/>
      <c r="E29" s="86"/>
      <c r="F29" s="2"/>
      <c r="G29" s="2"/>
      <c r="H29" s="2"/>
      <c r="I29" s="2"/>
      <c r="J29" s="2"/>
    </row>
    <row r="30" spans="2:15" x14ac:dyDescent="0.25">
      <c r="B30" s="2"/>
      <c r="C30" s="2"/>
      <c r="D30" s="55"/>
      <c r="E30" s="85" t="s">
        <v>313</v>
      </c>
      <c r="F30" s="2"/>
      <c r="G30" s="2"/>
      <c r="H30" s="2"/>
      <c r="I30" s="2"/>
      <c r="J30" s="2"/>
    </row>
    <row r="31" spans="2:15" x14ac:dyDescent="0.25">
      <c r="B31" s="2"/>
      <c r="C31" s="2"/>
      <c r="D31" s="55"/>
      <c r="E31" s="86"/>
      <c r="F31" s="2"/>
      <c r="G31" s="2"/>
      <c r="H31" s="2"/>
      <c r="I31" s="2"/>
      <c r="J31" s="2"/>
    </row>
    <row r="32" spans="2:15" x14ac:dyDescent="0.25">
      <c r="B32" s="2"/>
      <c r="C32" s="2"/>
      <c r="D32" s="55"/>
      <c r="E32" s="85" t="s">
        <v>314</v>
      </c>
      <c r="F32" s="2"/>
      <c r="G32" s="2"/>
      <c r="H32" s="2"/>
      <c r="I32" s="2"/>
      <c r="J32" s="2"/>
    </row>
    <row r="33" spans="2:10" x14ac:dyDescent="0.25">
      <c r="B33" s="2"/>
      <c r="C33" s="2"/>
      <c r="D33" s="55"/>
      <c r="E33" s="86"/>
      <c r="F33" s="2"/>
      <c r="G33" s="2"/>
      <c r="H33" s="2"/>
      <c r="I33" s="2"/>
      <c r="J33" s="2"/>
    </row>
    <row r="34" spans="2:10" x14ac:dyDescent="0.25">
      <c r="B34" s="2"/>
      <c r="C34" s="2"/>
      <c r="D34" s="55"/>
      <c r="E34" s="85" t="s">
        <v>315</v>
      </c>
      <c r="F34" s="2"/>
      <c r="G34" s="2"/>
      <c r="H34" s="2"/>
      <c r="I34" s="2"/>
      <c r="J34" s="2"/>
    </row>
    <row r="35" spans="2:10" x14ac:dyDescent="0.25">
      <c r="B35" s="2"/>
      <c r="C35" s="2"/>
      <c r="D35" s="55"/>
      <c r="E35" s="86"/>
      <c r="F35" s="2"/>
      <c r="G35" s="2"/>
      <c r="H35" s="2"/>
      <c r="I35" s="2"/>
      <c r="J35" s="2"/>
    </row>
    <row r="36" spans="2:10" x14ac:dyDescent="0.25">
      <c r="B36" s="2"/>
      <c r="C36" s="2"/>
      <c r="D36" s="55"/>
      <c r="E36" s="85" t="s">
        <v>316</v>
      </c>
      <c r="F36" s="2"/>
      <c r="G36" s="2"/>
      <c r="H36" s="2"/>
      <c r="I36" s="2"/>
      <c r="J36" s="2"/>
    </row>
    <row r="37" spans="2:10" x14ac:dyDescent="0.25">
      <c r="D37" s="54"/>
      <c r="E37" s="86"/>
    </row>
    <row r="38" spans="2:10" x14ac:dyDescent="0.25">
      <c r="D38" s="54"/>
      <c r="E38" s="85" t="s">
        <v>317</v>
      </c>
    </row>
    <row r="39" spans="2:10" x14ac:dyDescent="0.25">
      <c r="D39" s="54"/>
      <c r="E39" s="86"/>
    </row>
    <row r="40" spans="2:10" x14ac:dyDescent="0.25">
      <c r="D40" s="54"/>
      <c r="E40" s="85" t="s">
        <v>318</v>
      </c>
    </row>
    <row r="41" spans="2:10" x14ac:dyDescent="0.25">
      <c r="D41" s="54"/>
      <c r="E41" s="86"/>
    </row>
    <row r="42" spans="2:10" x14ac:dyDescent="0.25">
      <c r="D42" s="54"/>
      <c r="E42" s="85" t="s">
        <v>319</v>
      </c>
    </row>
    <row r="43" spans="2:10" x14ac:dyDescent="0.25">
      <c r="D43" s="54"/>
      <c r="E43" s="86"/>
    </row>
    <row r="44" spans="2:10" x14ac:dyDescent="0.25">
      <c r="D44" s="54"/>
      <c r="E44" s="85" t="s">
        <v>320</v>
      </c>
    </row>
    <row r="45" spans="2:10" x14ac:dyDescent="0.25">
      <c r="D45" s="54"/>
      <c r="E45" s="86"/>
    </row>
    <row r="46" spans="2:10" x14ac:dyDescent="0.25">
      <c r="D46" s="54"/>
      <c r="E46" s="85" t="s">
        <v>321</v>
      </c>
    </row>
    <row r="47" spans="2:10" x14ac:dyDescent="0.25">
      <c r="D47" s="54"/>
      <c r="E47" s="86"/>
    </row>
    <row r="48" spans="2:10" x14ac:dyDescent="0.25">
      <c r="D48" s="54"/>
      <c r="E48" s="85" t="s">
        <v>322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A1:N44"/>
  <sheetViews>
    <sheetView showGridLines="0" topLeftCell="F13" zoomScale="85" zoomScaleNormal="85" workbookViewId="0">
      <selection activeCell="M30" sqref="M30"/>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6" width="27" bestFit="1" customWidth="1"/>
    <col min="7" max="7" width="31.5703125" bestFit="1"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3"/>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30"/>
      <c r="F7" s="1"/>
      <c r="G7" s="1"/>
      <c r="H7" s="1"/>
      <c r="I7" s="1"/>
      <c r="J7" s="1"/>
      <c r="K7" s="1"/>
      <c r="L7" s="1"/>
      <c r="M7" s="1"/>
      <c r="N7" s="1"/>
    </row>
    <row r="8" spans="1:14" x14ac:dyDescent="0.25">
      <c r="B8" s="1"/>
      <c r="C8" s="1"/>
      <c r="D8" s="1"/>
      <c r="E8" s="30"/>
      <c r="F8" s="1"/>
      <c r="G8" s="1"/>
      <c r="H8" s="1"/>
      <c r="I8" s="1"/>
      <c r="J8" s="1"/>
      <c r="K8" s="1"/>
      <c r="L8" s="1"/>
      <c r="M8" s="1"/>
      <c r="N8" s="1"/>
    </row>
    <row r="9" spans="1:14" x14ac:dyDescent="0.25">
      <c r="B9" s="1"/>
      <c r="C9" s="1"/>
      <c r="D9" s="1"/>
      <c r="E9" s="30"/>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54"/>
      <c r="B11" s="55"/>
      <c r="C11" s="55"/>
      <c r="D11" s="55"/>
      <c r="E11" s="11"/>
      <c r="F11" s="55"/>
      <c r="G11" s="11"/>
      <c r="H11" s="11"/>
      <c r="I11" s="11"/>
      <c r="J11" s="11"/>
      <c r="K11" s="11"/>
      <c r="L11" s="11"/>
    </row>
    <row r="12" spans="1:14" x14ac:dyDescent="0.25">
      <c r="A12" s="54"/>
      <c r="B12" s="55"/>
      <c r="C12" s="55"/>
      <c r="D12" s="55"/>
      <c r="E12" s="54"/>
      <c r="F12" s="54"/>
      <c r="G12" s="54"/>
      <c r="H12" s="54"/>
      <c r="I12" s="54"/>
      <c r="J12" s="54"/>
      <c r="K12" s="54"/>
      <c r="L12" s="11"/>
    </row>
    <row r="13" spans="1:14" ht="21" x14ac:dyDescent="0.25">
      <c r="A13" s="54"/>
      <c r="B13" s="55"/>
      <c r="C13" s="55"/>
      <c r="D13" s="55"/>
      <c r="E13" s="56" t="s">
        <v>215</v>
      </c>
      <c r="F13" s="56"/>
      <c r="G13" s="56"/>
      <c r="H13" s="56"/>
      <c r="I13" s="56"/>
      <c r="J13" s="56"/>
      <c r="K13" s="56"/>
      <c r="L13" s="11"/>
    </row>
    <row r="14" spans="1:14" x14ac:dyDescent="0.25">
      <c r="A14" s="54"/>
      <c r="B14" s="55"/>
      <c r="C14" s="55"/>
      <c r="D14" s="55"/>
      <c r="E14" s="54"/>
      <c r="F14" s="54"/>
      <c r="G14" s="54"/>
      <c r="H14" s="54"/>
      <c r="I14" s="54"/>
      <c r="J14" s="54"/>
      <c r="K14" s="54"/>
      <c r="L14" s="11"/>
    </row>
    <row r="15" spans="1:14" x14ac:dyDescent="0.25">
      <c r="A15" s="54"/>
      <c r="B15" s="55"/>
      <c r="C15" s="55"/>
      <c r="D15" s="55"/>
      <c r="E15" s="54" t="s">
        <v>222</v>
      </c>
      <c r="F15" s="54"/>
      <c r="G15" s="54"/>
      <c r="H15" s="54"/>
      <c r="I15" s="54"/>
      <c r="J15" s="54"/>
      <c r="K15" s="82" t="s">
        <v>220</v>
      </c>
      <c r="L15" s="11"/>
    </row>
    <row r="16" spans="1:14" x14ac:dyDescent="0.25">
      <c r="A16" s="54"/>
      <c r="B16" s="55"/>
      <c r="C16" s="55"/>
      <c r="D16" s="55"/>
      <c r="E16" s="54" t="s">
        <v>216</v>
      </c>
      <c r="F16" s="54"/>
      <c r="G16" s="54"/>
      <c r="H16" s="54"/>
      <c r="I16" s="54"/>
      <c r="J16" s="54"/>
      <c r="K16" s="54"/>
      <c r="L16" s="11"/>
    </row>
    <row r="17" spans="1:14" x14ac:dyDescent="0.25">
      <c r="A17" s="54"/>
      <c r="B17" s="55"/>
      <c r="C17" s="55"/>
      <c r="D17" s="55"/>
      <c r="E17" s="54" t="s">
        <v>219</v>
      </c>
      <c r="F17" s="54"/>
      <c r="G17" s="54"/>
      <c r="H17" s="54"/>
      <c r="I17" s="54"/>
      <c r="J17" s="54"/>
      <c r="K17" s="82" t="s">
        <v>221</v>
      </c>
      <c r="L17" s="11"/>
    </row>
    <row r="18" spans="1:14" x14ac:dyDescent="0.25">
      <c r="A18" s="54"/>
      <c r="B18" s="55"/>
      <c r="C18" s="55"/>
      <c r="D18" s="55"/>
      <c r="E18" s="54" t="s">
        <v>218</v>
      </c>
      <c r="F18" s="54"/>
      <c r="G18" s="54"/>
      <c r="H18" s="54"/>
      <c r="I18" s="54"/>
      <c r="J18" s="54"/>
      <c r="K18" s="42" t="s">
        <v>339</v>
      </c>
      <c r="L18" s="11"/>
    </row>
    <row r="19" spans="1:14" x14ac:dyDescent="0.25">
      <c r="A19" s="54"/>
      <c r="B19" s="55"/>
      <c r="C19" s="55"/>
      <c r="D19" s="55"/>
      <c r="E19" s="54" t="s">
        <v>223</v>
      </c>
      <c r="F19" s="54"/>
      <c r="G19" s="54"/>
      <c r="H19" s="54"/>
      <c r="I19" s="54"/>
      <c r="J19" s="54"/>
      <c r="K19" s="54"/>
      <c r="L19" s="2"/>
    </row>
    <row r="20" spans="1:14" x14ac:dyDescent="0.25">
      <c r="A20" s="54"/>
      <c r="B20" s="55"/>
      <c r="C20" s="55"/>
      <c r="D20" s="55"/>
      <c r="E20" s="54" t="s">
        <v>340</v>
      </c>
      <c r="F20" s="54"/>
      <c r="G20" s="54"/>
      <c r="H20" s="54"/>
      <c r="I20" s="54"/>
      <c r="J20" s="54"/>
      <c r="K20" s="42" t="s">
        <v>341</v>
      </c>
      <c r="L20" s="2"/>
    </row>
    <row r="21" spans="1:14" x14ac:dyDescent="0.25">
      <c r="A21" s="54"/>
      <c r="B21" s="55"/>
      <c r="C21" s="55"/>
      <c r="D21" s="55"/>
      <c r="E21" s="55"/>
      <c r="F21" s="55"/>
      <c r="G21" s="55"/>
      <c r="H21" s="55"/>
      <c r="I21" s="55"/>
      <c r="J21" s="55"/>
      <c r="K21" s="55"/>
      <c r="L21" s="2"/>
    </row>
    <row r="22" spans="1:14" x14ac:dyDescent="0.25">
      <c r="A22" s="54"/>
      <c r="B22" s="54"/>
      <c r="C22" s="54"/>
      <c r="D22" s="54"/>
      <c r="E22" s="54"/>
      <c r="F22" s="54"/>
      <c r="G22" s="54"/>
      <c r="H22" s="54"/>
      <c r="I22" s="54"/>
      <c r="J22" s="54"/>
      <c r="K22" s="54"/>
    </row>
    <row r="23" spans="1:14" x14ac:dyDescent="0.25">
      <c r="A23" s="54"/>
      <c r="B23" s="54"/>
      <c r="C23" s="54"/>
      <c r="D23" s="54"/>
      <c r="E23" s="54"/>
      <c r="F23" s="54"/>
      <c r="G23" s="54"/>
      <c r="H23" s="54"/>
      <c r="I23" s="54"/>
      <c r="J23" s="54"/>
      <c r="K23" s="54"/>
    </row>
    <row r="24" spans="1:14" ht="15.75" thickBot="1" x14ac:dyDescent="0.3">
      <c r="A24" s="54"/>
      <c r="B24" s="55"/>
      <c r="C24" s="55"/>
      <c r="D24" s="55"/>
      <c r="E24" s="55"/>
      <c r="F24" s="55"/>
      <c r="G24" s="55"/>
      <c r="H24" s="55"/>
      <c r="I24" s="55"/>
      <c r="J24" s="55"/>
      <c r="K24" s="55"/>
      <c r="L24" s="2"/>
      <c r="M24" s="2"/>
      <c r="N24" s="2"/>
    </row>
    <row r="25" spans="1:14" ht="15.75" thickBot="1" x14ac:dyDescent="0.3">
      <c r="A25" s="54"/>
      <c r="B25" s="55"/>
      <c r="C25" s="55"/>
      <c r="D25" s="55"/>
      <c r="E25" s="11" t="s">
        <v>182</v>
      </c>
      <c r="F25" s="61" t="s">
        <v>323</v>
      </c>
      <c r="G25" s="55"/>
      <c r="H25" s="55"/>
      <c r="I25" s="55"/>
      <c r="J25" s="55"/>
      <c r="K25" s="55"/>
      <c r="L25" s="2"/>
      <c r="M25" s="2"/>
      <c r="N25" s="2"/>
    </row>
    <row r="26" spans="1:14" x14ac:dyDescent="0.25">
      <c r="A26" s="54"/>
      <c r="B26" s="55"/>
      <c r="C26" s="55"/>
      <c r="D26" s="55"/>
      <c r="E26" s="55"/>
      <c r="F26" s="55"/>
      <c r="G26" s="55"/>
      <c r="H26" s="55"/>
      <c r="I26" s="55"/>
      <c r="J26" s="55"/>
      <c r="K26" s="55"/>
      <c r="L26" s="2"/>
      <c r="M26" s="2"/>
      <c r="N26" s="2"/>
    </row>
    <row r="27" spans="1:14" x14ac:dyDescent="0.25">
      <c r="A27" s="54"/>
      <c r="B27" s="55"/>
      <c r="C27" s="55"/>
      <c r="D27" s="55"/>
      <c r="E27" s="31" t="str">
        <f t="array" ref="E27">_xll.fbnPortfoliosAdd_Template()</f>
        <v>OK</v>
      </c>
      <c r="F27" s="55"/>
      <c r="G27" s="55"/>
      <c r="H27" s="55"/>
      <c r="I27" s="11"/>
      <c r="J27" s="55"/>
      <c r="K27" s="55"/>
      <c r="L27" s="2"/>
      <c r="M27" s="2"/>
      <c r="N27" s="2"/>
    </row>
    <row r="28" spans="1:14" x14ac:dyDescent="0.25">
      <c r="A28" s="54"/>
      <c r="B28" s="55"/>
      <c r="C28" s="55"/>
      <c r="D28" s="55"/>
      <c r="E28" s="7" t="s">
        <v>196</v>
      </c>
      <c r="F28" s="9" t="s">
        <v>1</v>
      </c>
      <c r="G28" s="9" t="s">
        <v>0</v>
      </c>
      <c r="H28" s="9" t="s">
        <v>197</v>
      </c>
      <c r="I28" s="7" t="s">
        <v>201</v>
      </c>
      <c r="J28" s="6" t="s">
        <v>202</v>
      </c>
      <c r="K28" s="9" t="s">
        <v>203</v>
      </c>
      <c r="L28" s="9" t="s">
        <v>204</v>
      </c>
      <c r="M28" s="9" t="s">
        <v>200</v>
      </c>
      <c r="N28" s="2"/>
    </row>
    <row r="29" spans="1:14" x14ac:dyDescent="0.25">
      <c r="A29" s="54"/>
      <c r="B29" s="55"/>
      <c r="C29" s="55"/>
      <c r="D29" s="11">
        <v>1</v>
      </c>
      <c r="E29" s="59" t="s">
        <v>346</v>
      </c>
      <c r="F29" s="58" t="s">
        <v>345</v>
      </c>
      <c r="G29" s="59" t="s">
        <v>358</v>
      </c>
      <c r="H29" s="74">
        <f ca="1">NOW()-365</f>
        <v>43402.676765625001</v>
      </c>
      <c r="I29" s="59" t="s">
        <v>8</v>
      </c>
      <c r="J29" s="83"/>
      <c r="K29" s="73" t="s">
        <v>226</v>
      </c>
      <c r="L29" s="15"/>
      <c r="M29" s="15" t="str">
        <f ca="1">_xll.flPortfoliosAdd(F25,E28:L29)</f>
        <v>Entity already exists</v>
      </c>
      <c r="N29" s="17"/>
    </row>
    <row r="30" spans="1:14" x14ac:dyDescent="0.25">
      <c r="A30" s="54"/>
      <c r="B30" s="55"/>
      <c r="C30" s="55"/>
      <c r="D30" s="11">
        <v>2</v>
      </c>
      <c r="E30" s="66"/>
      <c r="F30" s="67"/>
      <c r="G30" s="58"/>
      <c r="H30" s="58"/>
      <c r="I30" s="66"/>
      <c r="J30" s="84"/>
      <c r="K30" s="67"/>
      <c r="L30" s="10"/>
      <c r="M30" s="10"/>
      <c r="N30" s="2"/>
    </row>
    <row r="31" spans="1:14" x14ac:dyDescent="0.25">
      <c r="A31" s="54"/>
      <c r="B31" s="55"/>
      <c r="C31" s="55"/>
      <c r="D31" s="11">
        <v>3</v>
      </c>
      <c r="E31" s="66"/>
      <c r="F31" s="67"/>
      <c r="G31" s="58"/>
      <c r="H31" s="58"/>
      <c r="I31" s="66"/>
      <c r="J31" s="84"/>
      <c r="K31" s="67"/>
      <c r="L31" s="10"/>
      <c r="M31" s="10"/>
      <c r="N31" s="2"/>
    </row>
    <row r="32" spans="1:14" x14ac:dyDescent="0.25">
      <c r="A32" s="54"/>
      <c r="B32" s="55"/>
      <c r="C32" s="55"/>
      <c r="D32" s="11">
        <v>4</v>
      </c>
      <c r="E32" s="66"/>
      <c r="F32" s="67"/>
      <c r="G32" s="58"/>
      <c r="H32" s="58"/>
      <c r="I32" s="66"/>
      <c r="J32" s="84"/>
      <c r="K32" s="67"/>
      <c r="L32" s="10"/>
      <c r="M32" s="10"/>
      <c r="N32" s="2"/>
    </row>
    <row r="33" spans="1:14" x14ac:dyDescent="0.25">
      <c r="A33" s="54"/>
      <c r="B33" s="55"/>
      <c r="C33" s="55"/>
      <c r="D33" s="11">
        <v>5</v>
      </c>
      <c r="E33" s="66"/>
      <c r="F33" s="67"/>
      <c r="G33" s="58"/>
      <c r="H33" s="58"/>
      <c r="I33" s="66"/>
      <c r="J33" s="84"/>
      <c r="K33" s="67"/>
      <c r="L33" s="10"/>
      <c r="M33" s="10"/>
      <c r="N33" s="2"/>
    </row>
    <row r="34" spans="1:14" x14ac:dyDescent="0.25">
      <c r="A34" s="54"/>
      <c r="B34" s="55"/>
      <c r="C34" s="55"/>
      <c r="D34" s="11">
        <v>6</v>
      </c>
      <c r="E34" s="66"/>
      <c r="F34" s="67"/>
      <c r="G34" s="58"/>
      <c r="H34" s="58"/>
      <c r="I34" s="66"/>
      <c r="J34" s="84"/>
      <c r="K34" s="67"/>
      <c r="L34" s="10"/>
      <c r="M34" s="10"/>
      <c r="N34" s="2"/>
    </row>
    <row r="35" spans="1:14" x14ac:dyDescent="0.25">
      <c r="A35" s="54"/>
      <c r="B35" s="55"/>
      <c r="C35" s="55"/>
      <c r="D35" s="11">
        <v>7</v>
      </c>
      <c r="E35" s="66"/>
      <c r="F35" s="67"/>
      <c r="G35" s="58"/>
      <c r="H35" s="58"/>
      <c r="I35" s="66"/>
      <c r="J35" s="84"/>
      <c r="K35" s="67"/>
      <c r="L35" s="10"/>
      <c r="M35" s="10"/>
      <c r="N35" s="2"/>
    </row>
    <row r="36" spans="1:14" x14ac:dyDescent="0.25">
      <c r="A36" s="54"/>
      <c r="B36" s="55"/>
      <c r="C36" s="55"/>
      <c r="D36" s="11">
        <v>8</v>
      </c>
      <c r="E36" s="66"/>
      <c r="F36" s="67"/>
      <c r="G36" s="58"/>
      <c r="H36" s="58"/>
      <c r="I36" s="66"/>
      <c r="J36" s="84"/>
      <c r="K36" s="67"/>
      <c r="L36" s="10"/>
      <c r="M36" s="10"/>
      <c r="N36" s="2"/>
    </row>
    <row r="37" spans="1:14" x14ac:dyDescent="0.25">
      <c r="A37" s="54"/>
      <c r="B37" s="55"/>
      <c r="C37" s="55"/>
      <c r="D37" s="11">
        <v>9</v>
      </c>
      <c r="E37" s="66"/>
      <c r="F37" s="67"/>
      <c r="G37" s="58"/>
      <c r="H37" s="58"/>
      <c r="I37" s="66"/>
      <c r="J37" s="84"/>
      <c r="K37" s="67"/>
      <c r="L37" s="10"/>
      <c r="M37" s="10"/>
      <c r="N37" s="2"/>
    </row>
    <row r="38" spans="1:14" x14ac:dyDescent="0.25">
      <c r="A38" s="54"/>
      <c r="B38" s="55"/>
      <c r="C38" s="55"/>
      <c r="D38" s="11">
        <v>10</v>
      </c>
      <c r="E38" s="66"/>
      <c r="F38" s="67"/>
      <c r="G38" s="58"/>
      <c r="H38" s="58"/>
      <c r="I38" s="66"/>
      <c r="J38" s="84"/>
      <c r="K38" s="67"/>
      <c r="L38" s="10"/>
      <c r="M38" s="10"/>
      <c r="N38" s="2"/>
    </row>
    <row r="39" spans="1:14" x14ac:dyDescent="0.25">
      <c r="A39" s="54"/>
      <c r="B39" s="55"/>
      <c r="C39" s="55"/>
      <c r="D39" s="55"/>
      <c r="E39" s="55"/>
      <c r="F39" s="55"/>
      <c r="G39" s="55"/>
      <c r="H39" s="55"/>
      <c r="I39" s="55"/>
      <c r="J39" s="55"/>
      <c r="K39" s="55"/>
      <c r="L39" s="2"/>
      <c r="M39" s="2"/>
      <c r="N39" s="2"/>
    </row>
    <row r="40" spans="1:14" x14ac:dyDescent="0.25">
      <c r="A40" s="54"/>
      <c r="B40" s="55"/>
      <c r="C40" s="55"/>
      <c r="D40" s="55"/>
      <c r="E40" s="55"/>
      <c r="F40" s="55"/>
      <c r="G40" s="55"/>
      <c r="H40" s="55"/>
      <c r="I40" s="55"/>
      <c r="J40" s="55"/>
      <c r="K40" s="55"/>
      <c r="L40" s="2"/>
      <c r="M40" s="2"/>
      <c r="N40" s="2"/>
    </row>
    <row r="41" spans="1:14" x14ac:dyDescent="0.25">
      <c r="A41" s="54"/>
      <c r="B41" s="55"/>
      <c r="C41" s="55"/>
      <c r="D41" s="55"/>
      <c r="E41" s="55"/>
      <c r="F41" s="55"/>
      <c r="G41" s="55"/>
      <c r="H41" s="55"/>
      <c r="I41" s="55"/>
      <c r="J41" s="55"/>
      <c r="K41" s="55"/>
      <c r="L41" s="2"/>
      <c r="M41" s="2"/>
      <c r="N41" s="2"/>
    </row>
    <row r="42" spans="1:14" x14ac:dyDescent="0.25">
      <c r="A42" s="54"/>
      <c r="B42" s="54"/>
      <c r="C42" s="54"/>
      <c r="D42" s="54"/>
      <c r="E42" s="54"/>
      <c r="F42" s="54"/>
      <c r="G42" s="54"/>
      <c r="H42" s="54"/>
      <c r="I42" s="54"/>
      <c r="J42" s="54"/>
      <c r="K42" s="54"/>
    </row>
    <row r="43" spans="1:14" x14ac:dyDescent="0.25">
      <c r="A43" s="54"/>
      <c r="B43" s="54"/>
      <c r="C43" s="54"/>
      <c r="D43" s="54"/>
      <c r="E43" s="54"/>
      <c r="F43" s="54"/>
      <c r="G43" s="54"/>
      <c r="H43" s="54"/>
      <c r="I43" s="54"/>
      <c r="J43" s="54"/>
      <c r="K43" s="54"/>
    </row>
    <row r="44" spans="1:14" x14ac:dyDescent="0.25">
      <c r="A44" s="54"/>
      <c r="B44" s="54"/>
      <c r="C44" s="54"/>
      <c r="D44" s="54"/>
      <c r="E44" s="54"/>
      <c r="F44" s="54"/>
      <c r="G44" s="54"/>
      <c r="H44" s="54"/>
      <c r="I44" s="54"/>
      <c r="J44" s="54"/>
      <c r="K44" s="54"/>
    </row>
  </sheetData>
  <dataValidations count="8">
    <dataValidation allowBlank="1" showInputMessage="1" showErrorMessage="1" prompt="Code" sqref="E28 E42:H45" xr:uid="{9259F781-C4F5-43A7-B8EA-4BDD427C82DA}"/>
    <dataValidation allowBlank="1" showInputMessage="1" showErrorMessage="1" prompt="Corporate Action Source" sqref="F28" xr:uid="{1BDA8805-86F0-4E90-9CE3-CA332FBFFF82}"/>
    <dataValidation allowBlank="1" showInputMessage="1" showErrorMessage="1" prompt="Accounting Method" sqref="G28" xr:uid="{5B9ED561-59AA-4440-822E-B35C09C128F8}"/>
    <dataValidation allowBlank="1" showInputMessage="1" showErrorMessage="1" prompt="Sub-Holding Keys" sqref="H28" xr:uid="{3AB35A92-6ECF-49C9-AFE5-0A5A9CB8EE3D}"/>
    <dataValidation allowBlank="1" showInputMessage="1" showErrorMessage="1" prompt="Display Name" sqref="I28" xr:uid="{4910227D-B2F8-456F-AFA9-6F9E43631207}"/>
    <dataValidation allowBlank="1" showInputMessage="1" showErrorMessage="1" prompt="Description" sqref="J28" xr:uid="{2B7F122B-7ABF-4E5A-883A-2B9F5721E27F}"/>
    <dataValidation allowBlank="1" showInputMessage="1" showErrorMessage="1" prompt="Date Created" sqref="K28" xr:uid="{93EB3D59-8048-45E8-911E-754FC5E1D1A9}"/>
    <dataValidation allowBlank="1" showInputMessage="1" showErrorMessage="1" prompt="Base Currency" sqref="L28:M28" xr:uid="{99B942EE-F9D1-4432-BAAE-36C83B90FBD8}"/>
  </dataValidations>
  <hyperlinks>
    <hyperlink ref="K17" r:id="rId1" display="  LUSID API Knowledge Base: Portfolios" xr:uid="{357C8A1F-124A-4484-A3FB-69363BCF7494}"/>
    <hyperlink ref="K15" r:id="rId2" xr:uid="{C504A2B4-32EF-4D47-AB32-0DFFEBDBB3A0}"/>
    <hyperlink ref="K18" r:id="rId3" location="operation/CreatePortfolio" display="https://docs.lusid.com/ - operation/CreatePortfolio" xr:uid="{1ECBB707-F52B-4F34-8F44-9A59D44BB772}"/>
    <hyperlink ref="K20" r:id="rId4" display="https://support.lusid.com/importance-of-portfolio-creation-date" xr:uid="{32BFDA2F-405E-4436-8F71-3226BF7AF954}"/>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63E4-4433-484A-BEAB-02D6AF3471A5}">
  <sheetPr>
    <tabColor theme="7" tint="0.79998168889431442"/>
  </sheetPr>
  <dimension ref="B1:Y74"/>
  <sheetViews>
    <sheetView showGridLines="0" topLeftCell="A49" zoomScale="85" zoomScaleNormal="85" workbookViewId="0">
      <selection activeCell="G18" sqref="G18"/>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45" bestFit="1" customWidth="1"/>
    <col min="8" max="8" width="34.42578125" bestFit="1" customWidth="1"/>
    <col min="9" max="9" width="25.7109375" bestFit="1" customWidth="1"/>
    <col min="10"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2" ht="27.75" customHeight="1" x14ac:dyDescent="0.25"/>
    <row r="2" spans="2:12" x14ac:dyDescent="0.25">
      <c r="B2" s="1"/>
      <c r="C2" s="1"/>
      <c r="D2" s="1"/>
      <c r="E2" s="1"/>
      <c r="F2" s="1"/>
      <c r="G2" s="1"/>
      <c r="H2" s="1"/>
      <c r="I2" s="1"/>
      <c r="J2" s="1"/>
      <c r="K2" s="1"/>
      <c r="L2" s="1"/>
    </row>
    <row r="3" spans="2:12" ht="27" customHeight="1" x14ac:dyDescent="0.25">
      <c r="B3" s="1"/>
      <c r="C3" s="1"/>
      <c r="D3" s="13"/>
      <c r="E3" s="1"/>
      <c r="F3" s="1"/>
      <c r="G3" s="1"/>
      <c r="H3" s="1"/>
      <c r="I3" s="1"/>
      <c r="J3" s="1"/>
      <c r="K3" s="1"/>
      <c r="L3" s="1"/>
    </row>
    <row r="4" spans="2:12" ht="8.25" customHeight="1" x14ac:dyDescent="0.25">
      <c r="B4" s="1"/>
      <c r="C4" s="1"/>
      <c r="D4" s="1"/>
      <c r="E4" s="1"/>
      <c r="F4" s="1"/>
      <c r="G4" s="1"/>
      <c r="H4" s="1"/>
      <c r="I4" s="1"/>
      <c r="J4" s="1"/>
      <c r="K4" s="1"/>
      <c r="L4" s="1"/>
    </row>
    <row r="5" spans="2:12" x14ac:dyDescent="0.25">
      <c r="B5" s="1"/>
      <c r="C5" s="1"/>
      <c r="D5" s="3"/>
      <c r="E5" s="1"/>
      <c r="F5" s="1"/>
      <c r="G5" s="1"/>
      <c r="H5" s="1"/>
      <c r="I5" s="1"/>
      <c r="J5" s="1"/>
      <c r="K5" s="1"/>
      <c r="L5" s="1"/>
    </row>
    <row r="6" spans="2:12" x14ac:dyDescent="0.25">
      <c r="B6" s="1"/>
      <c r="C6" s="1"/>
      <c r="D6" s="3"/>
      <c r="E6" s="1"/>
      <c r="F6" s="1"/>
      <c r="G6" s="1"/>
      <c r="H6" s="1"/>
      <c r="I6" s="1"/>
      <c r="J6" s="1"/>
      <c r="K6" s="1"/>
      <c r="L6" s="1"/>
    </row>
    <row r="7" spans="2:12" x14ac:dyDescent="0.25">
      <c r="B7" s="1"/>
      <c r="C7" s="1"/>
      <c r="D7" s="1"/>
      <c r="E7" s="30"/>
      <c r="F7" s="1"/>
      <c r="G7" s="1"/>
      <c r="H7" s="1"/>
      <c r="I7" s="1"/>
      <c r="J7" s="1"/>
      <c r="K7" s="1"/>
      <c r="L7" s="1"/>
    </row>
    <row r="8" spans="2:12" x14ac:dyDescent="0.25">
      <c r="B8" s="1"/>
      <c r="C8" s="1"/>
      <c r="D8" s="70"/>
      <c r="E8" s="30"/>
      <c r="F8" s="70"/>
      <c r="G8" s="70"/>
      <c r="H8" s="1"/>
      <c r="I8" s="1"/>
      <c r="J8" s="1"/>
      <c r="K8" s="1"/>
      <c r="L8" s="1"/>
    </row>
    <row r="9" spans="2:12" x14ac:dyDescent="0.25">
      <c r="B9" s="1"/>
      <c r="C9" s="1"/>
      <c r="D9" s="70"/>
      <c r="E9" s="30"/>
      <c r="F9" s="70"/>
      <c r="G9" s="70"/>
      <c r="H9" s="1"/>
      <c r="I9" s="1"/>
      <c r="J9" s="1"/>
      <c r="K9" s="1"/>
      <c r="L9" s="1"/>
    </row>
    <row r="10" spans="2:12" x14ac:dyDescent="0.25">
      <c r="B10" s="1"/>
      <c r="C10" s="1"/>
      <c r="D10" s="70"/>
      <c r="E10" s="70"/>
      <c r="F10" s="70"/>
      <c r="G10" s="70"/>
      <c r="H10" s="1"/>
      <c r="I10" s="1"/>
      <c r="J10" s="1"/>
      <c r="K10" s="1"/>
      <c r="L10" s="1"/>
    </row>
    <row r="11" spans="2:12" x14ac:dyDescent="0.25">
      <c r="B11" s="2"/>
      <c r="C11" s="2"/>
      <c r="D11" s="55"/>
      <c r="E11" s="11"/>
      <c r="F11" s="55"/>
      <c r="G11" s="11"/>
      <c r="H11" s="11"/>
      <c r="I11" s="11"/>
      <c r="J11" s="11"/>
      <c r="K11" s="11"/>
      <c r="L11" s="11"/>
    </row>
    <row r="12" spans="2:12" x14ac:dyDescent="0.25">
      <c r="B12" s="2"/>
      <c r="C12" s="2"/>
      <c r="D12" s="55"/>
      <c r="E12" s="54"/>
      <c r="F12" s="54"/>
      <c r="G12" s="54"/>
      <c r="L12" s="11"/>
    </row>
    <row r="13" spans="2:12" ht="21" x14ac:dyDescent="0.25">
      <c r="B13" s="2"/>
      <c r="C13" s="2"/>
      <c r="D13" s="55"/>
      <c r="E13" s="56" t="s">
        <v>242</v>
      </c>
      <c r="F13" s="56"/>
      <c r="G13" s="56"/>
      <c r="H13" s="41"/>
      <c r="I13" s="41"/>
      <c r="J13" s="41"/>
      <c r="K13" s="41"/>
      <c r="L13" s="11"/>
    </row>
    <row r="14" spans="2:12" x14ac:dyDescent="0.25">
      <c r="B14" s="2"/>
      <c r="C14" s="2"/>
      <c r="D14" s="55"/>
      <c r="E14" s="54"/>
      <c r="F14" s="54"/>
      <c r="G14" s="54"/>
      <c r="L14" s="11"/>
    </row>
    <row r="15" spans="2:12" x14ac:dyDescent="0.25">
      <c r="B15" s="2"/>
      <c r="C15" s="2"/>
      <c r="D15" s="55"/>
      <c r="E15" s="53" t="s">
        <v>334</v>
      </c>
      <c r="F15" s="54"/>
      <c r="G15" s="54"/>
      <c r="K15" s="42"/>
      <c r="L15" s="11"/>
    </row>
    <row r="16" spans="2:12" x14ac:dyDescent="0.25">
      <c r="B16" s="2"/>
      <c r="C16" s="2"/>
      <c r="D16" s="55"/>
      <c r="E16" s="54" t="s">
        <v>243</v>
      </c>
      <c r="F16" s="54"/>
      <c r="G16" s="54"/>
      <c r="K16" s="42" t="s">
        <v>244</v>
      </c>
      <c r="L16" s="11"/>
    </row>
    <row r="17" spans="2:25" x14ac:dyDescent="0.25">
      <c r="B17" s="2"/>
      <c r="C17" s="2"/>
      <c r="D17" s="55"/>
      <c r="E17" s="54" t="s">
        <v>335</v>
      </c>
      <c r="F17" s="54"/>
      <c r="G17" s="54"/>
      <c r="K17" s="42" t="s">
        <v>336</v>
      </c>
      <c r="L17" s="11"/>
    </row>
    <row r="18" spans="2:25" x14ac:dyDescent="0.25">
      <c r="B18" s="2"/>
      <c r="C18" s="2"/>
      <c r="D18" s="55"/>
      <c r="E18" s="54" t="s">
        <v>337</v>
      </c>
      <c r="F18" s="54"/>
      <c r="G18" s="54"/>
      <c r="K18" s="42" t="s">
        <v>338</v>
      </c>
      <c r="L18" s="11"/>
    </row>
    <row r="19" spans="2:25" x14ac:dyDescent="0.25">
      <c r="B19" s="2"/>
      <c r="C19" s="2"/>
      <c r="D19" s="55"/>
      <c r="E19" s="54"/>
      <c r="F19" s="54"/>
      <c r="G19" s="54"/>
      <c r="L19" s="2"/>
    </row>
    <row r="20" spans="2:25" x14ac:dyDescent="0.25">
      <c r="B20" s="2"/>
      <c r="C20" s="2"/>
      <c r="D20" s="55"/>
      <c r="E20" s="55"/>
      <c r="F20" s="55"/>
      <c r="G20" s="55"/>
      <c r="H20" s="2"/>
      <c r="I20" s="2"/>
      <c r="J20" s="2"/>
      <c r="K20" s="2"/>
      <c r="L20" s="2"/>
    </row>
    <row r="21" spans="2:25" x14ac:dyDescent="0.25">
      <c r="D21" s="54"/>
      <c r="E21" s="54"/>
      <c r="F21" s="54"/>
      <c r="G21" s="54"/>
    </row>
    <row r="22" spans="2:25" x14ac:dyDescent="0.25">
      <c r="B22" s="2"/>
      <c r="C22" s="2"/>
      <c r="D22" s="55"/>
      <c r="E22" s="55"/>
      <c r="F22" s="55"/>
      <c r="G22" s="55"/>
      <c r="H22" s="2"/>
      <c r="I22" s="2"/>
      <c r="J22" s="2"/>
      <c r="K22" s="2"/>
      <c r="L22" s="2"/>
    </row>
    <row r="23" spans="2:25" x14ac:dyDescent="0.25">
      <c r="B23" s="2"/>
      <c r="C23" s="2"/>
      <c r="D23" s="55"/>
      <c r="E23" s="9" t="s">
        <v>293</v>
      </c>
      <c r="F23" s="9" t="s">
        <v>294</v>
      </c>
      <c r="G23" s="7" t="s">
        <v>295</v>
      </c>
      <c r="H23" s="9" t="s">
        <v>227</v>
      </c>
      <c r="I23" s="9" t="s">
        <v>296</v>
      </c>
      <c r="J23" s="6" t="s">
        <v>297</v>
      </c>
      <c r="K23" s="9" t="s">
        <v>228</v>
      </c>
      <c r="L23" s="2"/>
    </row>
    <row r="24" spans="2:25" x14ac:dyDescent="0.25">
      <c r="B24" s="2"/>
      <c r="C24" s="2"/>
      <c r="D24" s="55"/>
      <c r="E24" s="60" t="s">
        <v>231</v>
      </c>
      <c r="F24" s="58" t="s">
        <v>347</v>
      </c>
      <c r="G24" s="59" t="s">
        <v>348</v>
      </c>
      <c r="H24" s="21"/>
      <c r="I24" s="33"/>
      <c r="J24" s="43"/>
      <c r="K24" s="43" t="str">
        <f t="array" ref="K24:K32">_xll.flInstrumentsAdd(E23:J32)</f>
        <v>LUID_AYM9OCSL</v>
      </c>
      <c r="L24" s="2"/>
      <c r="Y24" t="str">
        <f>P25&amp;","&amp;Q25&amp;","&amp;T25&amp;","&amp;N25</f>
        <v>,,,</v>
      </c>
    </row>
    <row r="25" spans="2:25" x14ac:dyDescent="0.25">
      <c r="B25" s="2"/>
      <c r="C25" s="2"/>
      <c r="D25" s="55"/>
      <c r="E25" s="78" t="s">
        <v>233</v>
      </c>
      <c r="F25" s="58" t="s">
        <v>347</v>
      </c>
      <c r="G25" s="79" t="s">
        <v>349</v>
      </c>
      <c r="H25" s="44"/>
      <c r="I25" s="45"/>
      <c r="J25" s="43"/>
      <c r="K25" s="43" t="str">
        <v>LUID_AQDE17UW</v>
      </c>
      <c r="L25" s="2"/>
      <c r="Y25" t="str">
        <f t="shared" ref="Y25:Y32" si="0">P26&amp;","&amp;Q26&amp;","&amp;T26&amp;","&amp;N26</f>
        <v>,,,</v>
      </c>
    </row>
    <row r="26" spans="2:25" x14ac:dyDescent="0.25">
      <c r="B26" s="2"/>
      <c r="C26" s="2"/>
      <c r="D26" s="55"/>
      <c r="E26" s="78" t="s">
        <v>237</v>
      </c>
      <c r="F26" s="58" t="s">
        <v>347</v>
      </c>
      <c r="G26" s="79" t="s">
        <v>350</v>
      </c>
      <c r="H26" s="44"/>
      <c r="I26" s="45"/>
      <c r="J26" s="43"/>
      <c r="K26" s="43" t="str">
        <v>LUID_LGS4WD5Z</v>
      </c>
      <c r="L26" s="2"/>
      <c r="Y26" t="str">
        <f t="shared" si="0"/>
        <v>,,,</v>
      </c>
    </row>
    <row r="27" spans="2:25" x14ac:dyDescent="0.25">
      <c r="B27" s="2"/>
      <c r="C27" s="2"/>
      <c r="D27" s="55"/>
      <c r="E27" s="78" t="s">
        <v>239</v>
      </c>
      <c r="F27" s="58" t="s">
        <v>347</v>
      </c>
      <c r="G27" s="79" t="s">
        <v>351</v>
      </c>
      <c r="H27" s="44"/>
      <c r="I27" s="45"/>
      <c r="J27" s="43"/>
      <c r="K27" s="43" t="str">
        <v>LUID_883PMJ22</v>
      </c>
      <c r="L27" s="2"/>
      <c r="Y27" t="str">
        <f t="shared" si="0"/>
        <v>,,,</v>
      </c>
    </row>
    <row r="28" spans="2:25" x14ac:dyDescent="0.25">
      <c r="B28" s="2"/>
      <c r="C28" s="2"/>
      <c r="D28" s="55"/>
      <c r="E28" s="78" t="s">
        <v>324</v>
      </c>
      <c r="F28" s="58" t="s">
        <v>347</v>
      </c>
      <c r="G28" s="79" t="s">
        <v>352</v>
      </c>
      <c r="H28" s="44"/>
      <c r="I28" s="45"/>
      <c r="J28" s="43"/>
      <c r="K28" s="43" t="str">
        <v>LUID_GNJE87XH</v>
      </c>
      <c r="L28" s="2"/>
      <c r="Y28" t="str">
        <f t="shared" si="0"/>
        <v>,,,</v>
      </c>
    </row>
    <row r="29" spans="2:25" x14ac:dyDescent="0.25">
      <c r="B29" s="2"/>
      <c r="C29" s="2"/>
      <c r="D29" s="55"/>
      <c r="E29" s="78" t="s">
        <v>326</v>
      </c>
      <c r="F29" s="58" t="s">
        <v>347</v>
      </c>
      <c r="G29" s="79" t="s">
        <v>353</v>
      </c>
      <c r="H29" s="44"/>
      <c r="I29" s="45"/>
      <c r="J29" s="43"/>
      <c r="K29" s="43" t="str">
        <v>LUID_IRDN5VKO</v>
      </c>
      <c r="L29" s="2"/>
      <c r="Y29" t="str">
        <f t="shared" si="0"/>
        <v>,,,</v>
      </c>
    </row>
    <row r="30" spans="2:25" x14ac:dyDescent="0.25">
      <c r="B30" s="2"/>
      <c r="C30" s="2"/>
      <c r="D30" s="55"/>
      <c r="E30" s="78" t="s">
        <v>328</v>
      </c>
      <c r="F30" s="58" t="s">
        <v>347</v>
      </c>
      <c r="G30" s="79" t="s">
        <v>354</v>
      </c>
      <c r="H30" s="44"/>
      <c r="I30" s="45"/>
      <c r="J30" s="43"/>
      <c r="K30" s="43" t="str">
        <v>LUID_IUR2FJ1Y</v>
      </c>
      <c r="L30" s="2"/>
      <c r="Y30" t="str">
        <f t="shared" si="0"/>
        <v>,,,</v>
      </c>
    </row>
    <row r="31" spans="2:25" x14ac:dyDescent="0.25">
      <c r="B31" s="2"/>
      <c r="C31" s="2"/>
      <c r="D31" s="55"/>
      <c r="E31" s="78" t="s">
        <v>330</v>
      </c>
      <c r="F31" s="58" t="s">
        <v>347</v>
      </c>
      <c r="G31" s="79" t="s">
        <v>355</v>
      </c>
      <c r="H31" s="44"/>
      <c r="I31" s="45"/>
      <c r="J31" s="43"/>
      <c r="K31" s="43" t="str">
        <v>LUID_5WMFJ4ZJ</v>
      </c>
      <c r="L31" s="2"/>
      <c r="Y31" t="str">
        <f t="shared" si="0"/>
        <v>,,,</v>
      </c>
    </row>
    <row r="32" spans="2:25" x14ac:dyDescent="0.25">
      <c r="B32" s="2"/>
      <c r="C32" s="2"/>
      <c r="D32" s="55"/>
      <c r="E32" s="78" t="s">
        <v>332</v>
      </c>
      <c r="F32" s="58" t="s">
        <v>347</v>
      </c>
      <c r="G32" s="79" t="s">
        <v>356</v>
      </c>
      <c r="H32" s="44"/>
      <c r="I32" s="45"/>
      <c r="J32" s="43"/>
      <c r="K32" s="43" t="str">
        <v>LUID_3HQA48HQ</v>
      </c>
      <c r="L32" s="2"/>
      <c r="Y32" t="str">
        <f t="shared" si="0"/>
        <v>,,,</v>
      </c>
    </row>
    <row r="33" spans="2:12" x14ac:dyDescent="0.25">
      <c r="B33" s="2"/>
      <c r="C33" s="2"/>
      <c r="D33" s="55"/>
      <c r="E33" s="78"/>
      <c r="F33" s="58"/>
      <c r="G33" s="79"/>
      <c r="H33" s="44"/>
      <c r="I33" s="45"/>
      <c r="J33" s="43"/>
      <c r="K33" s="43"/>
      <c r="L33" s="2"/>
    </row>
    <row r="34" spans="2:12" x14ac:dyDescent="0.25">
      <c r="B34" s="2"/>
      <c r="C34" s="2"/>
      <c r="D34" s="55"/>
      <c r="E34" s="78"/>
      <c r="F34" s="58"/>
      <c r="G34" s="79"/>
      <c r="H34" s="44"/>
      <c r="I34" s="45"/>
      <c r="J34" s="43"/>
      <c r="K34" s="43"/>
      <c r="L34" s="2"/>
    </row>
    <row r="35" spans="2:12" x14ac:dyDescent="0.25">
      <c r="B35" s="2"/>
      <c r="C35" s="2"/>
      <c r="D35" s="55"/>
      <c r="E35" s="78"/>
      <c r="F35" s="58"/>
      <c r="G35" s="79"/>
      <c r="H35" s="44"/>
      <c r="I35" s="45"/>
      <c r="J35" s="43"/>
      <c r="K35" s="43"/>
      <c r="L35" s="2"/>
    </row>
    <row r="36" spans="2:12" x14ac:dyDescent="0.25">
      <c r="B36" s="2"/>
      <c r="C36" s="2"/>
      <c r="D36" s="55"/>
      <c r="E36" s="78"/>
      <c r="F36" s="58"/>
      <c r="G36" s="79"/>
      <c r="H36" s="44"/>
      <c r="I36" s="45"/>
      <c r="J36" s="43"/>
      <c r="K36" s="43"/>
      <c r="L36" s="2"/>
    </row>
    <row r="37" spans="2:12" x14ac:dyDescent="0.25">
      <c r="B37" s="2"/>
      <c r="C37" s="2"/>
      <c r="D37" s="55"/>
      <c r="E37" s="78"/>
      <c r="F37" s="58"/>
      <c r="G37" s="79"/>
      <c r="H37" s="44"/>
      <c r="I37" s="45"/>
      <c r="J37" s="43"/>
      <c r="K37" s="43"/>
      <c r="L37" s="2"/>
    </row>
    <row r="38" spans="2:12" x14ac:dyDescent="0.25">
      <c r="B38" s="2"/>
      <c r="C38" s="2"/>
      <c r="D38" s="55"/>
      <c r="E38" s="78"/>
      <c r="F38" s="58"/>
      <c r="G38" s="79"/>
      <c r="H38" s="44"/>
      <c r="I38" s="45"/>
      <c r="J38" s="43"/>
      <c r="K38" s="43"/>
      <c r="L38" s="2"/>
    </row>
    <row r="39" spans="2:12" x14ac:dyDescent="0.25">
      <c r="B39" s="2"/>
      <c r="C39" s="2"/>
      <c r="D39" s="55"/>
      <c r="E39" s="78"/>
      <c r="F39" s="58"/>
      <c r="G39" s="79"/>
      <c r="H39" s="44"/>
      <c r="I39" s="45"/>
      <c r="J39" s="43"/>
      <c r="K39" s="43"/>
      <c r="L39" s="2"/>
    </row>
    <row r="40" spans="2:12" x14ac:dyDescent="0.25">
      <c r="B40" s="2"/>
      <c r="C40" s="2"/>
      <c r="D40" s="55"/>
      <c r="E40" s="78"/>
      <c r="F40" s="58"/>
      <c r="G40" s="79"/>
      <c r="H40" s="44"/>
      <c r="I40" s="45"/>
      <c r="J40" s="43"/>
      <c r="K40" s="43"/>
      <c r="L40" s="2"/>
    </row>
    <row r="41" spans="2:12" x14ac:dyDescent="0.25">
      <c r="B41" s="2"/>
      <c r="C41" s="2"/>
      <c r="D41" s="55"/>
      <c r="E41" s="78"/>
      <c r="F41" s="58"/>
      <c r="G41" s="79"/>
      <c r="H41" s="44"/>
      <c r="I41" s="45"/>
      <c r="J41" s="43"/>
      <c r="K41" s="43"/>
      <c r="L41" s="2"/>
    </row>
    <row r="42" spans="2:12" x14ac:dyDescent="0.25">
      <c r="B42" s="2"/>
      <c r="C42" s="2"/>
      <c r="D42" s="55"/>
      <c r="E42" s="78"/>
      <c r="F42" s="58"/>
      <c r="G42" s="79"/>
      <c r="H42" s="44"/>
      <c r="I42" s="45"/>
      <c r="J42" s="43"/>
      <c r="K42" s="43"/>
      <c r="L42" s="2"/>
    </row>
    <row r="43" spans="2:12" x14ac:dyDescent="0.25">
      <c r="B43" s="2"/>
      <c r="C43" s="2"/>
      <c r="D43" s="55"/>
      <c r="E43" s="78"/>
      <c r="F43" s="58"/>
      <c r="G43" s="79"/>
      <c r="H43" s="44"/>
      <c r="I43" s="45"/>
      <c r="J43" s="43"/>
      <c r="K43" s="43"/>
      <c r="L43" s="2"/>
    </row>
    <row r="44" spans="2:12" x14ac:dyDescent="0.25">
      <c r="B44" s="2"/>
      <c r="C44" s="2"/>
      <c r="D44" s="55"/>
      <c r="E44" s="78"/>
      <c r="F44" s="58"/>
      <c r="G44" s="79"/>
      <c r="H44" s="44"/>
      <c r="I44" s="45"/>
      <c r="J44" s="43"/>
      <c r="K44" s="43"/>
      <c r="L44" s="2"/>
    </row>
    <row r="45" spans="2:12" x14ac:dyDescent="0.25">
      <c r="D45" s="54"/>
      <c r="E45" s="54"/>
      <c r="F45" s="54"/>
      <c r="G45" s="54"/>
    </row>
    <row r="46" spans="2:12" x14ac:dyDescent="0.25">
      <c r="B46" s="2"/>
      <c r="C46" s="2"/>
      <c r="D46" s="55"/>
      <c r="E46" s="55"/>
      <c r="F46" s="55"/>
      <c r="G46" s="55"/>
      <c r="H46" s="2"/>
      <c r="I46" s="2"/>
      <c r="J46" s="2"/>
      <c r="K46" s="2"/>
      <c r="L46" s="2"/>
    </row>
    <row r="47" spans="2:12" ht="21" x14ac:dyDescent="0.35">
      <c r="B47" s="2"/>
      <c r="C47" s="12" t="s">
        <v>245</v>
      </c>
      <c r="D47" s="55"/>
      <c r="E47" s="55"/>
      <c r="F47" s="55"/>
      <c r="G47" s="55"/>
      <c r="H47" s="2"/>
      <c r="I47" s="2"/>
      <c r="J47" s="2"/>
      <c r="K47" s="2"/>
      <c r="L47" s="2"/>
    </row>
    <row r="48" spans="2:12" x14ac:dyDescent="0.25">
      <c r="B48" s="2"/>
      <c r="C48" s="2"/>
      <c r="D48" s="55"/>
      <c r="E48" s="55" t="s">
        <v>229</v>
      </c>
      <c r="F48" s="55"/>
      <c r="G48" s="55"/>
      <c r="H48" s="2"/>
      <c r="I48" s="2"/>
      <c r="J48" s="2"/>
      <c r="K48" s="2"/>
      <c r="L48" s="2"/>
    </row>
    <row r="49" spans="2:12" x14ac:dyDescent="0.25">
      <c r="B49" s="2"/>
      <c r="C49" s="2"/>
      <c r="D49" s="55"/>
      <c r="E49" s="9" t="s">
        <v>298</v>
      </c>
      <c r="F49" s="55"/>
      <c r="G49" s="55"/>
      <c r="H49" s="2"/>
      <c r="I49" s="2"/>
      <c r="J49" s="2"/>
      <c r="K49" s="2"/>
      <c r="L49" s="2"/>
    </row>
    <row r="50" spans="2:12" x14ac:dyDescent="0.25">
      <c r="B50" s="2"/>
      <c r="C50" s="2"/>
      <c r="D50" s="55"/>
      <c r="E50" s="59" t="s">
        <v>199</v>
      </c>
      <c r="F50" s="55"/>
      <c r="G50" s="55"/>
      <c r="H50" s="2"/>
      <c r="I50" s="2"/>
      <c r="J50" s="2"/>
      <c r="K50" s="2"/>
      <c r="L50" s="2"/>
    </row>
    <row r="51" spans="2:12" x14ac:dyDescent="0.25">
      <c r="B51" s="2"/>
      <c r="C51" s="2"/>
      <c r="D51" s="55"/>
      <c r="E51" s="55"/>
      <c r="F51" s="55"/>
      <c r="G51" s="55"/>
      <c r="H51" s="2"/>
      <c r="I51" s="2"/>
      <c r="J51" s="2"/>
      <c r="K51" s="2"/>
      <c r="L51" s="2"/>
    </row>
    <row r="52" spans="2:12" x14ac:dyDescent="0.25">
      <c r="B52" s="2"/>
      <c r="C52" s="2"/>
      <c r="D52" s="55"/>
      <c r="E52" s="9" t="s">
        <v>230</v>
      </c>
      <c r="F52" s="9" t="str">
        <f t="array" ref="F52:L72">_xll.flInstrumentsLookup($E$50,E53:E72)</f>
        <v>#ERROR: User session not authenticated</v>
      </c>
      <c r="G52" s="9" t="str">
        <v>#ERROR: User session not authenticated</v>
      </c>
      <c r="H52" s="7" t="str">
        <v>#ERROR: User session not authenticated</v>
      </c>
      <c r="I52" s="9" t="str">
        <v>#ERROR: User session not authenticated</v>
      </c>
      <c r="J52" s="9" t="str">
        <v>#ERROR: User session not authenticated</v>
      </c>
      <c r="K52" s="7" t="str">
        <v>#ERROR: User session not authenticated</v>
      </c>
      <c r="L52" s="9" t="str">
        <v>#ERROR: User session not authenticated</v>
      </c>
    </row>
    <row r="53" spans="2:12" x14ac:dyDescent="0.25">
      <c r="B53" s="2"/>
      <c r="C53" s="2"/>
      <c r="D53" s="11"/>
      <c r="E53" s="59" t="s">
        <v>232</v>
      </c>
      <c r="F53" s="58" t="str">
        <v>#ERROR: User session not authenticated</v>
      </c>
      <c r="G53" s="58" t="str">
        <v>#ERROR: User session not authenticated</v>
      </c>
      <c r="H53" s="21" t="str">
        <v>#ERROR: User session not authenticated</v>
      </c>
      <c r="I53" s="21" t="str">
        <v>#ERROR: User session not authenticated</v>
      </c>
      <c r="J53" s="33" t="str">
        <v>#ERROR: User session not authenticated</v>
      </c>
      <c r="K53" s="21" t="str">
        <v>#ERROR: User session not authenticated</v>
      </c>
      <c r="L53" s="21" t="str">
        <v>#ERROR: User session not authenticated</v>
      </c>
    </row>
    <row r="54" spans="2:12" x14ac:dyDescent="0.25">
      <c r="B54" s="2"/>
      <c r="C54" s="2"/>
      <c r="D54" s="11"/>
      <c r="E54" s="59" t="s">
        <v>234</v>
      </c>
      <c r="F54" s="79" t="str">
        <v>#ERROR: User session not authenticated</v>
      </c>
      <c r="G54" s="79" t="str">
        <v>#ERROR: User session not authenticated</v>
      </c>
      <c r="H54" s="44" t="str">
        <v>#ERROR: User session not authenticated</v>
      </c>
      <c r="I54" s="44" t="str">
        <v>#ERROR: User session not authenticated</v>
      </c>
      <c r="J54" s="45" t="str">
        <v>#ERROR: User session not authenticated</v>
      </c>
      <c r="K54" s="44" t="str">
        <v>#ERROR: User session not authenticated</v>
      </c>
      <c r="L54" s="44" t="str">
        <v>#ERROR: User session not authenticated</v>
      </c>
    </row>
    <row r="55" spans="2:12" x14ac:dyDescent="0.25">
      <c r="B55" s="2"/>
      <c r="C55" s="2"/>
      <c r="D55" s="11"/>
      <c r="E55" s="59" t="s">
        <v>238</v>
      </c>
      <c r="F55" s="79" t="str">
        <v>#ERROR: User session not authenticated</v>
      </c>
      <c r="G55" s="79" t="str">
        <v>#ERROR: User session not authenticated</v>
      </c>
      <c r="H55" s="44" t="str">
        <v>#ERROR: User session not authenticated</v>
      </c>
      <c r="I55" s="44" t="str">
        <v>#ERROR: User session not authenticated</v>
      </c>
      <c r="J55" s="45" t="str">
        <v>#ERROR: User session not authenticated</v>
      </c>
      <c r="K55" s="44" t="str">
        <v>#ERROR: User session not authenticated</v>
      </c>
      <c r="L55" s="44" t="str">
        <v>#ERROR: User session not authenticated</v>
      </c>
    </row>
    <row r="56" spans="2:12" x14ac:dyDescent="0.25">
      <c r="B56" s="2"/>
      <c r="C56" s="2"/>
      <c r="D56" s="11"/>
      <c r="E56" s="59" t="s">
        <v>240</v>
      </c>
      <c r="F56" s="79" t="str">
        <v>#ERROR: User session not authenticated</v>
      </c>
      <c r="G56" s="79" t="str">
        <v>#ERROR: User session not authenticated</v>
      </c>
      <c r="H56" s="44" t="str">
        <v>#ERROR: User session not authenticated</v>
      </c>
      <c r="I56" s="44" t="str">
        <v>#ERROR: User session not authenticated</v>
      </c>
      <c r="J56" s="45" t="str">
        <v>#ERROR: User session not authenticated</v>
      </c>
      <c r="K56" s="44" t="str">
        <v>#ERROR: User session not authenticated</v>
      </c>
      <c r="L56" s="44" t="str">
        <v>#ERROR: User session not authenticated</v>
      </c>
    </row>
    <row r="57" spans="2:12" x14ac:dyDescent="0.25">
      <c r="B57" s="2"/>
      <c r="C57" s="2"/>
      <c r="D57" s="11"/>
      <c r="E57" s="59" t="s">
        <v>325</v>
      </c>
      <c r="F57" s="79" t="str">
        <v>#ERROR: User session not authenticated</v>
      </c>
      <c r="G57" s="79" t="str">
        <v>#ERROR: User session not authenticated</v>
      </c>
      <c r="H57" s="44" t="str">
        <v>#ERROR: User session not authenticated</v>
      </c>
      <c r="I57" s="44" t="str">
        <v>#ERROR: User session not authenticated</v>
      </c>
      <c r="J57" s="45" t="str">
        <v>#ERROR: User session not authenticated</v>
      </c>
      <c r="K57" s="44" t="str">
        <v>#ERROR: User session not authenticated</v>
      </c>
      <c r="L57" s="44" t="str">
        <v>#ERROR: User session not authenticated</v>
      </c>
    </row>
    <row r="58" spans="2:12" x14ac:dyDescent="0.25">
      <c r="B58" s="2"/>
      <c r="C58" s="2"/>
      <c r="D58" s="11"/>
      <c r="E58" s="59" t="s">
        <v>327</v>
      </c>
      <c r="F58" s="79" t="str">
        <v>#ERROR: User session not authenticated</v>
      </c>
      <c r="G58" s="79" t="str">
        <v>#ERROR: User session not authenticated</v>
      </c>
      <c r="H58" s="44" t="str">
        <v>#ERROR: User session not authenticated</v>
      </c>
      <c r="I58" s="44" t="str">
        <v>#ERROR: User session not authenticated</v>
      </c>
      <c r="J58" s="45" t="str">
        <v>#ERROR: User session not authenticated</v>
      </c>
      <c r="K58" s="44" t="str">
        <v>#ERROR: User session not authenticated</v>
      </c>
      <c r="L58" s="44" t="str">
        <v>#ERROR: User session not authenticated</v>
      </c>
    </row>
    <row r="59" spans="2:12" x14ac:dyDescent="0.25">
      <c r="B59" s="2"/>
      <c r="C59" s="2"/>
      <c r="D59" s="11"/>
      <c r="E59" s="59" t="s">
        <v>329</v>
      </c>
      <c r="F59" s="79" t="str">
        <v>#ERROR: User session not authenticated</v>
      </c>
      <c r="G59" s="79" t="str">
        <v>#ERROR: User session not authenticated</v>
      </c>
      <c r="H59" s="44" t="str">
        <v>#ERROR: User session not authenticated</v>
      </c>
      <c r="I59" s="44" t="str">
        <v>#ERROR: User session not authenticated</v>
      </c>
      <c r="J59" s="45" t="str">
        <v>#ERROR: User session not authenticated</v>
      </c>
      <c r="K59" s="44" t="str">
        <v>#ERROR: User session not authenticated</v>
      </c>
      <c r="L59" s="44" t="str">
        <v>#ERROR: User session not authenticated</v>
      </c>
    </row>
    <row r="60" spans="2:12" x14ac:dyDescent="0.25">
      <c r="B60" s="2"/>
      <c r="C60" s="2"/>
      <c r="D60" s="11"/>
      <c r="E60" s="59" t="s">
        <v>331</v>
      </c>
      <c r="F60" s="79" t="str">
        <v>#ERROR: User session not authenticated</v>
      </c>
      <c r="G60" s="79" t="str">
        <v>#ERROR: User session not authenticated</v>
      </c>
      <c r="H60" s="44" t="str">
        <v>#ERROR: User session not authenticated</v>
      </c>
      <c r="I60" s="44" t="str">
        <v>#ERROR: User session not authenticated</v>
      </c>
      <c r="J60" s="45" t="str">
        <v>#ERROR: User session not authenticated</v>
      </c>
      <c r="K60" s="44" t="str">
        <v>#ERROR: User session not authenticated</v>
      </c>
      <c r="L60" s="44" t="str">
        <v>#ERROR: User session not authenticated</v>
      </c>
    </row>
    <row r="61" spans="2:12" x14ac:dyDescent="0.25">
      <c r="B61" s="2"/>
      <c r="C61" s="2"/>
      <c r="D61" s="11"/>
      <c r="E61" s="59" t="s">
        <v>333</v>
      </c>
      <c r="F61" s="79" t="str">
        <v>#ERROR: User session not authenticated</v>
      </c>
      <c r="G61" s="79" t="str">
        <v>#ERROR: User session not authenticated</v>
      </c>
      <c r="H61" s="44" t="str">
        <v>#ERROR: User session not authenticated</v>
      </c>
      <c r="I61" s="44" t="str">
        <v>#ERROR: User session not authenticated</v>
      </c>
      <c r="J61" s="45" t="str">
        <v>#ERROR: User session not authenticated</v>
      </c>
      <c r="K61" s="44" t="str">
        <v>#ERROR: User session not authenticated</v>
      </c>
      <c r="L61" s="44" t="str">
        <v>#ERROR: User session not authenticated</v>
      </c>
    </row>
    <row r="62" spans="2:12" x14ac:dyDescent="0.25">
      <c r="B62" s="2"/>
      <c r="C62" s="2"/>
      <c r="D62" s="11"/>
      <c r="E62" s="59"/>
      <c r="F62" s="79" t="str">
        <v>#ERROR: User session not authenticated</v>
      </c>
      <c r="G62" s="79" t="str">
        <v>#ERROR: User session not authenticated</v>
      </c>
      <c r="H62" s="44" t="str">
        <v>#ERROR: User session not authenticated</v>
      </c>
      <c r="I62" s="44" t="str">
        <v>#ERROR: User session not authenticated</v>
      </c>
      <c r="J62" s="45" t="str">
        <v>#ERROR: User session not authenticated</v>
      </c>
      <c r="K62" s="44" t="str">
        <v>#ERROR: User session not authenticated</v>
      </c>
      <c r="L62" s="44" t="str">
        <v>#ERROR: User session not authenticated</v>
      </c>
    </row>
    <row r="63" spans="2:12" x14ac:dyDescent="0.25">
      <c r="B63" s="2"/>
      <c r="C63" s="2"/>
      <c r="D63" s="11"/>
      <c r="E63" s="59"/>
      <c r="F63" s="79" t="str">
        <v>#ERROR: User session not authenticated</v>
      </c>
      <c r="G63" s="79" t="str">
        <v>#ERROR: User session not authenticated</v>
      </c>
      <c r="H63" s="44" t="str">
        <v>#ERROR: User session not authenticated</v>
      </c>
      <c r="I63" s="44" t="str">
        <v>#ERROR: User session not authenticated</v>
      </c>
      <c r="J63" s="45" t="str">
        <v>#ERROR: User session not authenticated</v>
      </c>
      <c r="K63" s="44" t="str">
        <v>#ERROR: User session not authenticated</v>
      </c>
      <c r="L63" s="44" t="str">
        <v>#ERROR: User session not authenticated</v>
      </c>
    </row>
    <row r="64" spans="2:12" x14ac:dyDescent="0.25">
      <c r="B64" s="2"/>
      <c r="C64" s="2"/>
      <c r="D64" s="11"/>
      <c r="E64" s="59"/>
      <c r="F64" s="79" t="str">
        <v>#ERROR: User session not authenticated</v>
      </c>
      <c r="G64" s="79" t="str">
        <v>#ERROR: User session not authenticated</v>
      </c>
      <c r="H64" s="44" t="str">
        <v>#ERROR: User session not authenticated</v>
      </c>
      <c r="I64" s="44" t="str">
        <v>#ERROR: User session not authenticated</v>
      </c>
      <c r="J64" s="45" t="str">
        <v>#ERROR: User session not authenticated</v>
      </c>
      <c r="K64" s="44" t="str">
        <v>#ERROR: User session not authenticated</v>
      </c>
      <c r="L64" s="44" t="str">
        <v>#ERROR: User session not authenticated</v>
      </c>
    </row>
    <row r="65" spans="2:12" x14ac:dyDescent="0.25">
      <c r="B65" s="2"/>
      <c r="C65" s="2"/>
      <c r="D65" s="11"/>
      <c r="E65" s="59"/>
      <c r="F65" s="79" t="str">
        <v>#ERROR: User session not authenticated</v>
      </c>
      <c r="G65" s="79" t="str">
        <v>#ERROR: User session not authenticated</v>
      </c>
      <c r="H65" s="44" t="str">
        <v>#ERROR: User session not authenticated</v>
      </c>
      <c r="I65" s="44" t="str">
        <v>#ERROR: User session not authenticated</v>
      </c>
      <c r="J65" s="45" t="str">
        <v>#ERROR: User session not authenticated</v>
      </c>
      <c r="K65" s="44" t="str">
        <v>#ERROR: User session not authenticated</v>
      </c>
      <c r="L65" s="44" t="str">
        <v>#ERROR: User session not authenticated</v>
      </c>
    </row>
    <row r="66" spans="2:12" x14ac:dyDescent="0.25">
      <c r="B66" s="2"/>
      <c r="C66" s="2"/>
      <c r="D66" s="11"/>
      <c r="E66" s="59"/>
      <c r="F66" s="79" t="str">
        <v>#ERROR: User session not authenticated</v>
      </c>
      <c r="G66" s="79" t="str">
        <v>#ERROR: User session not authenticated</v>
      </c>
      <c r="H66" s="44" t="str">
        <v>#ERROR: User session not authenticated</v>
      </c>
      <c r="I66" s="44" t="str">
        <v>#ERROR: User session not authenticated</v>
      </c>
      <c r="J66" s="45" t="str">
        <v>#ERROR: User session not authenticated</v>
      </c>
      <c r="K66" s="44" t="str">
        <v>#ERROR: User session not authenticated</v>
      </c>
      <c r="L66" s="44" t="str">
        <v>#ERROR: User session not authenticated</v>
      </c>
    </row>
    <row r="67" spans="2:12" x14ac:dyDescent="0.25">
      <c r="B67" s="2"/>
      <c r="C67" s="2"/>
      <c r="D67" s="11"/>
      <c r="E67" s="59"/>
      <c r="F67" s="79" t="str">
        <v>#ERROR: User session not authenticated</v>
      </c>
      <c r="G67" s="79" t="str">
        <v>#ERROR: User session not authenticated</v>
      </c>
      <c r="H67" s="44" t="str">
        <v>#ERROR: User session not authenticated</v>
      </c>
      <c r="I67" s="44" t="str">
        <v>#ERROR: User session not authenticated</v>
      </c>
      <c r="J67" s="45" t="str">
        <v>#ERROR: User session not authenticated</v>
      </c>
      <c r="K67" s="44" t="str">
        <v>#ERROR: User session not authenticated</v>
      </c>
      <c r="L67" s="44" t="str">
        <v>#ERROR: User session not authenticated</v>
      </c>
    </row>
    <row r="68" spans="2:12" x14ac:dyDescent="0.25">
      <c r="B68" s="2"/>
      <c r="C68" s="2"/>
      <c r="D68" s="11"/>
      <c r="E68" s="59"/>
      <c r="F68" s="79" t="str">
        <v>#ERROR: User session not authenticated</v>
      </c>
      <c r="G68" s="79" t="str">
        <v>#ERROR: User session not authenticated</v>
      </c>
      <c r="H68" s="44" t="str">
        <v>#ERROR: User session not authenticated</v>
      </c>
      <c r="I68" s="44" t="str">
        <v>#ERROR: User session not authenticated</v>
      </c>
      <c r="J68" s="45" t="str">
        <v>#ERROR: User session not authenticated</v>
      </c>
      <c r="K68" s="44" t="str">
        <v>#ERROR: User session not authenticated</v>
      </c>
      <c r="L68" s="44" t="str">
        <v>#ERROR: User session not authenticated</v>
      </c>
    </row>
    <row r="69" spans="2:12" x14ac:dyDescent="0.25">
      <c r="B69" s="2"/>
      <c r="C69" s="2"/>
      <c r="D69" s="11"/>
      <c r="E69" s="59"/>
      <c r="F69" s="79" t="str">
        <v>#ERROR: User session not authenticated</v>
      </c>
      <c r="G69" s="79" t="str">
        <v>#ERROR: User session not authenticated</v>
      </c>
      <c r="H69" s="44" t="str">
        <v>#ERROR: User session not authenticated</v>
      </c>
      <c r="I69" s="44" t="str">
        <v>#ERROR: User session not authenticated</v>
      </c>
      <c r="J69" s="45" t="str">
        <v>#ERROR: User session not authenticated</v>
      </c>
      <c r="K69" s="44" t="str">
        <v>#ERROR: User session not authenticated</v>
      </c>
      <c r="L69" s="44" t="str">
        <v>#ERROR: User session not authenticated</v>
      </c>
    </row>
    <row r="70" spans="2:12" x14ac:dyDescent="0.25">
      <c r="B70" s="2"/>
      <c r="C70" s="2"/>
      <c r="D70" s="11"/>
      <c r="E70" s="59"/>
      <c r="F70" s="79" t="str">
        <v>#ERROR: User session not authenticated</v>
      </c>
      <c r="G70" s="79" t="str">
        <v>#ERROR: User session not authenticated</v>
      </c>
      <c r="H70" s="44" t="str">
        <v>#ERROR: User session not authenticated</v>
      </c>
      <c r="I70" s="44" t="str">
        <v>#ERROR: User session not authenticated</v>
      </c>
      <c r="J70" s="45" t="str">
        <v>#ERROR: User session not authenticated</v>
      </c>
      <c r="K70" s="44" t="str">
        <v>#ERROR: User session not authenticated</v>
      </c>
      <c r="L70" s="44" t="str">
        <v>#ERROR: User session not authenticated</v>
      </c>
    </row>
    <row r="71" spans="2:12" x14ac:dyDescent="0.25">
      <c r="B71" s="2"/>
      <c r="C71" s="2"/>
      <c r="D71" s="11"/>
      <c r="E71" s="59"/>
      <c r="F71" s="79" t="str">
        <v>#ERROR: User session not authenticated</v>
      </c>
      <c r="G71" s="79" t="str">
        <v>#ERROR: User session not authenticated</v>
      </c>
      <c r="H71" s="44" t="str">
        <v>#ERROR: User session not authenticated</v>
      </c>
      <c r="I71" s="44" t="str">
        <v>#ERROR: User session not authenticated</v>
      </c>
      <c r="J71" s="45" t="str">
        <v>#ERROR: User session not authenticated</v>
      </c>
      <c r="K71" s="44" t="str">
        <v>#ERROR: User session not authenticated</v>
      </c>
      <c r="L71" s="44" t="str">
        <v>#ERROR: User session not authenticated</v>
      </c>
    </row>
    <row r="72" spans="2:12" x14ac:dyDescent="0.25">
      <c r="B72" s="2"/>
      <c r="C72" s="2"/>
      <c r="D72" s="11"/>
      <c r="E72" s="59"/>
      <c r="F72" s="79" t="str">
        <v>#ERROR: User session not authenticated</v>
      </c>
      <c r="G72" s="79" t="str">
        <v>#ERROR: User session not authenticated</v>
      </c>
      <c r="H72" s="44" t="str">
        <v>#ERROR: User session not authenticated</v>
      </c>
      <c r="I72" s="44" t="str">
        <v>#ERROR: User session not authenticated</v>
      </c>
      <c r="J72" s="45" t="str">
        <v>#ERROR: User session not authenticated</v>
      </c>
      <c r="K72" s="44" t="str">
        <v>#ERROR: User session not authenticated</v>
      </c>
      <c r="L72" s="44" t="str">
        <v>#ERROR: User session not authenticated</v>
      </c>
    </row>
    <row r="73" spans="2:12" x14ac:dyDescent="0.25">
      <c r="B73" s="2"/>
      <c r="C73" s="2"/>
      <c r="D73" s="11"/>
      <c r="E73" s="55"/>
      <c r="F73" s="55"/>
      <c r="G73" s="55"/>
      <c r="H73" s="2"/>
      <c r="I73" s="2"/>
      <c r="J73" s="2"/>
      <c r="K73" s="2"/>
      <c r="L73" s="2"/>
    </row>
    <row r="74" spans="2:12" x14ac:dyDescent="0.25">
      <c r="D74" s="54"/>
      <c r="E74" s="54"/>
      <c r="F74" s="54"/>
      <c r="G74" s="54"/>
    </row>
  </sheetData>
  <dataValidations count="16">
    <dataValidation allowBlank="1" showInputMessage="1" showErrorMessage="1" prompt="DataTypeId" sqref="L81" xr:uid="{B2E27308-40D3-47BF-A8AB-506F831730B0}"/>
    <dataValidation allowBlank="1" showInputMessage="1" showErrorMessage="1" prompt="DisplayName" sqref="K81" xr:uid="{7F6155BE-F8D1-4E09-A9FB-94409A83D8FF}"/>
    <dataValidation allowBlank="1" showInputMessage="1" showErrorMessage="1" prompt="ValueRequired" sqref="J81" xr:uid="{62441EAA-A1AF-43BD-9598-1332E7E4A796}"/>
    <dataValidation allowBlank="1" showInputMessage="1" showErrorMessage="1" prompt="Code" sqref="I81" xr:uid="{52BA6242-E2E1-4F22-86C5-472C00B777A8}"/>
    <dataValidation allowBlank="1" showInputMessage="1" showErrorMessage="1" prompt="Scope" sqref="H81" xr:uid="{1D25B3A9-3FDD-4F8F-99FE-C38EFE52DD28}"/>
    <dataValidation allowBlank="1" showInputMessage="1" showErrorMessage="1" prompt="Domain" sqref="G81" xr:uid="{484A85FB-48D2-4F61-A3C1-86B87092A307}"/>
    <dataValidation allowBlank="1" showInputMessage="1" showErrorMessage="1" prompt="EffectiveFrom" sqref="P48 H85" xr:uid="{E3C066CB-36CA-4E4B-BD70-D96B25E783C4}"/>
    <dataValidation allowBlank="1" showInputMessage="1" showErrorMessage="1" prompt="SecurityUid" sqref="O48 G85" xr:uid="{05495D87-7BF5-4581-81DE-D8EED1A16E37}"/>
    <dataValidation allowBlank="1" showInputMessage="1" showErrorMessage="1" prompt="InstrumentFormat" sqref="U22" xr:uid="{00EB8AB7-1CC4-4016-BF16-5C3FC516BA37}"/>
    <dataValidation allowBlank="1" showInputMessage="1" showErrorMessage="1" prompt="Instrument" sqref="T22" xr:uid="{47826048-3BE9-40F9-9509-AD2A3BD922F3}"/>
    <dataValidation allowBlank="1" showInputMessage="1" showErrorMessage="1" prompt="The name of the instrument." sqref="N22 L41" xr:uid="{C3D8849B-0EE8-498F-B5BF-60F549E126DF}"/>
    <dataValidation allowBlank="1" showInputMessage="1" showErrorMessage="1" prompt="Instrument identifier types as single value or comma delimited list" sqref="O22 M41" xr:uid="{62EBE459-7A39-4714-A0DC-DD3DCF82A778}"/>
    <dataValidation allowBlank="1" showInputMessage="1" showErrorMessage="1" prompt="Instrument identifiers as single value or comma delimited list" sqref="P22 N41" xr:uid="{5F026B91-C87F-4A45-A906-A1F78EDDF914}"/>
    <dataValidation allowBlank="1" showInputMessage="1" showErrorMessage="1" prompt="The identifier of the portfolio that has been securitised to create this instrument." sqref="Q22 O41" xr:uid="{92EF7C56-ABC9-4872-8782-5BABF1319CF9}"/>
    <dataValidation allowBlank="1" showInputMessage="1" showErrorMessage="1" prompt="The format of the expanded definition." sqref="R22 P41" xr:uid="{692AFD9F-49C2-40A8-A90B-D3258C204DB2}"/>
    <dataValidation allowBlank="1" showInputMessage="1" showErrorMessage="1" prompt="The content of the expanded definition. There is no validation on the format of this." sqref="S22 Q41:R41" xr:uid="{F81FD643-1235-43B1-8543-556EBEEFC66C}"/>
  </dataValidations>
  <hyperlinks>
    <hyperlink ref="K16" r:id="rId1" display="https://support.lusid.com/what-is-an-instrument" xr:uid="{7A0392D8-8447-4CF0-80D3-84EAE3B540CA}"/>
    <hyperlink ref="K17" r:id="rId2" display="https://support.lusid.com/what-is-an-instrument" xr:uid="{20E6C9E5-B84D-42D8-B04D-73CC3E48054F}"/>
    <hyperlink ref="K18" r:id="rId3" display="https://support.lusid.com/which-instrument-identifier-schemes-should-i-use-with-lusid" xr:uid="{B792F58C-584E-443C-B71F-94E38F61783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104"/>
  <sheetViews>
    <sheetView showGridLines="0" zoomScale="85" zoomScaleNormal="85" workbookViewId="0">
      <selection activeCell="F19" sqref="F19"/>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0"/>
      <c r="F7" s="1"/>
      <c r="G7" s="1"/>
      <c r="H7" s="1"/>
      <c r="I7" s="1"/>
      <c r="J7" s="1"/>
      <c r="K7" s="1"/>
      <c r="L7" s="1"/>
      <c r="M7" s="1"/>
    </row>
    <row r="8" spans="2:13" x14ac:dyDescent="0.25">
      <c r="B8" s="1"/>
      <c r="C8" s="1"/>
      <c r="D8" s="1"/>
      <c r="E8" s="30"/>
      <c r="F8" s="1"/>
      <c r="G8" s="1"/>
      <c r="H8" s="1"/>
      <c r="I8" s="1"/>
      <c r="J8" s="1"/>
      <c r="K8" s="1"/>
      <c r="L8" s="1"/>
      <c r="M8" s="1"/>
    </row>
    <row r="9" spans="2:13" x14ac:dyDescent="0.25">
      <c r="B9" s="1"/>
      <c r="C9" s="1"/>
      <c r="D9" s="1"/>
      <c r="E9" s="30"/>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1" x14ac:dyDescent="0.25">
      <c r="B14" s="2"/>
      <c r="C14" s="2"/>
      <c r="D14" s="2"/>
      <c r="E14" s="56" t="s">
        <v>342</v>
      </c>
      <c r="F14" s="41"/>
      <c r="G14" s="41"/>
      <c r="H14" s="41"/>
      <c r="I14" s="41"/>
      <c r="J14" s="41"/>
      <c r="K14" s="41"/>
      <c r="L14" s="11"/>
    </row>
    <row r="15" spans="2:13" x14ac:dyDescent="0.25">
      <c r="B15" s="2"/>
      <c r="C15" s="2"/>
      <c r="D15" s="2"/>
      <c r="E15" s="54"/>
      <c r="F15" s="54"/>
      <c r="G15" s="54"/>
      <c r="L15" s="11"/>
    </row>
    <row r="16" spans="2:13" x14ac:dyDescent="0.25">
      <c r="B16" s="2"/>
      <c r="C16" s="2"/>
      <c r="D16" s="2"/>
      <c r="E16" s="53" t="s">
        <v>343</v>
      </c>
      <c r="F16" s="54"/>
      <c r="G16" s="54"/>
      <c r="K16" s="42"/>
      <c r="L16" s="11"/>
    </row>
    <row r="17" spans="2:13" x14ac:dyDescent="0.25">
      <c r="B17" s="2"/>
      <c r="C17" s="2"/>
      <c r="D17" s="2"/>
      <c r="E17" s="53" t="s">
        <v>344</v>
      </c>
      <c r="F17" s="54"/>
      <c r="G17" s="54"/>
      <c r="K17" s="42" t="s">
        <v>357</v>
      </c>
      <c r="L17" s="11"/>
    </row>
    <row r="18" spans="2:13" x14ac:dyDescent="0.25">
      <c r="B18" s="2"/>
      <c r="C18" s="2"/>
      <c r="D18" s="2"/>
      <c r="E18" s="54" t="s">
        <v>246</v>
      </c>
      <c r="F18" s="54"/>
      <c r="G18" s="54"/>
      <c r="K18" s="42" t="s">
        <v>247</v>
      </c>
      <c r="L18" s="11"/>
    </row>
    <row r="19" spans="2:13" x14ac:dyDescent="0.25">
      <c r="B19" s="2"/>
      <c r="C19" s="2"/>
      <c r="D19" s="2"/>
      <c r="E19" s="54"/>
      <c r="F19" s="54"/>
      <c r="G19" s="54"/>
      <c r="L19" s="11"/>
    </row>
    <row r="20" spans="2:13" x14ac:dyDescent="0.25">
      <c r="B20" s="2"/>
      <c r="C20" s="2"/>
      <c r="D20" s="2"/>
      <c r="E20" s="54"/>
      <c r="F20" s="54"/>
      <c r="G20" s="54"/>
      <c r="L20" s="2"/>
    </row>
    <row r="21" spans="2:13" ht="21" x14ac:dyDescent="0.35">
      <c r="B21" s="2"/>
      <c r="C21" s="12"/>
      <c r="D21" s="12"/>
      <c r="E21" s="55"/>
      <c r="F21" s="55"/>
      <c r="G21" s="55"/>
      <c r="H21" s="2"/>
      <c r="I21" s="2"/>
      <c r="J21" s="2"/>
      <c r="K21" s="2"/>
      <c r="L21" s="2"/>
      <c r="M21" s="2"/>
    </row>
    <row r="22" spans="2:13" ht="15.75" thickBot="1" x14ac:dyDescent="0.3">
      <c r="B22" s="2"/>
      <c r="C22" s="2"/>
      <c r="D22" s="2"/>
      <c r="E22" s="55"/>
      <c r="F22" s="55"/>
      <c r="G22" s="55"/>
      <c r="H22" s="2"/>
      <c r="I22" s="2"/>
      <c r="J22" s="2"/>
      <c r="K22" s="2"/>
      <c r="L22" s="2"/>
      <c r="M22" s="2"/>
    </row>
    <row r="23" spans="2:13" ht="15.75" thickBot="1" x14ac:dyDescent="0.3">
      <c r="B23" s="2"/>
      <c r="C23" s="2"/>
      <c r="D23" s="2"/>
      <c r="E23" s="11" t="s">
        <v>182</v>
      </c>
      <c r="F23" s="61" t="s">
        <v>323</v>
      </c>
      <c r="G23" s="55"/>
      <c r="H23" s="2"/>
      <c r="I23" s="2"/>
      <c r="J23" s="2"/>
      <c r="K23" s="2"/>
      <c r="L23" s="2"/>
      <c r="M23" s="2"/>
    </row>
    <row r="24" spans="2:13" ht="5.25" customHeight="1" thickBot="1" x14ac:dyDescent="0.3">
      <c r="B24" s="2"/>
      <c r="C24" s="2"/>
      <c r="D24" s="2"/>
      <c r="E24" s="55"/>
      <c r="F24" s="55"/>
      <c r="G24" s="55"/>
      <c r="H24" s="2"/>
      <c r="I24" s="2"/>
      <c r="J24" s="2"/>
      <c r="K24" s="2"/>
      <c r="L24" s="2"/>
      <c r="M24" s="2"/>
    </row>
    <row r="25" spans="2:13" ht="15.75" thickBot="1" x14ac:dyDescent="0.3">
      <c r="B25" s="2"/>
      <c r="C25" s="2"/>
      <c r="D25" s="2"/>
      <c r="E25" s="11" t="s">
        <v>186</v>
      </c>
      <c r="F25" s="61" t="s">
        <v>358</v>
      </c>
      <c r="G25" s="55"/>
      <c r="H25" s="2"/>
      <c r="I25" s="2"/>
      <c r="J25" s="2"/>
      <c r="K25" s="2"/>
      <c r="L25" s="2"/>
      <c r="M25" s="2"/>
    </row>
    <row r="26" spans="2:13" x14ac:dyDescent="0.25">
      <c r="B26" s="2"/>
      <c r="C26" s="2"/>
      <c r="D26" s="2"/>
      <c r="E26" s="11"/>
      <c r="F26" s="11"/>
      <c r="G26" s="11"/>
      <c r="H26" s="2"/>
      <c r="I26" s="2"/>
      <c r="J26" s="2"/>
      <c r="K26" s="2"/>
      <c r="L26" s="2"/>
      <c r="M26" s="2"/>
    </row>
    <row r="27" spans="2:13" x14ac:dyDescent="0.25">
      <c r="B27" s="2"/>
      <c r="C27" s="2"/>
      <c r="D27" s="2"/>
      <c r="E27" s="11" t="s">
        <v>190</v>
      </c>
      <c r="F27" s="74">
        <f ca="1">NOW()-4</f>
        <v>43763.676759490743</v>
      </c>
      <c r="G27" s="55" t="s">
        <v>359</v>
      </c>
      <c r="H27" s="2"/>
      <c r="I27" s="2"/>
      <c r="J27" s="2"/>
      <c r="K27" s="2"/>
      <c r="L27" s="2"/>
      <c r="M27" s="2"/>
    </row>
    <row r="28" spans="2:13" x14ac:dyDescent="0.25">
      <c r="B28" s="2"/>
      <c r="C28" s="2"/>
      <c r="D28" s="2"/>
      <c r="E28" s="11"/>
      <c r="F28" s="11"/>
      <c r="G28" s="55"/>
      <c r="H28" s="2"/>
      <c r="I28" s="2"/>
      <c r="J28" s="2"/>
      <c r="K28" s="2"/>
      <c r="L28" s="2"/>
      <c r="M28" s="2"/>
    </row>
    <row r="29" spans="2:13" x14ac:dyDescent="0.25">
      <c r="B29" s="2"/>
      <c r="C29" s="2"/>
      <c r="D29" s="2"/>
      <c r="E29" s="11" t="s">
        <v>3</v>
      </c>
      <c r="F29" s="55"/>
      <c r="G29" s="55"/>
      <c r="H29" s="2"/>
      <c r="I29" s="2"/>
      <c r="J29" s="2"/>
      <c r="K29" s="2"/>
      <c r="L29" s="2"/>
      <c r="M29" s="2"/>
    </row>
    <row r="30" spans="2:13" x14ac:dyDescent="0.25">
      <c r="B30" s="2"/>
      <c r="C30" s="2"/>
      <c r="D30" s="2"/>
      <c r="E30" s="9" t="s">
        <v>294</v>
      </c>
      <c r="F30" s="9" t="s">
        <v>295</v>
      </c>
      <c r="G30" s="9" t="s">
        <v>188</v>
      </c>
      <c r="H30" s="7" t="s">
        <v>191</v>
      </c>
      <c r="I30" s="6" t="s">
        <v>192</v>
      </c>
      <c r="J30" s="9" t="s">
        <v>193</v>
      </c>
      <c r="K30" s="9" t="s">
        <v>194</v>
      </c>
      <c r="L30" s="6" t="s">
        <v>195</v>
      </c>
      <c r="M30" s="6" t="s">
        <v>187</v>
      </c>
    </row>
    <row r="31" spans="2:13" x14ac:dyDescent="0.25">
      <c r="B31" s="2"/>
      <c r="C31" s="2"/>
      <c r="D31" s="11">
        <v>1</v>
      </c>
      <c r="E31" s="58" t="s">
        <v>199</v>
      </c>
      <c r="F31" s="58" t="s">
        <v>232</v>
      </c>
      <c r="G31" s="76">
        <v>5000</v>
      </c>
      <c r="H31" s="32">
        <v>7750000</v>
      </c>
      <c r="I31" s="21" t="s">
        <v>8</v>
      </c>
      <c r="J31" s="32">
        <v>7750000</v>
      </c>
      <c r="K31" s="33">
        <v>1550</v>
      </c>
      <c r="L31" s="34"/>
      <c r="M31" s="34"/>
    </row>
    <row r="32" spans="2:13" x14ac:dyDescent="0.25">
      <c r="B32" s="2"/>
      <c r="C32" s="2"/>
      <c r="D32" s="11">
        <v>2</v>
      </c>
      <c r="E32" s="58" t="s">
        <v>199</v>
      </c>
      <c r="F32" s="58" t="s">
        <v>234</v>
      </c>
      <c r="G32" s="76">
        <v>49567</v>
      </c>
      <c r="H32" s="32">
        <v>9417730</v>
      </c>
      <c r="I32" s="21" t="s">
        <v>8</v>
      </c>
      <c r="J32" s="32">
        <v>9417730</v>
      </c>
      <c r="K32" s="33">
        <v>190</v>
      </c>
      <c r="L32" s="34"/>
      <c r="M32" s="34"/>
    </row>
    <row r="33" spans="2:13" x14ac:dyDescent="0.25">
      <c r="B33" s="2"/>
      <c r="C33" s="2"/>
      <c r="D33" s="11">
        <v>3</v>
      </c>
      <c r="E33" s="58" t="s">
        <v>199</v>
      </c>
      <c r="F33" s="58" t="s">
        <v>238</v>
      </c>
      <c r="G33" s="76">
        <v>121543</v>
      </c>
      <c r="H33" s="32">
        <v>12063142.75</v>
      </c>
      <c r="I33" s="38" t="s">
        <v>8</v>
      </c>
      <c r="J33" s="32">
        <v>12063142.75</v>
      </c>
      <c r="K33" s="33">
        <v>99.25</v>
      </c>
      <c r="L33" s="34"/>
      <c r="M33" s="34"/>
    </row>
    <row r="34" spans="2:13" x14ac:dyDescent="0.25">
      <c r="B34" s="2"/>
      <c r="C34" s="2"/>
      <c r="D34" s="11">
        <v>4</v>
      </c>
      <c r="E34" s="58" t="s">
        <v>199</v>
      </c>
      <c r="F34" s="58" t="s">
        <v>240</v>
      </c>
      <c r="G34" s="76">
        <v>98444</v>
      </c>
      <c r="H34" s="32">
        <v>13878635.119999999</v>
      </c>
      <c r="I34" s="38" t="s">
        <v>8</v>
      </c>
      <c r="J34" s="32">
        <v>13878635.119999999</v>
      </c>
      <c r="K34" s="33">
        <v>140.97999999999999</v>
      </c>
      <c r="L34" s="34"/>
      <c r="M34" s="34"/>
    </row>
    <row r="35" spans="2:13" x14ac:dyDescent="0.25">
      <c r="B35" s="2"/>
      <c r="C35" s="2"/>
      <c r="D35" s="11">
        <v>5</v>
      </c>
      <c r="E35" s="58"/>
      <c r="F35" s="58"/>
      <c r="G35" s="76"/>
      <c r="H35" s="32"/>
      <c r="I35" s="38"/>
      <c r="J35" s="32"/>
      <c r="K35" s="33"/>
      <c r="L35" s="34"/>
      <c r="M35" s="34"/>
    </row>
    <row r="36" spans="2:13" x14ac:dyDescent="0.25">
      <c r="B36" s="2"/>
      <c r="C36" s="2"/>
      <c r="D36" s="11">
        <v>6</v>
      </c>
      <c r="E36" s="58"/>
      <c r="F36" s="58"/>
      <c r="G36" s="76"/>
      <c r="H36" s="32"/>
      <c r="I36" s="38"/>
      <c r="J36" s="32"/>
      <c r="K36" s="33"/>
      <c r="L36" s="34"/>
      <c r="M36" s="34"/>
    </row>
    <row r="37" spans="2:13" x14ac:dyDescent="0.25">
      <c r="B37" s="2"/>
      <c r="C37" s="2"/>
      <c r="D37" s="11">
        <v>7</v>
      </c>
      <c r="E37" s="58"/>
      <c r="F37" s="58"/>
      <c r="G37" s="76"/>
      <c r="H37" s="32"/>
      <c r="I37" s="38"/>
      <c r="J37" s="32"/>
      <c r="K37" s="33"/>
      <c r="L37" s="34"/>
      <c r="M37" s="34"/>
    </row>
    <row r="38" spans="2:13" x14ac:dyDescent="0.25">
      <c r="B38" s="2"/>
      <c r="C38" s="2"/>
      <c r="D38" s="11">
        <v>8</v>
      </c>
      <c r="E38" s="58"/>
      <c r="F38" s="58"/>
      <c r="G38" s="76"/>
      <c r="H38" s="32"/>
      <c r="I38" s="38"/>
      <c r="J38" s="32"/>
      <c r="K38" s="33"/>
      <c r="L38" s="34"/>
      <c r="M38" s="34"/>
    </row>
    <row r="39" spans="2:13" x14ac:dyDescent="0.25">
      <c r="B39" s="2"/>
      <c r="C39" s="2"/>
      <c r="D39" s="11">
        <v>9</v>
      </c>
      <c r="E39" s="58"/>
      <c r="F39" s="58"/>
      <c r="G39" s="76"/>
      <c r="H39" s="32"/>
      <c r="I39" s="38"/>
      <c r="J39" s="32"/>
      <c r="K39" s="33"/>
      <c r="L39" s="34"/>
      <c r="M39" s="34"/>
    </row>
    <row r="40" spans="2:13" x14ac:dyDescent="0.25">
      <c r="B40" s="2"/>
      <c r="C40" s="2"/>
      <c r="D40" s="11">
        <v>10</v>
      </c>
      <c r="E40" s="58"/>
      <c r="F40" s="58"/>
      <c r="G40" s="76"/>
      <c r="H40" s="32"/>
      <c r="I40" s="38"/>
      <c r="J40" s="32"/>
      <c r="K40" s="33"/>
      <c r="L40" s="34"/>
      <c r="M40" s="34"/>
    </row>
    <row r="41" spans="2:13" x14ac:dyDescent="0.25">
      <c r="B41" s="2"/>
      <c r="C41" s="2"/>
      <c r="D41" s="2"/>
      <c r="E41" s="55"/>
      <c r="F41" s="55"/>
      <c r="G41" s="55"/>
      <c r="H41" s="2"/>
      <c r="I41" s="2"/>
      <c r="J41" s="2"/>
      <c r="K41" s="2"/>
      <c r="L41" s="2"/>
      <c r="M41" s="2"/>
    </row>
    <row r="42" spans="2:13" x14ac:dyDescent="0.25">
      <c r="B42" s="2"/>
      <c r="C42" s="2"/>
      <c r="D42" s="2"/>
      <c r="E42" s="11" t="str">
        <f ca="1">_xll.flHoldingsAdjust(F23,F25,F27,E30:M40)</f>
        <v>Holdings set for portfolio code UKHGE_base_fund</v>
      </c>
      <c r="F42" s="55"/>
      <c r="G42" s="55"/>
      <c r="H42" s="2"/>
      <c r="I42" s="2"/>
      <c r="J42" s="2"/>
      <c r="K42" s="2"/>
      <c r="L42" s="2"/>
      <c r="M42" s="2"/>
    </row>
    <row r="43" spans="2:13" x14ac:dyDescent="0.25">
      <c r="B43" s="2"/>
      <c r="C43" s="2"/>
      <c r="D43" s="2"/>
      <c r="E43" s="55"/>
      <c r="F43" s="55"/>
      <c r="G43" s="55"/>
      <c r="H43" s="2"/>
      <c r="I43" s="2"/>
      <c r="J43" s="2"/>
      <c r="K43" s="2"/>
      <c r="L43" s="2"/>
      <c r="M43" s="2"/>
    </row>
    <row r="44" spans="2:13" ht="4.5" customHeight="1" x14ac:dyDescent="0.25">
      <c r="B44" s="2"/>
      <c r="C44" s="2"/>
      <c r="D44" s="2"/>
      <c r="E44" s="19"/>
      <c r="F44" s="55"/>
      <c r="G44" s="55"/>
      <c r="H44" s="2"/>
      <c r="I44" s="2"/>
      <c r="J44" s="2"/>
      <c r="K44" s="2"/>
      <c r="L44" s="2"/>
      <c r="M44" s="2"/>
    </row>
    <row r="45" spans="2:13" x14ac:dyDescent="0.25">
      <c r="E45" s="54"/>
      <c r="F45" s="54"/>
      <c r="G45" s="54"/>
    </row>
    <row r="46" spans="2:13" x14ac:dyDescent="0.25">
      <c r="E46" s="54"/>
      <c r="F46" s="54"/>
      <c r="G46" s="54"/>
    </row>
    <row r="47" spans="2:13" x14ac:dyDescent="0.25">
      <c r="E47" s="54"/>
      <c r="F47" s="54"/>
      <c r="G47" s="54"/>
    </row>
    <row r="48" spans="2:13" x14ac:dyDescent="0.25">
      <c r="E48" s="54"/>
      <c r="F48" s="54"/>
      <c r="G48" s="54"/>
    </row>
    <row r="49" spans="5:7" x14ac:dyDescent="0.25">
      <c r="E49" s="54"/>
      <c r="F49" s="54"/>
      <c r="G49" s="54"/>
    </row>
    <row r="50" spans="5:7" x14ac:dyDescent="0.25">
      <c r="E50" s="54"/>
      <c r="F50" s="54"/>
      <c r="G50" s="54"/>
    </row>
    <row r="51" spans="5:7" x14ac:dyDescent="0.25">
      <c r="E51" s="54"/>
      <c r="F51" s="54"/>
      <c r="G51" s="54"/>
    </row>
    <row r="52" spans="5:7" x14ac:dyDescent="0.25">
      <c r="E52" s="54"/>
      <c r="F52" s="54"/>
      <c r="G52" s="54"/>
    </row>
    <row r="53" spans="5:7" x14ac:dyDescent="0.25">
      <c r="E53" s="54"/>
      <c r="F53" s="54"/>
      <c r="G53" s="54"/>
    </row>
    <row r="54" spans="5:7" x14ac:dyDescent="0.25">
      <c r="E54" s="54"/>
      <c r="F54" s="54"/>
      <c r="G54" s="54"/>
    </row>
    <row r="55" spans="5:7" x14ac:dyDescent="0.25">
      <c r="E55" s="54"/>
      <c r="F55" s="54"/>
      <c r="G55" s="54"/>
    </row>
    <row r="56" spans="5:7" x14ac:dyDescent="0.25">
      <c r="E56" s="54"/>
      <c r="F56" s="54"/>
      <c r="G56"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row r="103" spans="5:7" x14ac:dyDescent="0.25">
      <c r="E103" s="54"/>
      <c r="F103" s="54"/>
      <c r="G103" s="54"/>
    </row>
    <row r="104" spans="5:7" x14ac:dyDescent="0.25">
      <c r="E104" s="54"/>
      <c r="F104" s="54"/>
      <c r="G104" s="54"/>
    </row>
  </sheetData>
  <dataValidations disablePrompts="1" count="9">
    <dataValidation allowBlank="1" showInputMessage="1" showErrorMessage="1" prompt="Instrument identifier types as single value or comma delimited list" sqref="E46" xr:uid="{ECB9852E-876E-4B86-94D8-1666170D4C29}"/>
    <dataValidation allowBlank="1" showInputMessage="1" showErrorMessage="1" prompt="Instrument identifiers as single value or comma delimited list" sqref="F46" xr:uid="{FC2520B5-09D7-4F58-8EBF-6B47423BF854}"/>
    <dataValidation allowBlank="1" showInputMessage="1" showErrorMessage="1" prompt="Units" sqref="G46" xr:uid="{DDCB2B24-1614-4CC9-B0EA-DCDD3A46692D}"/>
    <dataValidation allowBlank="1" showInputMessage="1" showErrorMessage="1" prompt="Cost" sqref="H46" xr:uid="{5778AB3D-6625-48CC-BF93-CC29EE12A695}"/>
    <dataValidation allowBlank="1" showInputMessage="1" showErrorMessage="1" prompt="Currency" sqref="I46" xr:uid="{067E52DF-7E5B-456C-A5AF-BE15BB7630CE}"/>
    <dataValidation allowBlank="1" showInputMessage="1" showErrorMessage="1" prompt="Portfolio Cost" sqref="J46" xr:uid="{767FDB20-080B-441E-B591-04A7065BDB23}"/>
    <dataValidation allowBlank="1" showInputMessage="1" showErrorMessage="1" prompt="Price" sqref="K46" xr:uid="{734BF7FA-5FDC-4765-8E82-FE7B24263A18}"/>
    <dataValidation allowBlank="1" showInputMessage="1" showErrorMessage="1" prompt="Purchase date" sqref="L46" xr:uid="{CA0B3993-D5B7-4BFB-A8F3-9B1EA328B149}"/>
    <dataValidation allowBlank="1" showInputMessage="1" showErrorMessage="1" prompt="Settlement date" sqref="M46" xr:uid="{D21F6FA7-DED6-41DE-B47A-A9E47443CDF9}"/>
  </dataValidations>
  <hyperlinks>
    <hyperlink ref="K17" r:id="rId1" xr:uid="{96316914-9B83-4F00-8E47-06B602FBCB30}"/>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7433-5C6D-49A3-940C-F8CFA2544350}">
  <sheetPr>
    <tabColor theme="8" tint="0.79998168889431442"/>
  </sheetPr>
  <dimension ref="B1:Q103"/>
  <sheetViews>
    <sheetView showGridLines="0" zoomScale="85" zoomScaleNormal="85" workbookViewId="0">
      <selection activeCell="H20" sqref="H20"/>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7" ht="27.75" customHeight="1" x14ac:dyDescent="0.25"/>
    <row r="2" spans="2:17" x14ac:dyDescent="0.25">
      <c r="B2" s="1"/>
      <c r="C2" s="1"/>
      <c r="D2" s="1"/>
      <c r="E2" s="1"/>
      <c r="F2" s="1"/>
      <c r="G2" s="1"/>
      <c r="H2" s="1"/>
      <c r="I2" s="1"/>
      <c r="J2" s="1"/>
      <c r="K2" s="1"/>
      <c r="L2" s="1"/>
      <c r="M2" s="1"/>
    </row>
    <row r="3" spans="2:17" ht="27" customHeight="1" x14ac:dyDescent="0.25">
      <c r="B3" s="1"/>
      <c r="C3" s="1"/>
      <c r="D3" s="13"/>
      <c r="E3" s="1"/>
      <c r="F3" s="1"/>
      <c r="G3" s="1"/>
      <c r="H3" s="1"/>
      <c r="I3" s="1"/>
      <c r="J3" s="1"/>
      <c r="K3" s="1"/>
      <c r="L3" s="1"/>
      <c r="M3" s="1"/>
    </row>
    <row r="4" spans="2:17" ht="8.25" customHeight="1" x14ac:dyDescent="0.25">
      <c r="B4" s="1"/>
      <c r="C4" s="1"/>
      <c r="D4" s="1"/>
      <c r="E4" s="1"/>
      <c r="F4" s="1"/>
      <c r="G4" s="1"/>
      <c r="H4" s="1"/>
      <c r="I4" s="1"/>
      <c r="J4" s="1"/>
      <c r="K4" s="1"/>
      <c r="L4" s="1"/>
      <c r="M4" s="1"/>
    </row>
    <row r="5" spans="2:17" x14ac:dyDescent="0.25">
      <c r="B5" s="1"/>
      <c r="C5" s="1"/>
      <c r="D5" s="3"/>
      <c r="E5" s="1"/>
      <c r="F5" s="1"/>
      <c r="G5" s="1"/>
      <c r="H5" s="1"/>
      <c r="I5" s="1"/>
      <c r="J5" s="1"/>
      <c r="K5" s="1"/>
      <c r="L5" s="1"/>
      <c r="M5" s="1"/>
    </row>
    <row r="6" spans="2:17" x14ac:dyDescent="0.25">
      <c r="B6" s="1"/>
      <c r="C6" s="1"/>
      <c r="D6" s="3"/>
      <c r="E6" s="1"/>
      <c r="F6" s="1"/>
      <c r="G6" s="1"/>
      <c r="H6" s="1"/>
      <c r="I6" s="1"/>
      <c r="J6" s="1"/>
      <c r="K6" s="1"/>
      <c r="L6" s="1"/>
      <c r="M6" s="1"/>
    </row>
    <row r="7" spans="2:17" x14ac:dyDescent="0.25">
      <c r="B7" s="1"/>
      <c r="C7" s="1"/>
      <c r="D7" s="1"/>
      <c r="E7" s="30"/>
      <c r="F7" s="1"/>
      <c r="G7" s="1"/>
      <c r="H7" s="1"/>
      <c r="I7" s="1"/>
      <c r="J7" s="1"/>
      <c r="K7" s="1"/>
      <c r="L7" s="1"/>
      <c r="M7" s="1"/>
    </row>
    <row r="8" spans="2:17" x14ac:dyDescent="0.25">
      <c r="B8" s="1"/>
      <c r="C8" s="1"/>
      <c r="D8" s="1"/>
      <c r="E8" s="30"/>
      <c r="F8" s="1"/>
      <c r="G8" s="1"/>
      <c r="H8" s="1"/>
      <c r="I8" s="1"/>
      <c r="J8" s="1"/>
      <c r="K8" s="1"/>
      <c r="L8" s="1"/>
      <c r="M8" s="1"/>
    </row>
    <row r="9" spans="2:17" x14ac:dyDescent="0.25">
      <c r="B9" s="1"/>
      <c r="C9" s="1"/>
      <c r="D9" s="1"/>
      <c r="E9" s="30"/>
      <c r="F9" s="1"/>
      <c r="G9" s="1"/>
      <c r="H9" s="1"/>
      <c r="I9" s="1"/>
      <c r="J9" s="1"/>
      <c r="K9" s="1"/>
      <c r="L9" s="1"/>
      <c r="M9" s="1"/>
    </row>
    <row r="10" spans="2:17" x14ac:dyDescent="0.25">
      <c r="B10" s="1"/>
      <c r="C10" s="1"/>
      <c r="D10" s="1"/>
      <c r="E10" s="1"/>
      <c r="F10" s="1"/>
      <c r="G10" s="1"/>
      <c r="H10" s="1"/>
      <c r="I10" s="1"/>
      <c r="J10" s="1"/>
      <c r="K10" s="1"/>
      <c r="L10" s="1"/>
      <c r="M10" s="1"/>
    </row>
    <row r="12" spans="2:17" x14ac:dyDescent="0.25">
      <c r="B12" s="2"/>
      <c r="C12" s="2"/>
      <c r="D12" s="2"/>
      <c r="E12" s="11"/>
      <c r="F12" s="2"/>
      <c r="G12" s="11"/>
      <c r="H12" s="11"/>
      <c r="I12" s="11"/>
      <c r="J12" s="11"/>
      <c r="K12" s="11"/>
      <c r="L12" s="11"/>
      <c r="M12" s="2"/>
      <c r="N12" s="2"/>
      <c r="O12" s="2"/>
      <c r="P12" s="2"/>
      <c r="Q12" s="2"/>
    </row>
    <row r="13" spans="2:17" x14ac:dyDescent="0.25">
      <c r="B13" s="2"/>
      <c r="C13" s="2"/>
      <c r="D13" s="2"/>
      <c r="L13" s="11"/>
      <c r="M13" s="2"/>
      <c r="N13" s="2"/>
      <c r="O13" s="2"/>
      <c r="P13" s="2"/>
      <c r="Q13" s="2"/>
    </row>
    <row r="14" spans="2:17" ht="21" x14ac:dyDescent="0.25">
      <c r="B14" s="2"/>
      <c r="C14" s="2"/>
      <c r="D14" s="2"/>
      <c r="E14" s="56" t="s">
        <v>373</v>
      </c>
      <c r="F14" s="41"/>
      <c r="G14" s="41"/>
      <c r="H14" s="41"/>
      <c r="I14" s="41"/>
      <c r="J14" s="41"/>
      <c r="K14" s="41"/>
      <c r="L14" s="11"/>
      <c r="M14" s="2"/>
      <c r="N14" s="2"/>
      <c r="O14" s="2"/>
      <c r="P14" s="2"/>
      <c r="Q14" s="2"/>
    </row>
    <row r="15" spans="2:17" x14ac:dyDescent="0.25">
      <c r="B15" s="2"/>
      <c r="C15" s="2"/>
      <c r="D15" s="2"/>
      <c r="E15" s="54" t="s">
        <v>374</v>
      </c>
      <c r="F15" s="54"/>
      <c r="G15" s="54"/>
      <c r="K15" s="42" t="s">
        <v>378</v>
      </c>
      <c r="L15" s="11"/>
      <c r="M15" s="2"/>
      <c r="N15" s="2"/>
      <c r="O15" s="2"/>
      <c r="P15" s="2"/>
      <c r="Q15" s="2"/>
    </row>
    <row r="16" spans="2:17" x14ac:dyDescent="0.25">
      <c r="B16" s="2"/>
      <c r="C16" s="2"/>
      <c r="D16" s="2"/>
      <c r="E16" s="53" t="s">
        <v>375</v>
      </c>
      <c r="F16" s="54"/>
      <c r="G16" s="54"/>
      <c r="K16" s="42"/>
      <c r="L16" s="11"/>
      <c r="M16" s="2"/>
      <c r="N16" s="2"/>
      <c r="O16" s="2"/>
      <c r="P16" s="2"/>
      <c r="Q16" s="2"/>
    </row>
    <row r="17" spans="2:17" x14ac:dyDescent="0.25">
      <c r="B17" s="2"/>
      <c r="C17" s="2"/>
      <c r="D17" s="2"/>
      <c r="E17" s="53" t="s">
        <v>376</v>
      </c>
      <c r="F17" s="54"/>
      <c r="G17" s="54"/>
      <c r="K17" s="42" t="s">
        <v>377</v>
      </c>
      <c r="L17" s="11"/>
      <c r="M17" s="2"/>
      <c r="N17" s="2"/>
      <c r="O17" s="2"/>
      <c r="P17" s="2"/>
      <c r="Q17" s="2"/>
    </row>
    <row r="18" spans="2:17" x14ac:dyDescent="0.25">
      <c r="B18" s="2"/>
      <c r="C18" s="2"/>
      <c r="D18" s="2"/>
      <c r="E18" s="54" t="s">
        <v>246</v>
      </c>
      <c r="F18" s="54"/>
      <c r="G18" s="54"/>
      <c r="K18" s="42" t="s">
        <v>247</v>
      </c>
      <c r="L18" s="11"/>
      <c r="M18" s="2"/>
      <c r="N18" s="2"/>
      <c r="O18" s="2"/>
      <c r="P18" s="2"/>
      <c r="Q18" s="2"/>
    </row>
    <row r="19" spans="2:17" x14ac:dyDescent="0.25">
      <c r="B19" s="2"/>
      <c r="C19" s="2"/>
      <c r="D19" s="2"/>
      <c r="E19" s="54"/>
      <c r="F19" s="54"/>
      <c r="G19" s="54"/>
      <c r="L19" s="11"/>
      <c r="M19" s="2"/>
      <c r="N19" s="2"/>
      <c r="O19" s="2"/>
      <c r="P19" s="2"/>
      <c r="Q19" s="2"/>
    </row>
    <row r="20" spans="2:17" x14ac:dyDescent="0.25">
      <c r="B20" s="2"/>
      <c r="C20" s="2"/>
      <c r="D20" s="2"/>
      <c r="E20" s="54"/>
      <c r="F20" s="54"/>
      <c r="G20" s="54"/>
      <c r="L20" s="2"/>
      <c r="M20" s="2"/>
      <c r="N20" s="2"/>
      <c r="O20" s="2"/>
      <c r="P20" s="2"/>
      <c r="Q20" s="2"/>
    </row>
    <row r="21" spans="2:17" ht="15.75" thickBot="1" x14ac:dyDescent="0.3">
      <c r="B21" s="2"/>
      <c r="C21" s="2"/>
      <c r="D21" s="2"/>
      <c r="E21" s="55"/>
      <c r="F21" s="55"/>
      <c r="G21" s="55"/>
      <c r="H21" s="2"/>
      <c r="I21" s="2"/>
      <c r="J21" s="2"/>
      <c r="K21" s="2"/>
      <c r="L21" s="2"/>
      <c r="M21" s="2"/>
      <c r="N21" s="2"/>
      <c r="O21" s="2"/>
      <c r="P21" s="2"/>
      <c r="Q21" s="2"/>
    </row>
    <row r="22" spans="2:17" ht="15.75" thickBot="1" x14ac:dyDescent="0.3">
      <c r="B22" s="2"/>
      <c r="C22" s="2"/>
      <c r="D22" s="2"/>
      <c r="E22" s="11" t="s">
        <v>182</v>
      </c>
      <c r="F22" s="61" t="s">
        <v>323</v>
      </c>
      <c r="G22" s="55"/>
      <c r="H22" s="2"/>
      <c r="I22" s="2"/>
      <c r="J22" s="2"/>
      <c r="K22" s="2"/>
      <c r="L22" s="2"/>
      <c r="M22" s="2"/>
      <c r="N22" s="2"/>
      <c r="O22" s="2"/>
      <c r="P22" s="2"/>
      <c r="Q22" s="2"/>
    </row>
    <row r="23" spans="2:17" ht="5.25" customHeight="1" thickBot="1" x14ac:dyDescent="0.3">
      <c r="B23" s="2"/>
      <c r="C23" s="2"/>
      <c r="D23" s="2"/>
      <c r="E23" s="55"/>
      <c r="F23" s="55"/>
      <c r="G23" s="55"/>
      <c r="H23" s="2"/>
      <c r="I23" s="2"/>
      <c r="J23" s="2"/>
      <c r="K23" s="2"/>
      <c r="L23" s="2"/>
      <c r="M23" s="2"/>
      <c r="N23" s="2"/>
      <c r="O23" s="2"/>
      <c r="P23" s="2"/>
      <c r="Q23" s="2"/>
    </row>
    <row r="24" spans="2:17" ht="15.75" thickBot="1" x14ac:dyDescent="0.3">
      <c r="B24" s="2"/>
      <c r="C24" s="2"/>
      <c r="D24" s="2"/>
      <c r="E24" s="11" t="s">
        <v>186</v>
      </c>
      <c r="F24" s="61" t="s">
        <v>358</v>
      </c>
      <c r="G24" s="55"/>
      <c r="H24" s="2"/>
      <c r="I24" s="2"/>
      <c r="J24" s="2"/>
      <c r="K24" s="2"/>
      <c r="L24" s="2"/>
      <c r="M24" s="2"/>
      <c r="N24" s="2"/>
      <c r="O24" s="2"/>
      <c r="P24" s="2"/>
      <c r="Q24" s="2"/>
    </row>
    <row r="25" spans="2:17" x14ac:dyDescent="0.25">
      <c r="B25" s="2"/>
      <c r="C25" s="2"/>
      <c r="D25" s="2"/>
      <c r="E25" s="11"/>
      <c r="F25" s="11"/>
      <c r="G25" s="11"/>
      <c r="H25" s="2"/>
      <c r="I25" s="2"/>
      <c r="J25" s="2"/>
      <c r="K25" s="2"/>
      <c r="L25" s="2"/>
      <c r="M25" s="2"/>
      <c r="N25" s="2"/>
      <c r="O25" s="2"/>
      <c r="P25" s="2"/>
      <c r="Q25" s="2"/>
    </row>
    <row r="26" spans="2:17" x14ac:dyDescent="0.25">
      <c r="B26" s="2"/>
      <c r="C26" s="2"/>
      <c r="D26" s="2"/>
      <c r="E26" s="11" t="s">
        <v>190</v>
      </c>
      <c r="F26" s="74">
        <f ca="1">NOW()-4</f>
        <v>43763.676759490743</v>
      </c>
      <c r="G26" s="55" t="s">
        <v>359</v>
      </c>
      <c r="H26" s="2"/>
      <c r="I26" s="2"/>
      <c r="J26" s="2"/>
      <c r="K26" s="2"/>
      <c r="L26" s="2"/>
      <c r="M26" s="2"/>
      <c r="N26" s="2"/>
      <c r="O26" s="2"/>
      <c r="P26" s="2"/>
      <c r="Q26" s="2"/>
    </row>
    <row r="27" spans="2:17" x14ac:dyDescent="0.25">
      <c r="B27" s="2"/>
      <c r="C27" s="2"/>
      <c r="D27" s="2"/>
      <c r="E27" s="11"/>
      <c r="F27" s="11"/>
      <c r="G27" s="55"/>
      <c r="H27" s="2"/>
      <c r="I27" s="2"/>
      <c r="J27" s="2"/>
      <c r="K27" s="2"/>
      <c r="L27" s="2"/>
      <c r="M27" s="2"/>
      <c r="N27" s="2"/>
      <c r="O27" s="2"/>
      <c r="P27" s="2"/>
      <c r="Q27" s="2"/>
    </row>
    <row r="28" spans="2:17" x14ac:dyDescent="0.25">
      <c r="B28" s="2"/>
      <c r="C28" s="2"/>
      <c r="D28" s="2"/>
      <c r="E28" s="11" t="s">
        <v>3</v>
      </c>
      <c r="F28" s="2"/>
      <c r="G28" s="2"/>
      <c r="H28" s="2"/>
      <c r="I28" s="2"/>
      <c r="J28" s="2"/>
      <c r="K28" s="2"/>
      <c r="L28" s="2"/>
      <c r="M28" s="2"/>
      <c r="N28" s="2"/>
      <c r="O28" s="2"/>
      <c r="P28" s="2"/>
      <c r="Q28" s="2"/>
    </row>
    <row r="29" spans="2:17" x14ac:dyDescent="0.25">
      <c r="B29" s="2"/>
      <c r="C29" s="2"/>
      <c r="D29" s="2"/>
      <c r="E29" s="9" t="s">
        <v>360</v>
      </c>
      <c r="F29" s="9" t="s">
        <v>361</v>
      </c>
      <c r="G29" s="9" t="s">
        <v>362</v>
      </c>
      <c r="H29" s="7" t="s">
        <v>363</v>
      </c>
      <c r="I29" s="9" t="s">
        <v>364</v>
      </c>
      <c r="J29" s="9" t="s">
        <v>365</v>
      </c>
      <c r="K29" s="9" t="s">
        <v>366</v>
      </c>
      <c r="L29" s="6" t="s">
        <v>192</v>
      </c>
      <c r="M29" s="6" t="s">
        <v>367</v>
      </c>
      <c r="N29" s="6" t="s">
        <v>368</v>
      </c>
      <c r="O29" s="6" t="s">
        <v>369</v>
      </c>
      <c r="P29" s="6" t="s">
        <v>370</v>
      </c>
      <c r="Q29" s="2"/>
    </row>
    <row r="30" spans="2:17" x14ac:dyDescent="0.25">
      <c r="B30" s="2"/>
      <c r="C30" s="2"/>
      <c r="D30" s="11">
        <v>1</v>
      </c>
      <c r="E30" s="38" t="s">
        <v>371</v>
      </c>
      <c r="F30" s="49"/>
      <c r="G30" s="38" t="s">
        <v>199</v>
      </c>
      <c r="H30" s="38" t="s">
        <v>232</v>
      </c>
      <c r="I30" s="21" t="s">
        <v>194</v>
      </c>
      <c r="J30" s="21" t="s">
        <v>372</v>
      </c>
      <c r="K30" s="33">
        <v>1622.65</v>
      </c>
      <c r="L30" s="43" t="str">
        <f>LEFT(H30,3)</f>
        <v>BBG</v>
      </c>
      <c r="M30" s="87">
        <f ca="1">F26</f>
        <v>43763.676759490743</v>
      </c>
      <c r="N30" s="50"/>
      <c r="O30" s="50"/>
      <c r="P30" s="50" t="str">
        <f ca="1">_xll.flQuotesAdd(F22,E29:O34)</f>
        <v>Added 4 quote(s) as at time 2019-10-29 16:14:31Z</v>
      </c>
      <c r="Q30" s="2"/>
    </row>
    <row r="31" spans="2:17" x14ac:dyDescent="0.25">
      <c r="B31" s="2"/>
      <c r="C31" s="2"/>
      <c r="D31" s="11">
        <v>2</v>
      </c>
      <c r="E31" s="38" t="s">
        <v>371</v>
      </c>
      <c r="F31" s="49"/>
      <c r="G31" s="38" t="s">
        <v>199</v>
      </c>
      <c r="H31" s="38" t="s">
        <v>234</v>
      </c>
      <c r="I31" s="21" t="s">
        <v>194</v>
      </c>
      <c r="J31" s="21" t="s">
        <v>372</v>
      </c>
      <c r="K31" s="33">
        <v>170.8</v>
      </c>
      <c r="L31" s="43" t="str">
        <f>LEFT(H31,3)</f>
        <v>BBG</v>
      </c>
      <c r="M31" s="87">
        <f ca="1">M30</f>
        <v>43763.676759490743</v>
      </c>
      <c r="N31" s="43"/>
      <c r="O31" s="43"/>
      <c r="P31" s="43"/>
      <c r="Q31" s="2"/>
    </row>
    <row r="32" spans="2:17" x14ac:dyDescent="0.25">
      <c r="B32" s="2"/>
      <c r="C32" s="2"/>
      <c r="D32" s="11">
        <v>3</v>
      </c>
      <c r="E32" s="38" t="s">
        <v>371</v>
      </c>
      <c r="F32" s="49"/>
      <c r="G32" s="38" t="s">
        <v>199</v>
      </c>
      <c r="H32" s="38" t="s">
        <v>238</v>
      </c>
      <c r="I32" s="21" t="s">
        <v>194</v>
      </c>
      <c r="J32" s="21" t="s">
        <v>372</v>
      </c>
      <c r="K32" s="33">
        <v>98</v>
      </c>
      <c r="L32" s="43" t="str">
        <f>LEFT(H32,3)</f>
        <v>BBG</v>
      </c>
      <c r="M32" s="87">
        <f ca="1">M31</f>
        <v>43763.676759490743</v>
      </c>
      <c r="N32" s="43"/>
      <c r="O32" s="43"/>
      <c r="P32" s="43"/>
      <c r="Q32" s="2"/>
    </row>
    <row r="33" spans="2:17" x14ac:dyDescent="0.25">
      <c r="B33" s="2"/>
      <c r="C33" s="2"/>
      <c r="D33" s="11">
        <v>4</v>
      </c>
      <c r="E33" s="38" t="s">
        <v>371</v>
      </c>
      <c r="F33" s="58"/>
      <c r="G33" s="38" t="s">
        <v>199</v>
      </c>
      <c r="H33" s="36" t="s">
        <v>240</v>
      </c>
      <c r="I33" s="21" t="s">
        <v>194</v>
      </c>
      <c r="J33" s="21" t="s">
        <v>372</v>
      </c>
      <c r="K33" s="33">
        <v>142.36000000000001</v>
      </c>
      <c r="L33" s="43" t="str">
        <f>LEFT(H33,3)</f>
        <v>BBG</v>
      </c>
      <c r="M33" s="87">
        <f ca="1">M32</f>
        <v>43763.676759490743</v>
      </c>
      <c r="N33" s="87"/>
      <c r="O33" s="87"/>
      <c r="P33" s="87"/>
      <c r="Q33" s="2"/>
    </row>
    <row r="34" spans="2:17" x14ac:dyDescent="0.25">
      <c r="B34" s="2"/>
      <c r="C34" s="2"/>
      <c r="D34" s="11">
        <v>5</v>
      </c>
      <c r="E34" s="58"/>
      <c r="F34" s="58"/>
      <c r="G34" s="76"/>
      <c r="H34" s="32"/>
      <c r="I34" s="38"/>
      <c r="J34" s="32"/>
      <c r="K34" s="33"/>
      <c r="L34" s="34"/>
      <c r="M34" s="34"/>
      <c r="N34" s="34"/>
      <c r="O34" s="34"/>
      <c r="P34" s="34"/>
      <c r="Q34" s="2"/>
    </row>
    <row r="35" spans="2:17" x14ac:dyDescent="0.25">
      <c r="B35" s="2"/>
      <c r="C35" s="2"/>
      <c r="D35" s="11">
        <v>6</v>
      </c>
      <c r="E35" s="58"/>
      <c r="F35" s="58"/>
      <c r="G35" s="76"/>
      <c r="H35" s="32"/>
      <c r="I35" s="38"/>
      <c r="J35" s="32"/>
      <c r="K35" s="33"/>
      <c r="L35" s="34"/>
      <c r="M35" s="34"/>
      <c r="N35" s="34"/>
      <c r="O35" s="34"/>
      <c r="P35" s="34"/>
      <c r="Q35" s="2"/>
    </row>
    <row r="36" spans="2:17" x14ac:dyDescent="0.25">
      <c r="B36" s="2"/>
      <c r="C36" s="2"/>
      <c r="D36" s="11">
        <v>7</v>
      </c>
      <c r="E36" s="58"/>
      <c r="F36" s="58"/>
      <c r="G36" s="76"/>
      <c r="H36" s="32"/>
      <c r="I36" s="38"/>
      <c r="J36" s="32"/>
      <c r="K36" s="33"/>
      <c r="L36" s="34"/>
      <c r="M36" s="34"/>
      <c r="N36" s="34"/>
      <c r="O36" s="34"/>
      <c r="P36" s="34"/>
      <c r="Q36" s="2"/>
    </row>
    <row r="37" spans="2:17" x14ac:dyDescent="0.25">
      <c r="B37" s="2"/>
      <c r="C37" s="2"/>
      <c r="D37" s="11">
        <v>8</v>
      </c>
      <c r="E37" s="58"/>
      <c r="F37" s="58"/>
      <c r="G37" s="76"/>
      <c r="H37" s="32"/>
      <c r="I37" s="38"/>
      <c r="J37" s="32"/>
      <c r="K37" s="33"/>
      <c r="L37" s="34"/>
      <c r="M37" s="34"/>
      <c r="N37" s="34"/>
      <c r="O37" s="34"/>
      <c r="P37" s="34"/>
      <c r="Q37" s="2"/>
    </row>
    <row r="38" spans="2:17" x14ac:dyDescent="0.25">
      <c r="B38" s="2"/>
      <c r="C38" s="2"/>
      <c r="D38" s="11">
        <v>9</v>
      </c>
      <c r="E38" s="58"/>
      <c r="F38" s="58"/>
      <c r="G38" s="76"/>
      <c r="H38" s="32"/>
      <c r="I38" s="38"/>
      <c r="J38" s="32"/>
      <c r="K38" s="33"/>
      <c r="L38" s="34"/>
      <c r="M38" s="34"/>
      <c r="N38" s="34"/>
      <c r="O38" s="34"/>
      <c r="P38" s="34"/>
      <c r="Q38" s="2"/>
    </row>
    <row r="39" spans="2:17" x14ac:dyDescent="0.25">
      <c r="B39" s="2"/>
      <c r="C39" s="2"/>
      <c r="D39" s="11">
        <v>10</v>
      </c>
      <c r="E39" s="58"/>
      <c r="F39" s="58"/>
      <c r="G39" s="76"/>
      <c r="H39" s="32"/>
      <c r="I39" s="38"/>
      <c r="J39" s="32"/>
      <c r="K39" s="33"/>
      <c r="L39" s="34"/>
      <c r="M39" s="34"/>
      <c r="N39" s="34"/>
      <c r="O39" s="34"/>
      <c r="P39" s="34"/>
      <c r="Q39" s="2"/>
    </row>
    <row r="40" spans="2:17" x14ac:dyDescent="0.25">
      <c r="B40" s="2"/>
      <c r="C40" s="2"/>
      <c r="D40" s="2"/>
      <c r="E40" s="55"/>
      <c r="F40" s="55"/>
      <c r="G40" s="55"/>
      <c r="H40" s="2"/>
      <c r="I40" s="2"/>
      <c r="J40" s="2"/>
      <c r="K40" s="2"/>
      <c r="L40" s="2"/>
      <c r="M40" s="2"/>
      <c r="N40" s="2"/>
      <c r="O40" s="2"/>
      <c r="P40" s="2"/>
      <c r="Q40" s="2"/>
    </row>
    <row r="41" spans="2:17" x14ac:dyDescent="0.25">
      <c r="B41" s="2"/>
      <c r="C41" s="2"/>
      <c r="D41" s="2"/>
      <c r="E41" s="11"/>
      <c r="F41" s="55"/>
      <c r="G41" s="55"/>
      <c r="H41" s="2"/>
      <c r="I41" s="2"/>
      <c r="J41" s="2"/>
      <c r="K41" s="2"/>
      <c r="L41" s="2"/>
      <c r="M41" s="2"/>
      <c r="N41" s="2"/>
      <c r="O41" s="2"/>
      <c r="P41" s="2"/>
      <c r="Q41" s="2"/>
    </row>
    <row r="42" spans="2:17" x14ac:dyDescent="0.25">
      <c r="B42" s="2"/>
      <c r="C42" s="2"/>
      <c r="D42" s="2"/>
      <c r="E42" s="55"/>
      <c r="F42" s="55"/>
      <c r="G42" s="55"/>
      <c r="H42" s="2"/>
      <c r="I42" s="2"/>
      <c r="J42" s="2"/>
      <c r="K42" s="2"/>
      <c r="L42" s="2"/>
      <c r="M42" s="2"/>
      <c r="N42" s="2"/>
      <c r="O42" s="2"/>
      <c r="P42" s="2"/>
      <c r="Q42" s="2"/>
    </row>
    <row r="43" spans="2:17" ht="4.5" customHeight="1" x14ac:dyDescent="0.25">
      <c r="B43" s="2"/>
      <c r="C43" s="2"/>
      <c r="D43" s="2"/>
      <c r="E43" s="19"/>
      <c r="F43" s="55"/>
      <c r="G43" s="55"/>
      <c r="H43" s="2"/>
      <c r="I43" s="2"/>
      <c r="J43" s="2"/>
      <c r="K43" s="2"/>
      <c r="L43" s="2"/>
      <c r="M43" s="2"/>
      <c r="N43" s="2"/>
      <c r="O43" s="2"/>
      <c r="P43" s="2"/>
      <c r="Q43" s="2"/>
    </row>
    <row r="44" spans="2:17" x14ac:dyDescent="0.25">
      <c r="B44" s="2"/>
      <c r="C44" s="2"/>
      <c r="D44" s="2"/>
      <c r="E44" s="2"/>
      <c r="F44" s="2"/>
      <c r="G44" s="2"/>
      <c r="H44" s="2"/>
      <c r="I44" s="2"/>
      <c r="J44" s="2"/>
      <c r="K44" s="2"/>
      <c r="L44" s="2"/>
      <c r="M44" s="2"/>
      <c r="N44" s="2"/>
      <c r="O44" s="2"/>
      <c r="P44" s="2"/>
      <c r="Q44" s="2"/>
    </row>
    <row r="45" spans="2:17" x14ac:dyDescent="0.25">
      <c r="E45" s="54"/>
      <c r="F45" s="54"/>
      <c r="G45" s="54"/>
    </row>
    <row r="46" spans="2:17" x14ac:dyDescent="0.25">
      <c r="E46" s="54"/>
      <c r="F46" s="54"/>
      <c r="G46" s="54"/>
    </row>
    <row r="47" spans="2:17" x14ac:dyDescent="0.25">
      <c r="E47" s="54"/>
      <c r="F47" s="54"/>
      <c r="G47"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row r="103" spans="5:7" x14ac:dyDescent="0.25">
      <c r="E103" s="54"/>
      <c r="F103" s="54"/>
      <c r="G103" s="54"/>
    </row>
  </sheetData>
  <dataValidations count="9">
    <dataValidation allowBlank="1" showInputMessage="1" showErrorMessage="1" prompt="Settlement date" sqref="M45" xr:uid="{B873FF82-2A4D-496D-BC17-F4D6D82E9795}"/>
    <dataValidation allowBlank="1" showInputMessage="1" showErrorMessage="1" prompt="Purchase date" sqref="L45" xr:uid="{6BB363F4-AEC5-4A19-8888-728D83DA7CAC}"/>
    <dataValidation allowBlank="1" showInputMessage="1" showErrorMessage="1" prompt="Price" sqref="K45" xr:uid="{59751270-C0B5-454C-81F1-A5D43DEF28E9}"/>
    <dataValidation allowBlank="1" showInputMessage="1" showErrorMessage="1" prompt="Portfolio Cost" sqref="J45" xr:uid="{D17ACF43-D6A4-41A6-91BF-5AEF4A77E5A6}"/>
    <dataValidation allowBlank="1" showInputMessage="1" showErrorMessage="1" prompt="Currency" sqref="I45" xr:uid="{1D7C7720-D1D8-4BB9-B8CB-B43539C3C354}"/>
    <dataValidation allowBlank="1" showInputMessage="1" showErrorMessage="1" prompt="Cost" sqref="H45" xr:uid="{CB2185C0-9E56-4192-9EF0-07EB9778FFD2}"/>
    <dataValidation allowBlank="1" showInputMessage="1" showErrorMessage="1" prompt="Units" sqref="G45" xr:uid="{3306E87C-69DC-4669-898D-B1B87E979E94}"/>
    <dataValidation allowBlank="1" showInputMessage="1" showErrorMessage="1" prompt="Instrument identifiers as single value or comma delimited list" sqref="F45" xr:uid="{80299DB9-F874-4A5F-B1DC-3DD996331F32}"/>
    <dataValidation allowBlank="1" showInputMessage="1" showErrorMessage="1" prompt="Instrument identifier types as single value or comma delimited list" sqref="E45" xr:uid="{F5A3C494-F596-4D3C-8E14-F344FA4AAE0A}"/>
  </dataValidations>
  <hyperlinks>
    <hyperlink ref="K17" r:id="rId1" display="https://support.lusid.com/what-is-a-valuation" xr:uid="{E865F585-1D27-4F37-970A-B9D26CABBCC8}"/>
    <hyperlink ref="K15" r:id="rId2" display="https://support.lusid.com/what-is-a-quote" xr:uid="{8697130B-054E-4450-AB49-81E1F8E276D5}"/>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FED35-B9C4-4983-AC70-977C7C25A601}">
  <sheetPr>
    <tabColor theme="7" tint="0.79998168889431442"/>
  </sheetPr>
  <dimension ref="B1:P85"/>
  <sheetViews>
    <sheetView showGridLines="0" tabSelected="1" topLeftCell="A19" zoomScale="85" zoomScaleNormal="85" workbookViewId="0">
      <selection activeCell="E51" sqref="E51"/>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3"/>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30"/>
      <c r="F7" s="1"/>
      <c r="G7" s="1"/>
      <c r="H7" s="1"/>
      <c r="I7" s="1"/>
      <c r="J7" s="1"/>
      <c r="K7" s="1"/>
      <c r="L7" s="1"/>
      <c r="M7" s="1"/>
      <c r="N7" s="1"/>
    </row>
    <row r="8" spans="2:15" x14ac:dyDescent="0.25">
      <c r="B8" s="1"/>
      <c r="C8" s="1"/>
      <c r="D8" s="1"/>
      <c r="E8" s="30"/>
      <c r="F8" s="1"/>
      <c r="G8" s="1"/>
      <c r="H8" s="1"/>
      <c r="I8" s="1"/>
      <c r="J8" s="1"/>
      <c r="K8" s="1"/>
      <c r="L8" s="1"/>
      <c r="M8" s="1"/>
      <c r="N8" s="1"/>
    </row>
    <row r="9" spans="2:15" x14ac:dyDescent="0.25">
      <c r="B9" s="1"/>
      <c r="C9" s="1"/>
      <c r="D9" s="1"/>
      <c r="E9" s="30"/>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11"/>
      <c r="F12" s="2"/>
      <c r="G12" s="11"/>
      <c r="H12" s="11"/>
      <c r="I12" s="11"/>
      <c r="J12" s="11"/>
      <c r="K12" s="11"/>
      <c r="L12" s="11"/>
      <c r="M12" s="2"/>
      <c r="N12" s="2"/>
      <c r="O12" s="2"/>
    </row>
    <row r="13" spans="2:15" x14ac:dyDescent="0.25">
      <c r="B13" s="2"/>
      <c r="C13" s="2"/>
      <c r="D13" s="2"/>
      <c r="L13" s="11"/>
      <c r="M13" s="2"/>
      <c r="N13" s="2"/>
      <c r="O13" s="2"/>
    </row>
    <row r="14" spans="2:15" ht="21" x14ac:dyDescent="0.25">
      <c r="B14" s="2"/>
      <c r="C14" s="2"/>
      <c r="D14" s="2"/>
      <c r="E14" s="56" t="s">
        <v>314</v>
      </c>
      <c r="F14" s="41"/>
      <c r="G14" s="41"/>
      <c r="H14" s="41"/>
      <c r="I14" s="41"/>
      <c r="J14" s="41"/>
      <c r="K14" s="42"/>
      <c r="L14" s="11"/>
      <c r="M14" s="2"/>
      <c r="N14" s="2"/>
      <c r="O14" s="2"/>
    </row>
    <row r="15" spans="2:15" x14ac:dyDescent="0.25">
      <c r="B15" s="2"/>
      <c r="C15" s="2"/>
      <c r="D15" s="2"/>
      <c r="E15" s="54" t="s">
        <v>455</v>
      </c>
      <c r="F15" s="54"/>
      <c r="G15" s="54"/>
      <c r="K15" s="42" t="s">
        <v>457</v>
      </c>
      <c r="L15" s="11"/>
      <c r="M15" s="2"/>
      <c r="N15" s="2"/>
      <c r="O15" s="2"/>
    </row>
    <row r="16" spans="2:15" x14ac:dyDescent="0.25">
      <c r="B16" s="2"/>
      <c r="C16" s="2"/>
      <c r="D16" s="2"/>
      <c r="E16" s="53" t="s">
        <v>456</v>
      </c>
      <c r="F16" s="54"/>
      <c r="G16" s="54"/>
      <c r="K16" s="42" t="s">
        <v>458</v>
      </c>
      <c r="L16" s="11"/>
      <c r="M16" s="2"/>
      <c r="N16" s="2"/>
      <c r="O16" s="2"/>
    </row>
    <row r="17" spans="2:15" x14ac:dyDescent="0.25">
      <c r="B17" s="2"/>
      <c r="C17" s="2"/>
      <c r="D17" s="2"/>
      <c r="E17" s="53"/>
      <c r="F17" s="54"/>
      <c r="G17" s="54"/>
      <c r="L17" s="11"/>
      <c r="M17" s="2"/>
      <c r="N17" s="2"/>
      <c r="O17" s="2"/>
    </row>
    <row r="18" spans="2:15" x14ac:dyDescent="0.25">
      <c r="B18" s="2"/>
      <c r="C18" s="2"/>
      <c r="D18" s="2"/>
      <c r="E18" s="54"/>
      <c r="F18" s="54"/>
      <c r="G18" s="54"/>
      <c r="L18" s="2"/>
      <c r="M18" s="2"/>
      <c r="N18" s="2"/>
      <c r="O18" s="2"/>
    </row>
    <row r="19" spans="2:15" x14ac:dyDescent="0.25">
      <c r="B19" s="2"/>
      <c r="C19" s="2"/>
      <c r="D19" s="2"/>
      <c r="E19" s="2"/>
      <c r="F19" s="2"/>
      <c r="G19" s="2"/>
      <c r="H19" s="2"/>
      <c r="I19" s="2"/>
      <c r="J19" s="2"/>
      <c r="K19" s="2"/>
      <c r="L19" s="2"/>
      <c r="M19" s="2"/>
      <c r="N19" s="2"/>
      <c r="O19" s="2"/>
    </row>
    <row r="20" spans="2:15" x14ac:dyDescent="0.25">
      <c r="B20" s="2"/>
      <c r="C20" s="2"/>
      <c r="D20" s="2"/>
      <c r="E20" s="2"/>
      <c r="F20" s="2"/>
      <c r="G20" s="2"/>
      <c r="H20" s="2"/>
      <c r="I20" s="2"/>
      <c r="J20" s="2"/>
      <c r="K20" s="2"/>
      <c r="L20" s="2"/>
      <c r="M20" s="2"/>
      <c r="N20" s="2"/>
      <c r="O20" s="2"/>
    </row>
    <row r="21" spans="2:15" x14ac:dyDescent="0.25">
      <c r="B21" s="2"/>
      <c r="C21" s="2"/>
      <c r="D21" s="2"/>
      <c r="E21" s="88" t="s">
        <v>3</v>
      </c>
      <c r="F21" s="2"/>
      <c r="G21" s="2"/>
      <c r="H21" s="2"/>
      <c r="I21" s="2"/>
      <c r="J21" s="2"/>
      <c r="K21" s="2"/>
      <c r="L21" s="2"/>
      <c r="M21" s="2"/>
      <c r="N21" s="2"/>
      <c r="O21" s="2"/>
    </row>
    <row r="22" spans="2:15" ht="6" customHeight="1" thickBot="1" x14ac:dyDescent="0.3">
      <c r="B22" s="2"/>
      <c r="C22" s="2"/>
      <c r="D22" s="2"/>
      <c r="E22" s="11"/>
      <c r="F22" s="2"/>
      <c r="G22" s="2"/>
      <c r="H22" s="2"/>
      <c r="I22" s="2"/>
      <c r="J22" s="2"/>
      <c r="K22" s="2"/>
      <c r="L22" s="2"/>
      <c r="M22" s="2"/>
      <c r="N22" s="2"/>
      <c r="O22" s="2"/>
    </row>
    <row r="23" spans="2:15" ht="15.75" thickBot="1" x14ac:dyDescent="0.3">
      <c r="B23" s="2"/>
      <c r="C23" s="2"/>
      <c r="D23" s="2"/>
      <c r="E23" s="11" t="s">
        <v>382</v>
      </c>
      <c r="F23" s="61" t="s">
        <v>323</v>
      </c>
      <c r="G23" s="2"/>
      <c r="H23" s="2"/>
      <c r="I23" s="2"/>
      <c r="J23" s="2"/>
      <c r="K23" s="2"/>
      <c r="L23" s="2"/>
      <c r="M23" s="2"/>
      <c r="N23" s="2"/>
      <c r="O23" s="2"/>
    </row>
    <row r="24" spans="2:15" ht="12" customHeight="1" thickBot="1" x14ac:dyDescent="0.3">
      <c r="B24" s="2"/>
      <c r="C24" s="2"/>
      <c r="D24" s="2"/>
      <c r="E24" s="2"/>
      <c r="F24" s="2"/>
      <c r="G24" s="2"/>
      <c r="H24" s="2"/>
      <c r="I24" s="2"/>
      <c r="J24" s="2"/>
      <c r="K24" s="2"/>
      <c r="L24" s="2"/>
      <c r="M24" s="2"/>
      <c r="N24" s="2"/>
      <c r="O24" s="2"/>
    </row>
    <row r="25" spans="2:15" ht="15.75" thickBot="1" x14ac:dyDescent="0.3">
      <c r="B25" s="2"/>
      <c r="C25" s="2"/>
      <c r="D25" s="2"/>
      <c r="E25" s="11" t="s">
        <v>384</v>
      </c>
      <c r="F25" s="61" t="s">
        <v>358</v>
      </c>
      <c r="G25" s="2"/>
      <c r="H25" s="2"/>
      <c r="I25" s="2"/>
      <c r="J25" s="2"/>
      <c r="K25" s="2"/>
      <c r="L25" s="2"/>
      <c r="M25" s="2"/>
      <c r="N25" s="2"/>
      <c r="O25" s="2"/>
    </row>
    <row r="26" spans="2:15" ht="12.75" customHeight="1" thickBot="1" x14ac:dyDescent="0.3">
      <c r="B26" s="2"/>
      <c r="C26" s="2"/>
      <c r="D26" s="2"/>
      <c r="E26" s="2"/>
      <c r="F26" s="2"/>
      <c r="G26" s="2"/>
      <c r="H26" s="2"/>
      <c r="I26" s="2"/>
      <c r="J26" s="2"/>
      <c r="K26" s="2"/>
      <c r="L26" s="2"/>
      <c r="M26" s="2"/>
      <c r="N26" s="2"/>
      <c r="O26" s="2"/>
    </row>
    <row r="27" spans="2:15" ht="14.25" customHeight="1" thickBot="1" x14ac:dyDescent="0.3">
      <c r="B27" s="2"/>
      <c r="C27" s="2"/>
      <c r="D27" s="2"/>
      <c r="E27" s="11" t="s">
        <v>385</v>
      </c>
      <c r="F27" s="90">
        <f ca="1">'Upserting market quotes'!F26</f>
        <v>43763.676759490743</v>
      </c>
      <c r="G27" s="2"/>
      <c r="H27" s="2"/>
      <c r="I27" s="2"/>
      <c r="J27" s="2"/>
      <c r="K27" s="2"/>
      <c r="L27" s="2"/>
      <c r="M27" s="2"/>
      <c r="N27" s="2"/>
      <c r="O27" s="2"/>
    </row>
    <row r="28" spans="2:15" ht="14.25" customHeight="1" x14ac:dyDescent="0.25">
      <c r="B28" s="2"/>
      <c r="C28" s="2"/>
      <c r="D28" s="2"/>
      <c r="E28" s="2"/>
      <c r="F28" s="2"/>
      <c r="G28" s="2"/>
      <c r="H28" s="2"/>
      <c r="I28" s="2"/>
      <c r="J28" s="2"/>
      <c r="K28" s="2"/>
      <c r="L28" s="2"/>
      <c r="M28" s="2"/>
      <c r="N28" s="2"/>
      <c r="O28" s="2"/>
    </row>
    <row r="29" spans="2:15" ht="10.5" customHeight="1" x14ac:dyDescent="0.25">
      <c r="B29" s="2"/>
      <c r="C29" s="2"/>
      <c r="D29" s="2"/>
      <c r="E29" s="2"/>
      <c r="F29" s="2"/>
      <c r="G29" s="2"/>
      <c r="H29" s="2"/>
      <c r="I29" s="2"/>
      <c r="J29" s="2"/>
      <c r="K29" s="2"/>
      <c r="L29" s="2"/>
      <c r="M29" s="2"/>
      <c r="N29" s="2"/>
      <c r="O29" s="2"/>
    </row>
    <row r="31" spans="2:15" x14ac:dyDescent="0.25">
      <c r="B31" s="2"/>
      <c r="C31" s="2"/>
      <c r="D31" s="2"/>
      <c r="E31" s="2"/>
      <c r="F31" s="2"/>
      <c r="G31" s="2"/>
      <c r="H31" s="2"/>
      <c r="I31" s="2"/>
      <c r="J31" s="2"/>
      <c r="K31" s="2"/>
      <c r="L31" s="2"/>
      <c r="M31" s="2"/>
      <c r="N31" s="2"/>
      <c r="O31" s="2"/>
    </row>
    <row r="32" spans="2:15" ht="21" x14ac:dyDescent="0.35">
      <c r="B32" s="2"/>
      <c r="C32" s="12" t="s">
        <v>386</v>
      </c>
      <c r="D32" s="2"/>
      <c r="E32" s="2"/>
      <c r="F32" s="2"/>
      <c r="G32" s="2"/>
      <c r="H32" s="2"/>
      <c r="I32" s="2"/>
      <c r="J32" s="2"/>
      <c r="K32" s="2"/>
      <c r="L32" s="2"/>
      <c r="M32" s="2"/>
      <c r="N32" s="2"/>
      <c r="O32" s="2"/>
    </row>
    <row r="33" spans="2:15" x14ac:dyDescent="0.25">
      <c r="B33" s="2"/>
      <c r="C33" s="2"/>
      <c r="D33" s="2"/>
      <c r="E33" s="2"/>
      <c r="F33" s="2"/>
      <c r="G33" s="2"/>
      <c r="H33" s="2"/>
      <c r="I33" s="11" t="s">
        <v>387</v>
      </c>
      <c r="J33" s="2"/>
      <c r="K33" s="91"/>
      <c r="L33" s="2"/>
      <c r="M33" s="2"/>
      <c r="N33" s="2"/>
      <c r="O33" s="2"/>
    </row>
    <row r="34" spans="2:15" x14ac:dyDescent="0.25">
      <c r="B34" s="2"/>
      <c r="C34" s="2"/>
      <c r="D34" s="2"/>
      <c r="E34" s="92" t="str">
        <f t="array" ref="E34:G45" ca="1">_xll.flAggregatePortfolio(F23,F25,I34:J40,J41)</f>
        <v>#ERROR: An unknown problem occurred on our side whilst attempting to execute request. This shouldn't happen and it will be flagged for attention by us, but if it persists please get in contact with our support team.</v>
      </c>
      <c r="F34" s="92" t="str">
        <f ca="1"/>
        <v>#ERROR: An unknown problem occurred on our side whilst attempting to execute request. This shouldn't happen and it will be flagged for attention by us, but if it persists please get in contact with our support team.</v>
      </c>
      <c r="G34" s="93" t="str">
        <f ca="1"/>
        <v>#ERROR: An unknown problem occurred on our side whilst attempting to execute request. This shouldn't happen and it will be flagged for attention by us, but if it persists please get in contact with our support team.</v>
      </c>
      <c r="H34" s="2"/>
      <c r="I34" s="93" t="s">
        <v>293</v>
      </c>
      <c r="J34" s="97" t="s">
        <v>366</v>
      </c>
      <c r="K34" s="98"/>
      <c r="L34" s="98"/>
      <c r="M34" s="98"/>
      <c r="N34" s="2"/>
      <c r="O34" s="2"/>
    </row>
    <row r="35" spans="2:15" x14ac:dyDescent="0.25">
      <c r="B35" s="11"/>
      <c r="C35" s="2"/>
      <c r="D35" s="2"/>
      <c r="E35" s="94" t="str">
        <f ca="1"/>
        <v>#ERROR: An unknown problem occurred on our side whilst attempting to execute request. This shouldn't happen and it will be flagged for attention by us, but if it persists please get in contact with our support team.</v>
      </c>
      <c r="F35" s="95" t="str">
        <f ca="1"/>
        <v>#ERROR: An unknown problem occurred on our side whilst attempting to execute request. This shouldn't happen and it will be flagged for attention by us, but if it persists please get in contact with our support team.</v>
      </c>
      <c r="G35" s="96" t="str">
        <f ca="1"/>
        <v>#ERROR: An unknown problem occurred on our side whilst attempting to execute request. This shouldn't happen and it will be flagged for attention by us, but if it persists please get in contact with our support team.</v>
      </c>
      <c r="H35" s="2"/>
      <c r="I35" s="49" t="s">
        <v>388</v>
      </c>
      <c r="J35" s="99"/>
      <c r="K35" s="100"/>
      <c r="L35" s="100"/>
      <c r="M35" s="100"/>
      <c r="N35" s="2"/>
      <c r="O35" s="2"/>
    </row>
    <row r="36" spans="2:15" x14ac:dyDescent="0.25">
      <c r="B36" s="11"/>
      <c r="C36" s="2"/>
      <c r="D36" s="2"/>
      <c r="E36" s="94" t="str">
        <f ca="1"/>
        <v>#ERROR: An unknown problem occurred on our side whilst attempting to execute request. This shouldn't happen and it will be flagged for attention by us, but if it persists please get in contact with our support team.</v>
      </c>
      <c r="F36" s="95" t="str">
        <f ca="1"/>
        <v>#ERROR: An unknown problem occurred on our side whilst attempting to execute request. This shouldn't happen and it will be flagged for attention by us, but if it persists please get in contact with our support team.</v>
      </c>
      <c r="G36" s="96" t="str">
        <f ca="1"/>
        <v>#ERROR: An unknown problem occurred on our side whilst attempting to execute request. This shouldn't happen and it will be flagged for attention by us, but if it persists please get in contact with our support team.</v>
      </c>
      <c r="H36" s="2"/>
      <c r="I36" s="49" t="s">
        <v>389</v>
      </c>
      <c r="J36" s="99"/>
      <c r="K36" s="100"/>
      <c r="L36" s="100"/>
      <c r="M36" s="100"/>
      <c r="N36" s="2"/>
      <c r="O36" s="2"/>
    </row>
    <row r="37" spans="2:15" x14ac:dyDescent="0.25">
      <c r="B37" s="11"/>
      <c r="C37" s="2"/>
      <c r="D37" s="2"/>
      <c r="E37" s="94" t="str">
        <f ca="1"/>
        <v>#ERROR: An unknown problem occurred on our side whilst attempting to execute request. This shouldn't happen and it will be flagged for attention by us, but if it persists please get in contact with our support team.</v>
      </c>
      <c r="F37" s="95" t="str">
        <f ca="1"/>
        <v>#ERROR: An unknown problem occurred on our side whilst attempting to execute request. This shouldn't happen and it will be flagged for attention by us, but if it persists please get in contact with our support team.</v>
      </c>
      <c r="G37" s="96" t="str">
        <f ca="1"/>
        <v>#ERROR: An unknown problem occurred on our side whilst attempting to execute request. This shouldn't happen and it will be flagged for attention by us, but if it persists please get in contact with our support team.</v>
      </c>
      <c r="H37" s="2"/>
      <c r="I37" s="49" t="s">
        <v>390</v>
      </c>
      <c r="J37" s="101">
        <f ca="1">F27</f>
        <v>43763.676759490743</v>
      </c>
      <c r="K37" s="102"/>
      <c r="L37" s="102"/>
      <c r="M37" s="102"/>
      <c r="N37" s="2"/>
      <c r="O37" s="2"/>
    </row>
    <row r="38" spans="2:15" x14ac:dyDescent="0.25">
      <c r="B38" s="11"/>
      <c r="C38" s="2"/>
      <c r="D38" s="2"/>
      <c r="E38" s="94" t="str">
        <f ca="1"/>
        <v>#ERROR: An unknown problem occurred on our side whilst attempting to execute request. This shouldn't happen and it will be flagged for attention by us, but if it persists please get in contact with our support team.</v>
      </c>
      <c r="F38" s="95" t="str">
        <f ca="1"/>
        <v>#ERROR: An unknown problem occurred on our side whilst attempting to execute request. This shouldn't happen and it will be flagged for attention by us, but if it persists please get in contact with our support team.</v>
      </c>
      <c r="G38" s="96" t="str">
        <f ca="1"/>
        <v>#ERROR: An unknown problem occurred on our side whilst attempting to execute request. This shouldn't happen and it will be flagged for attention by us, but if it persists please get in contact with our support team.</v>
      </c>
      <c r="H38" s="2"/>
      <c r="I38" s="49" t="s">
        <v>391</v>
      </c>
      <c r="J38" s="99" t="s">
        <v>392</v>
      </c>
      <c r="K38" s="100"/>
      <c r="L38" s="100"/>
      <c r="M38" s="100"/>
      <c r="N38" s="2"/>
      <c r="O38" s="2"/>
    </row>
    <row r="39" spans="2:15" x14ac:dyDescent="0.25">
      <c r="B39" s="11"/>
      <c r="C39" s="2"/>
      <c r="D39" s="2"/>
      <c r="E39" s="94" t="str">
        <f ca="1"/>
        <v>#ERROR: An unknown problem occurred on our side whilst attempting to execute request. This shouldn't happen and it will be flagged for attention by us, but if it persists please get in contact with our support team.</v>
      </c>
      <c r="F39" s="95" t="str">
        <f ca="1"/>
        <v>#ERROR: An unknown problem occurred on our side whilst attempting to execute request. This shouldn't happen and it will be flagged for attention by us, but if it persists please get in contact with our support team.</v>
      </c>
      <c r="G39" s="96" t="str">
        <f ca="1"/>
        <v>#ERROR: An unknown problem occurred on our side whilst attempting to execute request. This shouldn't happen and it will be flagged for attention by us, but if it persists please get in contact with our support team.</v>
      </c>
      <c r="H39" s="2"/>
      <c r="I39" s="49" t="s">
        <v>393</v>
      </c>
      <c r="J39" s="99" t="s">
        <v>394</v>
      </c>
      <c r="K39" s="100"/>
      <c r="L39" s="100"/>
      <c r="M39" s="100"/>
      <c r="N39" s="2"/>
      <c r="O39" s="2"/>
    </row>
    <row r="40" spans="2:15" x14ac:dyDescent="0.25">
      <c r="B40" s="11"/>
      <c r="C40" s="2"/>
      <c r="D40" s="2"/>
      <c r="E40" s="94" t="str">
        <f ca="1"/>
        <v>#ERROR: An unknown problem occurred on our side whilst attempting to execute request. This shouldn't happen and it will be flagged for attention by us, but if it persists please get in contact with our support team.</v>
      </c>
      <c r="F40" s="95" t="str">
        <f ca="1"/>
        <v>#ERROR: An unknown problem occurred on our side whilst attempting to execute request. This shouldn't happen and it will be flagged for attention by us, but if it persists please get in contact with our support team.</v>
      </c>
      <c r="G40" s="96" t="str">
        <f ca="1"/>
        <v>#ERROR: An unknown problem occurred on our side whilst attempting to execute request. This shouldn't happen and it will be flagged for attention by us, but if it persists please get in contact with our support team.</v>
      </c>
      <c r="H40" s="2"/>
      <c r="I40" s="49" t="s">
        <v>395</v>
      </c>
      <c r="J40" s="99"/>
      <c r="K40" s="100"/>
      <c r="L40" s="100"/>
      <c r="M40" s="100"/>
      <c r="N40" s="2"/>
      <c r="O40" s="2"/>
    </row>
    <row r="41" spans="2:15" ht="15" customHeight="1" x14ac:dyDescent="0.25">
      <c r="B41" s="11"/>
      <c r="C41" s="2"/>
      <c r="D41" s="2"/>
      <c r="E41" s="94" t="str">
        <f ca="1"/>
        <v>#ERROR: An unknown problem occurred on our side whilst attempting to execute request. This shouldn't happen and it will be flagged for attention by us, but if it persists please get in contact with our support team.</v>
      </c>
      <c r="F41" s="95" t="str">
        <f ca="1"/>
        <v>#ERROR: An unknown problem occurred on our side whilst attempting to execute request. This shouldn't happen and it will be flagged for attention by us, but if it persists please get in contact with our support team.</v>
      </c>
      <c r="G41" s="96" t="str">
        <f ca="1"/>
        <v>#ERROR: An unknown problem occurred on our side whilst attempting to execute request. This shouldn't happen and it will be flagged for attention by us, but if it persists please get in contact with our support team.</v>
      </c>
      <c r="H41" s="2"/>
      <c r="I41" s="49" t="s">
        <v>396</v>
      </c>
      <c r="J41" s="118" t="s">
        <v>415</v>
      </c>
      <c r="K41" s="119"/>
      <c r="L41" s="119"/>
      <c r="M41" s="119"/>
      <c r="N41" s="2"/>
      <c r="O41" s="2"/>
    </row>
    <row r="42" spans="2:15" x14ac:dyDescent="0.25">
      <c r="B42" s="11"/>
      <c r="C42" s="2"/>
      <c r="D42" s="2"/>
      <c r="E42" s="94" t="str">
        <f ca="1"/>
        <v>#ERROR: An unknown problem occurred on our side whilst attempting to execute request. This shouldn't happen and it will be flagged for attention by us, but if it persists please get in contact with our support team.</v>
      </c>
      <c r="F42" s="95" t="str">
        <f ca="1"/>
        <v>#ERROR: An unknown problem occurred on our side whilst attempting to execute request. This shouldn't happen and it will be flagged for attention by us, but if it persists please get in contact with our support team.</v>
      </c>
      <c r="G42" s="96" t="str">
        <f ca="1"/>
        <v>#ERROR: An unknown problem occurred on our side whilst attempting to execute request. This shouldn't happen and it will be flagged for attention by us, but if it persists please get in contact with our support team.</v>
      </c>
      <c r="H42" s="2"/>
      <c r="I42" s="49"/>
      <c r="J42" s="118"/>
      <c r="K42" s="119"/>
      <c r="L42" s="119"/>
      <c r="M42" s="119"/>
      <c r="N42" s="2"/>
      <c r="O42" s="2"/>
    </row>
    <row r="43" spans="2:15" x14ac:dyDescent="0.25">
      <c r="B43" s="11"/>
      <c r="C43" s="2"/>
      <c r="D43" s="2"/>
      <c r="E43" s="94" t="str">
        <f ca="1"/>
        <v>#ERROR: An unknown problem occurred on our side whilst attempting to execute request. This shouldn't happen and it will be flagged for attention by us, but if it persists please get in contact with our support team.</v>
      </c>
      <c r="F43" s="95" t="str">
        <f ca="1"/>
        <v>#ERROR: An unknown problem occurred on our side whilst attempting to execute request. This shouldn't happen and it will be flagged for attention by us, but if it persists please get in contact with our support team.</v>
      </c>
      <c r="G43" s="96" t="str">
        <f ca="1"/>
        <v>#ERROR: An unknown problem occurred on our side whilst attempting to execute request. This shouldn't happen and it will be flagged for attention by us, but if it persists please get in contact with our support team.</v>
      </c>
      <c r="H43" s="2"/>
      <c r="I43" s="49"/>
      <c r="J43" s="118"/>
      <c r="K43" s="119"/>
      <c r="L43" s="119"/>
      <c r="M43" s="119"/>
      <c r="N43" s="2"/>
      <c r="O43" s="2"/>
    </row>
    <row r="44" spans="2:15" x14ac:dyDescent="0.25">
      <c r="B44" s="11"/>
      <c r="C44" s="2"/>
      <c r="D44" s="2"/>
      <c r="E44" s="94" t="str">
        <f ca="1"/>
        <v>#ERROR: An unknown problem occurred on our side whilst attempting to execute request. This shouldn't happen and it will be flagged for attention by us, but if it persists please get in contact with our support team.</v>
      </c>
      <c r="F44" s="95" t="str">
        <f ca="1"/>
        <v>#ERROR: An unknown problem occurred on our side whilst attempting to execute request. This shouldn't happen and it will be flagged for attention by us, but if it persists please get in contact with our support team.</v>
      </c>
      <c r="G44" s="96" t="str">
        <f ca="1"/>
        <v>#ERROR: An unknown problem occurred on our side whilst attempting to execute request. This shouldn't happen and it will be flagged for attention by us, but if it persists please get in contact with our support team.</v>
      </c>
      <c r="H44" s="2"/>
      <c r="I44" s="49"/>
      <c r="J44" s="118"/>
      <c r="K44" s="119"/>
      <c r="L44" s="119"/>
      <c r="M44" s="119"/>
      <c r="N44" s="2"/>
      <c r="O44" s="2"/>
    </row>
    <row r="45" spans="2:15" x14ac:dyDescent="0.25">
      <c r="B45" s="11"/>
      <c r="C45" s="2"/>
      <c r="D45" s="2"/>
      <c r="E45" s="94" t="str">
        <f ca="1"/>
        <v>#ERROR: An unknown problem occurred on our side whilst attempting to execute request. This shouldn't happen and it will be flagged for attention by us, but if it persists please get in contact with our support team.</v>
      </c>
      <c r="F45" s="95" t="str">
        <f ca="1"/>
        <v>#ERROR: An unknown problem occurred on our side whilst attempting to execute request. This shouldn't happen and it will be flagged for attention by us, but if it persists please get in contact with our support team.</v>
      </c>
      <c r="G45" s="96" t="str">
        <f ca="1"/>
        <v>#ERROR: An unknown problem occurred on our side whilst attempting to execute request. This shouldn't happen and it will be flagged for attention by us, but if it persists please get in contact with our support team.</v>
      </c>
      <c r="H45" s="2"/>
      <c r="I45" s="49"/>
      <c r="J45" s="118"/>
      <c r="K45" s="119"/>
      <c r="L45" s="119"/>
      <c r="M45" s="119"/>
      <c r="N45" s="2"/>
      <c r="O45" s="2"/>
    </row>
    <row r="46" spans="2:15" x14ac:dyDescent="0.25">
      <c r="B46" s="11"/>
      <c r="C46" s="2"/>
      <c r="D46" s="2"/>
      <c r="E46" s="94"/>
      <c r="F46" s="95"/>
      <c r="G46" s="96"/>
      <c r="H46" s="2"/>
      <c r="I46" s="49"/>
      <c r="J46" s="118"/>
      <c r="K46" s="119"/>
      <c r="L46" s="119"/>
      <c r="M46" s="119"/>
      <c r="N46" s="2"/>
      <c r="O46" s="2"/>
    </row>
    <row r="47" spans="2:15" x14ac:dyDescent="0.25">
      <c r="B47" s="11"/>
      <c r="C47" s="2"/>
      <c r="D47" s="2"/>
      <c r="E47" s="94"/>
      <c r="F47" s="95"/>
      <c r="G47" s="96"/>
      <c r="H47" s="2"/>
      <c r="I47" s="49"/>
      <c r="J47" s="118"/>
      <c r="K47" s="119"/>
      <c r="L47" s="119"/>
      <c r="M47" s="119"/>
      <c r="N47" s="2"/>
      <c r="O47" s="2"/>
    </row>
    <row r="48" spans="2:15" x14ac:dyDescent="0.25">
      <c r="B48" s="11"/>
      <c r="C48" s="2"/>
      <c r="D48" s="2"/>
      <c r="E48" s="94"/>
      <c r="F48" s="95"/>
      <c r="G48" s="96"/>
      <c r="H48" s="2"/>
      <c r="I48" s="49"/>
      <c r="J48" s="118"/>
      <c r="K48" s="119"/>
      <c r="L48" s="119"/>
      <c r="M48" s="119"/>
      <c r="N48" s="2"/>
      <c r="O48" s="2"/>
    </row>
    <row r="49" spans="2:16" x14ac:dyDescent="0.25">
      <c r="B49" s="2"/>
      <c r="C49" s="2"/>
      <c r="D49" s="2"/>
      <c r="E49" s="2"/>
      <c r="F49" s="2"/>
      <c r="G49" s="2"/>
      <c r="H49" s="2"/>
      <c r="I49" s="2"/>
      <c r="J49" s="2"/>
      <c r="K49" s="2"/>
      <c r="L49" s="2"/>
      <c r="M49" s="2"/>
      <c r="N49" s="2"/>
      <c r="O49" s="2"/>
    </row>
    <row r="50" spans="2:16" x14ac:dyDescent="0.25">
      <c r="O50" s="103"/>
    </row>
    <row r="51" spans="2:16" x14ac:dyDescent="0.25">
      <c r="B51" s="2"/>
      <c r="C51" s="2"/>
      <c r="D51" s="2"/>
      <c r="E51" s="2" t="s">
        <v>470</v>
      </c>
      <c r="F51" s="2"/>
      <c r="G51" s="2"/>
      <c r="H51" s="2"/>
      <c r="I51" s="2"/>
      <c r="J51" s="2"/>
      <c r="K51" s="2"/>
      <c r="O51" s="103"/>
    </row>
    <row r="52" spans="2:16" ht="21" x14ac:dyDescent="0.35">
      <c r="B52" s="2"/>
      <c r="C52" s="12" t="s">
        <v>397</v>
      </c>
      <c r="D52" s="2"/>
      <c r="E52" s="2"/>
      <c r="F52" s="2"/>
      <c r="G52" s="2"/>
      <c r="H52" s="2"/>
      <c r="I52" s="2"/>
      <c r="J52" s="2"/>
      <c r="K52" s="2"/>
      <c r="L52" s="103"/>
      <c r="M52" s="103"/>
      <c r="N52" s="103"/>
      <c r="O52" s="103"/>
      <c r="P52" s="104"/>
    </row>
    <row r="53" spans="2:16" ht="15.75" thickBot="1" x14ac:dyDescent="0.3">
      <c r="B53" s="2"/>
      <c r="C53" s="2"/>
      <c r="D53" s="2"/>
      <c r="E53" s="2"/>
      <c r="F53" s="2"/>
      <c r="G53" s="2"/>
      <c r="H53" s="2"/>
      <c r="I53" s="2"/>
      <c r="J53" s="2"/>
      <c r="K53" s="2"/>
      <c r="L53" s="103"/>
      <c r="M53" s="103"/>
      <c r="N53" s="103"/>
      <c r="O53" s="103"/>
      <c r="P53" s="104"/>
    </row>
    <row r="54" spans="2:16" ht="15.75" thickBot="1" x14ac:dyDescent="0.3">
      <c r="B54" s="2"/>
      <c r="C54" s="2"/>
      <c r="D54" s="2"/>
      <c r="E54" s="11" t="s">
        <v>398</v>
      </c>
      <c r="F54" s="89" t="s">
        <v>199</v>
      </c>
      <c r="G54" s="2"/>
      <c r="H54" s="2"/>
      <c r="I54" s="2"/>
      <c r="J54" s="2"/>
      <c r="K54" s="2"/>
      <c r="L54" s="103"/>
    </row>
    <row r="55" spans="2:16" x14ac:dyDescent="0.25">
      <c r="B55" s="2"/>
      <c r="C55" s="2"/>
      <c r="D55" s="2"/>
      <c r="E55" s="2"/>
      <c r="F55" s="2"/>
      <c r="G55" s="2"/>
      <c r="H55" s="2"/>
      <c r="I55" s="2"/>
      <c r="J55" s="2"/>
      <c r="K55" s="2"/>
      <c r="L55" s="103"/>
    </row>
    <row r="56" spans="2:16" x14ac:dyDescent="0.25">
      <c r="B56" s="2"/>
      <c r="C56" s="2"/>
      <c r="D56" s="2"/>
      <c r="E56" s="11" t="s">
        <v>399</v>
      </c>
      <c r="F56" s="2"/>
      <c r="G56" s="2"/>
      <c r="H56" s="2"/>
      <c r="I56" s="2"/>
      <c r="J56" s="2"/>
      <c r="K56" s="2"/>
      <c r="L56" s="103"/>
    </row>
    <row r="57" spans="2:16" x14ac:dyDescent="0.25">
      <c r="B57" s="2"/>
      <c r="C57" s="2"/>
      <c r="D57" s="2"/>
      <c r="E57" s="93" t="s">
        <v>400</v>
      </c>
      <c r="F57" s="105" t="str">
        <f t="array" ref="F57:J67">_xll.flInstrumentsLookup(F54,E58:E67)</f>
        <v>#ERROR: User session not authenticated</v>
      </c>
      <c r="G57" s="92" t="str">
        <v>#ERROR: User session not authenticated</v>
      </c>
      <c r="H57" s="92" t="str">
        <v>#ERROR: User session not authenticated</v>
      </c>
      <c r="I57" s="93" t="str">
        <v>#ERROR: User session not authenticated</v>
      </c>
      <c r="J57" s="93" t="str">
        <v>#ERROR: User session not authenticated</v>
      </c>
      <c r="K57" s="2"/>
      <c r="L57" s="103"/>
    </row>
    <row r="58" spans="2:16" x14ac:dyDescent="0.25">
      <c r="B58" s="2"/>
      <c r="C58" s="2"/>
      <c r="D58" s="11"/>
      <c r="E58" s="49" t="s">
        <v>401</v>
      </c>
      <c r="F58" s="49" t="str">
        <v>#ERROR: User session not authenticated</v>
      </c>
      <c r="G58" s="49" t="str">
        <v>#ERROR: User session not authenticated</v>
      </c>
      <c r="H58" s="96" t="str">
        <v>#ERROR: User session not authenticated</v>
      </c>
      <c r="I58" s="96" t="str">
        <v>#ERROR: User session not authenticated</v>
      </c>
      <c r="J58" s="106" t="str">
        <v>#ERROR: User session not authenticated</v>
      </c>
      <c r="K58" s="2"/>
      <c r="L58" s="103"/>
    </row>
    <row r="59" spans="2:16" x14ac:dyDescent="0.25">
      <c r="B59" s="2"/>
      <c r="C59" s="2"/>
      <c r="D59" s="11"/>
      <c r="E59" s="49" t="s">
        <v>402</v>
      </c>
      <c r="F59" s="49" t="str">
        <v>#ERROR: User session not authenticated</v>
      </c>
      <c r="G59" s="49" t="str">
        <v>#ERROR: User session not authenticated</v>
      </c>
      <c r="H59" s="96" t="str">
        <v>#ERROR: User session not authenticated</v>
      </c>
      <c r="I59" s="96" t="str">
        <v>#ERROR: User session not authenticated</v>
      </c>
      <c r="J59" s="106" t="str">
        <v>#ERROR: User session not authenticated</v>
      </c>
      <c r="K59" s="2"/>
      <c r="L59" s="103"/>
    </row>
    <row r="60" spans="2:16" x14ac:dyDescent="0.25">
      <c r="B60" s="2"/>
      <c r="C60" s="2"/>
      <c r="D60" s="11"/>
      <c r="E60" s="49" t="s">
        <v>403</v>
      </c>
      <c r="F60" s="49" t="str">
        <v>#ERROR: User session not authenticated</v>
      </c>
      <c r="G60" s="49" t="str">
        <v>#ERROR: User session not authenticated</v>
      </c>
      <c r="H60" s="96" t="str">
        <v>#ERROR: User session not authenticated</v>
      </c>
      <c r="I60" s="96" t="str">
        <v>#ERROR: User session not authenticated</v>
      </c>
      <c r="J60" s="106" t="str">
        <v>#ERROR: User session not authenticated</v>
      </c>
      <c r="K60" s="2"/>
      <c r="L60" s="103"/>
    </row>
    <row r="61" spans="2:16" x14ac:dyDescent="0.25">
      <c r="B61" s="2"/>
      <c r="C61" s="2"/>
      <c r="D61" s="11"/>
      <c r="E61" s="49" t="s">
        <v>404</v>
      </c>
      <c r="F61" s="49" t="str">
        <v>#ERROR: User session not authenticated</v>
      </c>
      <c r="G61" s="49" t="str">
        <v>#ERROR: User session not authenticated</v>
      </c>
      <c r="H61" s="96" t="str">
        <v>#ERROR: User session not authenticated</v>
      </c>
      <c r="I61" s="96" t="str">
        <v>#ERROR: User session not authenticated</v>
      </c>
      <c r="J61" s="106" t="str">
        <v>#ERROR: User session not authenticated</v>
      </c>
      <c r="K61" s="2"/>
      <c r="L61" s="103"/>
    </row>
    <row r="62" spans="2:16" x14ac:dyDescent="0.25">
      <c r="B62" s="2"/>
      <c r="C62" s="2"/>
      <c r="D62" s="11"/>
      <c r="E62" s="49" t="s">
        <v>405</v>
      </c>
      <c r="F62" s="49" t="str">
        <v>#ERROR: User session not authenticated</v>
      </c>
      <c r="G62" s="49" t="str">
        <v>#ERROR: User session not authenticated</v>
      </c>
      <c r="H62" s="96" t="str">
        <v>#ERROR: User session not authenticated</v>
      </c>
      <c r="I62" s="96" t="str">
        <v>#ERROR: User session not authenticated</v>
      </c>
      <c r="J62" s="106" t="str">
        <v>#ERROR: User session not authenticated</v>
      </c>
      <c r="K62" s="2"/>
      <c r="L62" s="103"/>
    </row>
    <row r="63" spans="2:16" x14ac:dyDescent="0.25">
      <c r="B63" s="2"/>
      <c r="C63" s="2"/>
      <c r="D63" s="11"/>
      <c r="E63" s="49" t="s">
        <v>406</v>
      </c>
      <c r="F63" s="49" t="str">
        <v>#ERROR: User session not authenticated</v>
      </c>
      <c r="G63" s="49" t="str">
        <v>#ERROR: User session not authenticated</v>
      </c>
      <c r="H63" s="96" t="str">
        <v>#ERROR: User session not authenticated</v>
      </c>
      <c r="I63" s="96" t="str">
        <v>#ERROR: User session not authenticated</v>
      </c>
      <c r="J63" s="106" t="str">
        <v>#ERROR: User session not authenticated</v>
      </c>
      <c r="K63" s="2"/>
      <c r="L63" s="103"/>
    </row>
    <row r="64" spans="2:16" x14ac:dyDescent="0.25">
      <c r="B64" s="2"/>
      <c r="C64" s="2"/>
      <c r="D64" s="11"/>
      <c r="E64" s="49" t="s">
        <v>407</v>
      </c>
      <c r="F64" s="49" t="str">
        <v>#ERROR: User session not authenticated</v>
      </c>
      <c r="G64" s="49" t="str">
        <v>#ERROR: User session not authenticated</v>
      </c>
      <c r="H64" s="96" t="str">
        <v>#ERROR: User session not authenticated</v>
      </c>
      <c r="I64" s="96" t="str">
        <v>#ERROR: User session not authenticated</v>
      </c>
      <c r="J64" s="106" t="str">
        <v>#ERROR: User session not authenticated</v>
      </c>
      <c r="K64" s="2"/>
      <c r="L64" s="103"/>
    </row>
    <row r="65" spans="2:16" x14ac:dyDescent="0.25">
      <c r="B65" s="2"/>
      <c r="C65" s="2"/>
      <c r="D65" s="11"/>
      <c r="E65" s="49" t="s">
        <v>408</v>
      </c>
      <c r="F65" s="49" t="str">
        <v>#ERROR: User session not authenticated</v>
      </c>
      <c r="G65" s="49" t="str">
        <v>#ERROR: User session not authenticated</v>
      </c>
      <c r="H65" s="96" t="str">
        <v>#ERROR: User session not authenticated</v>
      </c>
      <c r="I65" s="96" t="str">
        <v>#ERROR: User session not authenticated</v>
      </c>
      <c r="J65" s="106" t="str">
        <v>#ERROR: User session not authenticated</v>
      </c>
      <c r="K65" s="2"/>
      <c r="L65" s="103"/>
    </row>
    <row r="66" spans="2:16" x14ac:dyDescent="0.25">
      <c r="B66" s="2"/>
      <c r="C66" s="2"/>
      <c r="D66" s="11"/>
      <c r="E66" s="49" t="s">
        <v>409</v>
      </c>
      <c r="F66" s="49" t="str">
        <v>#ERROR: User session not authenticated</v>
      </c>
      <c r="G66" s="49" t="str">
        <v>#ERROR: User session not authenticated</v>
      </c>
      <c r="H66" s="96" t="str">
        <v>#ERROR: User session not authenticated</v>
      </c>
      <c r="I66" s="96" t="str">
        <v>#ERROR: User session not authenticated</v>
      </c>
      <c r="J66" s="106" t="str">
        <v>#ERROR: User session not authenticated</v>
      </c>
      <c r="K66" s="2"/>
      <c r="L66" s="103"/>
    </row>
    <row r="67" spans="2:16" x14ac:dyDescent="0.25">
      <c r="B67" s="2"/>
      <c r="C67" s="2"/>
      <c r="D67" s="11"/>
      <c r="E67" s="49" t="s">
        <v>410</v>
      </c>
      <c r="F67" s="49" t="str">
        <v>#ERROR: User session not authenticated</v>
      </c>
      <c r="G67" s="49" t="str">
        <v>#ERROR: User session not authenticated</v>
      </c>
      <c r="H67" s="96" t="str">
        <v>#ERROR: User session not authenticated</v>
      </c>
      <c r="I67" s="96" t="str">
        <v>#ERROR: User session not authenticated</v>
      </c>
      <c r="J67" s="106" t="str">
        <v>#ERROR: User session not authenticated</v>
      </c>
      <c r="K67" s="2"/>
      <c r="L67" s="103"/>
    </row>
    <row r="68" spans="2:16" x14ac:dyDescent="0.25">
      <c r="B68" s="2"/>
      <c r="C68" s="2"/>
      <c r="D68" s="2"/>
      <c r="E68" s="2"/>
      <c r="F68" s="2"/>
      <c r="G68" s="2"/>
      <c r="H68" s="2"/>
      <c r="I68" s="2"/>
      <c r="J68" s="2"/>
      <c r="K68" s="2"/>
      <c r="L68" s="103"/>
    </row>
    <row r="70" spans="2:16" ht="15.75" customHeight="1" x14ac:dyDescent="0.35">
      <c r="B70" s="2"/>
      <c r="C70" s="12"/>
      <c r="D70" s="2"/>
      <c r="E70" s="2"/>
      <c r="F70" s="2"/>
      <c r="G70" s="2"/>
      <c r="H70" s="2"/>
      <c r="I70" s="2"/>
      <c r="J70" s="2"/>
      <c r="K70" s="2"/>
      <c r="L70" s="2"/>
      <c r="M70" s="2"/>
      <c r="N70" s="2"/>
      <c r="O70" s="2"/>
      <c r="P70" s="2"/>
    </row>
    <row r="71" spans="2:16" ht="21" x14ac:dyDescent="0.35">
      <c r="B71" s="2"/>
      <c r="C71" s="12" t="s">
        <v>411</v>
      </c>
      <c r="D71" s="2"/>
      <c r="E71" s="2"/>
      <c r="F71" s="2"/>
      <c r="G71" s="2"/>
      <c r="H71" s="2"/>
      <c r="I71" s="2"/>
      <c r="J71" s="2"/>
      <c r="K71" s="2"/>
      <c r="L71" s="2"/>
      <c r="M71" s="2"/>
      <c r="N71" s="2"/>
      <c r="O71" s="2"/>
      <c r="P71" s="2"/>
    </row>
    <row r="72" spans="2:16" ht="14.25" customHeight="1" x14ac:dyDescent="0.35">
      <c r="B72" s="2"/>
      <c r="C72" s="12"/>
      <c r="D72" s="2"/>
      <c r="E72" s="2"/>
      <c r="F72" s="2"/>
      <c r="G72" s="2"/>
      <c r="H72" s="2"/>
      <c r="I72" s="2"/>
      <c r="J72" s="2"/>
      <c r="K72" s="2"/>
      <c r="L72" s="2"/>
      <c r="M72" s="2"/>
      <c r="N72" s="2"/>
      <c r="O72" s="2"/>
      <c r="P72" s="2"/>
    </row>
    <row r="73" spans="2:16" x14ac:dyDescent="0.25">
      <c r="B73" s="2"/>
      <c r="C73" s="2"/>
      <c r="D73" s="2"/>
      <c r="E73" s="11" t="s">
        <v>412</v>
      </c>
      <c r="F73" s="2"/>
      <c r="G73" s="2"/>
      <c r="H73" s="2"/>
      <c r="I73" s="2"/>
      <c r="J73" s="2"/>
      <c r="K73" s="2"/>
      <c r="L73" s="2"/>
      <c r="M73" s="2"/>
      <c r="N73" s="2"/>
      <c r="O73" s="2"/>
      <c r="P73" s="2"/>
    </row>
    <row r="74" spans="2:16" x14ac:dyDescent="0.25">
      <c r="B74" s="2"/>
      <c r="C74" s="2"/>
      <c r="D74" s="2"/>
      <c r="E74" s="93" t="str">
        <f>'[1]View holdings'!E31</f>
        <v>InstrumentUid</v>
      </c>
      <c r="F74" s="93" t="str">
        <f>'[1]View holdings'!F31</f>
        <v>HoldingType</v>
      </c>
      <c r="G74" s="105" t="str">
        <f>'[1]View holdings'!G31</f>
        <v>Units</v>
      </c>
      <c r="H74" s="92" t="str">
        <f>'[1]View holdings'!H31</f>
        <v>SettledUnits</v>
      </c>
      <c r="I74" s="93" t="str">
        <f>'[1]View holdings'!I31</f>
        <v>Cost Amount</v>
      </c>
      <c r="J74" s="93" t="str">
        <f>'[1]View holdings'!J31</f>
        <v>Cost Currency</v>
      </c>
      <c r="K74" s="92" t="str">
        <f>'[1]View holdings'!K31</f>
        <v>CostPortfolioCcy Amount</v>
      </c>
      <c r="L74" s="92" t="str">
        <f>'[1]View holdings'!L31</f>
        <v>CostPortfolioCcy Currency</v>
      </c>
      <c r="M74" s="92" t="s">
        <v>413</v>
      </c>
      <c r="N74" s="92" t="s">
        <v>414</v>
      </c>
      <c r="O74" s="93" t="s">
        <v>293</v>
      </c>
      <c r="P74" s="2"/>
    </row>
    <row r="75" spans="2:16" x14ac:dyDescent="0.25">
      <c r="B75" s="2"/>
      <c r="C75" s="2"/>
      <c r="D75" s="11">
        <v>1</v>
      </c>
      <c r="E75" s="49" t="str">
        <f>'[1]View holdings'!E32</f>
        <v>LUID_52QAWPO6</v>
      </c>
      <c r="F75" s="49" t="str">
        <f>'[1]View holdings'!F32</f>
        <v>P</v>
      </c>
      <c r="G75" s="107">
        <f>'[1]View holdings'!G32</f>
        <v>12000781</v>
      </c>
      <c r="H75" s="108">
        <f>'[1]View holdings'!H32</f>
        <v>12000781</v>
      </c>
      <c r="I75" s="108">
        <f>'[1]View holdings'!I32</f>
        <v>2390878777.5799999</v>
      </c>
      <c r="J75" s="106" t="str">
        <f>'[1]View holdings'!J32</f>
        <v>USD</v>
      </c>
      <c r="K75" s="109">
        <f>'[1]View holdings'!K32</f>
        <v>1822715424</v>
      </c>
      <c r="L75" s="110" t="str">
        <f>'[1]View holdings'!L32</f>
        <v>GBP</v>
      </c>
      <c r="M75" s="94" t="e">
        <f>INDEX($E$35:$E$44,MATCH(O75,$G$35:$G$44,0))</f>
        <v>#N/A</v>
      </c>
      <c r="N75" s="111" t="e">
        <f>INDEX($F$35:$F$44,MATCH(O75,$G$35:$G$44,0))</f>
        <v>#N/A</v>
      </c>
      <c r="O75" s="96" t="e">
        <f>INDEX($H$58:$H$67,MATCH(E75,$G$58:$G$67,0))</f>
        <v>#N/A</v>
      </c>
      <c r="P75" s="2"/>
    </row>
    <row r="76" spans="2:16" x14ac:dyDescent="0.25">
      <c r="B76" s="2"/>
      <c r="C76" s="2"/>
      <c r="D76" s="11">
        <v>2</v>
      </c>
      <c r="E76" s="49" t="str">
        <f>'[1]View holdings'!E33</f>
        <v>LUID_F9FDBWL0</v>
      </c>
      <c r="F76" s="49" t="str">
        <f>'[1]View holdings'!F33</f>
        <v>P</v>
      </c>
      <c r="G76" s="107">
        <f>'[1]View holdings'!G33</f>
        <v>8700000</v>
      </c>
      <c r="H76" s="108">
        <f>'[1]View holdings'!H33</f>
        <v>8700000</v>
      </c>
      <c r="I76" s="108">
        <f>'[1]View holdings'!I33</f>
        <v>1378950000</v>
      </c>
      <c r="J76" s="106" t="str">
        <f>'[1]View holdings'!J33</f>
        <v>EUR</v>
      </c>
      <c r="K76" s="109">
        <f>'[1]View holdings'!K33</f>
        <v>1188862919.8199999</v>
      </c>
      <c r="L76" s="110" t="str">
        <f>'[1]View holdings'!L33</f>
        <v>GBP</v>
      </c>
      <c r="M76" s="94" t="e">
        <f t="shared" ref="M76:M84" si="0">INDEX($E$35:$E$44,MATCH(O76,$G$35:$G$44,0))</f>
        <v>#N/A</v>
      </c>
      <c r="N76" s="111" t="e">
        <f t="shared" ref="N76:N84" si="1">INDEX($F$35:$F$44,MATCH(O76,$G$35:$G$44,0))</f>
        <v>#N/A</v>
      </c>
      <c r="O76" s="96" t="e">
        <f t="shared" ref="O76:O84" si="2">INDEX($H$58:$H$67,MATCH(E76,$G$58:$G$67,0))</f>
        <v>#N/A</v>
      </c>
      <c r="P76" s="2"/>
    </row>
    <row r="77" spans="2:16" x14ac:dyDescent="0.25">
      <c r="B77" s="2"/>
      <c r="C77" s="2"/>
      <c r="D77" s="11">
        <v>3</v>
      </c>
      <c r="E77" s="49" t="str">
        <f>'[1]View holdings'!E34</f>
        <v>LUID_F9FDBWL0</v>
      </c>
      <c r="F77" s="49" t="str">
        <f>'[1]View holdings'!F34</f>
        <v>P</v>
      </c>
      <c r="G77" s="107">
        <f>'[1]View holdings'!G34</f>
        <v>-309726.4705882353</v>
      </c>
      <c r="H77" s="108">
        <f>'[1]View holdings'!H34</f>
        <v>-309726.4705882353</v>
      </c>
      <c r="I77" s="108">
        <f>'[1]View holdings'!I34</f>
        <v>-2115741521</v>
      </c>
      <c r="J77" s="106" t="str">
        <f>'[1]View holdings'!J34</f>
        <v>JPY</v>
      </c>
      <c r="K77" s="109">
        <f>'[1]View holdings'!K34</f>
        <v>0</v>
      </c>
      <c r="L77" s="110" t="str">
        <f>'[1]View holdings'!L34</f>
        <v>GBP</v>
      </c>
      <c r="M77" s="94" t="e">
        <f t="shared" si="0"/>
        <v>#N/A</v>
      </c>
      <c r="N77" s="111" t="e">
        <f t="shared" si="1"/>
        <v>#N/A</v>
      </c>
      <c r="O77" s="96" t="e">
        <f t="shared" si="2"/>
        <v>#N/A</v>
      </c>
      <c r="P77" s="2"/>
    </row>
    <row r="78" spans="2:16" x14ac:dyDescent="0.25">
      <c r="B78" s="2"/>
      <c r="C78" s="2"/>
      <c r="D78" s="11">
        <v>4</v>
      </c>
      <c r="E78" s="49" t="str">
        <f>'[1]View holdings'!E35</f>
        <v>LUID_WYX0SDPX</v>
      </c>
      <c r="F78" s="49" t="str">
        <f>'[1]View holdings'!F35</f>
        <v>P</v>
      </c>
      <c r="G78" s="107">
        <f>'[1]View holdings'!G35</f>
        <v>10530700</v>
      </c>
      <c r="H78" s="108">
        <f>'[1]View holdings'!H35</f>
        <v>10530700</v>
      </c>
      <c r="I78" s="108">
        <f>'[1]View holdings'!I35</f>
        <v>71935211700</v>
      </c>
      <c r="J78" s="106" t="str">
        <f>'[1]View holdings'!J35</f>
        <v>JPY</v>
      </c>
      <c r="K78" s="109">
        <f>'[1]View holdings'!K35</f>
        <v>489629528.97000003</v>
      </c>
      <c r="L78" s="49" t="str">
        <f>'[1]View holdings'!L35</f>
        <v>GBP</v>
      </c>
      <c r="M78" s="94" t="e">
        <f t="shared" si="0"/>
        <v>#N/A</v>
      </c>
      <c r="N78" s="111" t="e">
        <f t="shared" si="1"/>
        <v>#N/A</v>
      </c>
      <c r="O78" s="96" t="e">
        <f t="shared" si="2"/>
        <v>#N/A</v>
      </c>
      <c r="P78" s="2"/>
    </row>
    <row r="79" spans="2:16" x14ac:dyDescent="0.25">
      <c r="B79" s="2"/>
      <c r="C79" s="2"/>
      <c r="D79" s="11">
        <v>5</v>
      </c>
      <c r="E79" s="49" t="str">
        <f>'[1]View holdings'!E36</f>
        <v>LUID_WYX0SDPX</v>
      </c>
      <c r="F79" s="49" t="str">
        <f>'[1]View holdings'!F36</f>
        <v>P</v>
      </c>
      <c r="G79" s="107">
        <f>'[1]View holdings'!G36</f>
        <v>455882.35294117645</v>
      </c>
      <c r="H79" s="108">
        <f>'[1]View holdings'!H36</f>
        <v>455882.35294117645</v>
      </c>
      <c r="I79" s="108">
        <f>'[1]View holdings'!I36</f>
        <v>35846029.409999996</v>
      </c>
      <c r="J79" s="106" t="str">
        <f>'[1]View holdings'!J36</f>
        <v>EUR</v>
      </c>
      <c r="K79" s="109">
        <f>'[1]View holdings'!K36</f>
        <v>0</v>
      </c>
      <c r="L79" s="49" t="str">
        <f>'[1]View holdings'!L36</f>
        <v>GBP</v>
      </c>
      <c r="M79" s="94" t="e">
        <f t="shared" si="0"/>
        <v>#N/A</v>
      </c>
      <c r="N79" s="111" t="e">
        <f t="shared" si="1"/>
        <v>#N/A</v>
      </c>
      <c r="O79" s="96" t="e">
        <f t="shared" si="2"/>
        <v>#N/A</v>
      </c>
      <c r="P79" s="2"/>
    </row>
    <row r="80" spans="2:16" x14ac:dyDescent="0.25">
      <c r="B80" s="2"/>
      <c r="C80" s="2"/>
      <c r="D80" s="11">
        <v>6</v>
      </c>
      <c r="E80" s="49" t="str">
        <f>'[1]View holdings'!E37</f>
        <v>LUID_3IPLDPSN</v>
      </c>
      <c r="F80" s="49" t="str">
        <f>'[1]View holdings'!F37</f>
        <v>P</v>
      </c>
      <c r="G80" s="107">
        <f>'[1]View holdings'!G37</f>
        <v>-8170000</v>
      </c>
      <c r="H80" s="108">
        <f>'[1]View holdings'!H37</f>
        <v>-8170000</v>
      </c>
      <c r="I80" s="108">
        <f>'[1]View holdings'!I37</f>
        <v>-1078766800</v>
      </c>
      <c r="J80" s="106" t="str">
        <f>'[1]View holdings'!J37</f>
        <v>USD</v>
      </c>
      <c r="K80" s="109">
        <f>'[1]View holdings'!K37</f>
        <v>-822451808.32000005</v>
      </c>
      <c r="L80" s="110" t="str">
        <f>'[1]View holdings'!L37</f>
        <v>GBP</v>
      </c>
      <c r="M80" s="94" t="e">
        <f t="shared" si="0"/>
        <v>#N/A</v>
      </c>
      <c r="N80" s="111" t="e">
        <f t="shared" si="1"/>
        <v>#N/A</v>
      </c>
      <c r="O80" s="96" t="e">
        <f t="shared" si="2"/>
        <v>#N/A</v>
      </c>
      <c r="P80" s="2"/>
    </row>
    <row r="81" spans="2:16" x14ac:dyDescent="0.25">
      <c r="B81" s="2"/>
      <c r="C81" s="2"/>
      <c r="D81" s="11">
        <v>7</v>
      </c>
      <c r="E81" s="49" t="str">
        <f>'[1]View holdings'!E38</f>
        <v>LUID_3IPLDPSN</v>
      </c>
      <c r="F81" s="49" t="str">
        <f>'[1]View holdings'!F38</f>
        <v>P</v>
      </c>
      <c r="G81" s="107">
        <f>'[1]View holdings'!G38</f>
        <v>-21470.588235294119</v>
      </c>
      <c r="H81" s="108">
        <f>'[1]View holdings'!H38</f>
        <v>-21470.588235294119</v>
      </c>
      <c r="I81" s="108">
        <f>'[1]View holdings'!I38</f>
        <v>-14082558.82</v>
      </c>
      <c r="J81" s="106" t="str">
        <f>'[1]View holdings'!J38</f>
        <v>GBP</v>
      </c>
      <c r="K81" s="109">
        <f>'[1]View holdings'!K38</f>
        <v>0</v>
      </c>
      <c r="L81" s="110" t="str">
        <f>'[1]View holdings'!L38</f>
        <v>GBP</v>
      </c>
      <c r="M81" s="94" t="e">
        <f t="shared" si="0"/>
        <v>#N/A</v>
      </c>
      <c r="N81" s="111" t="e">
        <f t="shared" si="1"/>
        <v>#N/A</v>
      </c>
      <c r="O81" s="96" t="e">
        <f t="shared" si="2"/>
        <v>#N/A</v>
      </c>
      <c r="P81" s="2"/>
    </row>
    <row r="82" spans="2:16" x14ac:dyDescent="0.25">
      <c r="B82" s="2"/>
      <c r="C82" s="2"/>
      <c r="D82" s="11">
        <v>8</v>
      </c>
      <c r="E82" s="49" t="str">
        <f>'[1]View holdings'!E39</f>
        <v>LUID_UW1XTP85</v>
      </c>
      <c r="F82" s="49" t="str">
        <f>'[1]View holdings'!F39</f>
        <v>P</v>
      </c>
      <c r="G82" s="107">
        <f>'[1]View holdings'!G39</f>
        <v>10859705.882352941</v>
      </c>
      <c r="H82" s="108">
        <f>'[1]View holdings'!H39</f>
        <v>10859705.882352941</v>
      </c>
      <c r="I82" s="108">
        <f>'[1]View holdings'!I39</f>
        <v>1314567397.0599999</v>
      </c>
      <c r="J82" s="106" t="str">
        <f>'[1]View holdings'!J39</f>
        <v>USD</v>
      </c>
      <c r="K82" s="109">
        <f>'[1]View holdings'!K39</f>
        <v>1002226183.52</v>
      </c>
      <c r="L82" s="110" t="str">
        <f>'[1]View holdings'!L39</f>
        <v>GBP</v>
      </c>
      <c r="M82" s="94" t="e">
        <f t="shared" si="0"/>
        <v>#N/A</v>
      </c>
      <c r="N82" s="111" t="e">
        <f t="shared" si="1"/>
        <v>#N/A</v>
      </c>
      <c r="O82" s="96" t="e">
        <f t="shared" si="2"/>
        <v>#N/A</v>
      </c>
      <c r="P82" s="2"/>
    </row>
    <row r="83" spans="2:16" x14ac:dyDescent="0.25">
      <c r="B83" s="2"/>
      <c r="C83" s="2"/>
      <c r="D83" s="11">
        <v>9</v>
      </c>
      <c r="E83" s="49" t="str">
        <f>'[1]View holdings'!E40</f>
        <v>LUID_816OBQZV</v>
      </c>
      <c r="F83" s="49" t="str">
        <f>'[1]View holdings'!F40</f>
        <v>P</v>
      </c>
      <c r="G83" s="107">
        <f>'[1]View holdings'!G40</f>
        <v>730000</v>
      </c>
      <c r="H83" s="108">
        <f>'[1]View holdings'!H40</f>
        <v>730000</v>
      </c>
      <c r="I83" s="108">
        <f>'[1]View holdings'!I40</f>
        <v>478807000</v>
      </c>
      <c r="J83" s="106" t="str">
        <f>'[1]View holdings'!J40</f>
        <v>GBP</v>
      </c>
      <c r="K83" s="109">
        <f>'[1]View holdings'!K40</f>
        <v>478807000</v>
      </c>
      <c r="L83" s="110" t="str">
        <f>'[1]View holdings'!L40</f>
        <v>GBP</v>
      </c>
      <c r="M83" s="94" t="e">
        <f t="shared" si="0"/>
        <v>#N/A</v>
      </c>
      <c r="N83" s="111" t="e">
        <f t="shared" si="1"/>
        <v>#N/A</v>
      </c>
      <c r="O83" s="96" t="e">
        <f t="shared" si="2"/>
        <v>#N/A</v>
      </c>
      <c r="P83" s="2"/>
    </row>
    <row r="84" spans="2:16" x14ac:dyDescent="0.25">
      <c r="B84" s="2"/>
      <c r="C84" s="2"/>
      <c r="D84" s="11">
        <v>10</v>
      </c>
      <c r="E84" s="49" t="str">
        <f>'[1]View holdings'!E41</f>
        <v>LUID_816OBQZV</v>
      </c>
      <c r="F84" s="49" t="str">
        <f>'[1]View holdings'!F41</f>
        <v>P</v>
      </c>
      <c r="G84" s="107">
        <f>'[1]View holdings'!G41</f>
        <v>-255882.35294117648</v>
      </c>
      <c r="H84" s="108">
        <f>'[1]View holdings'!H41</f>
        <v>-255882.35294117648</v>
      </c>
      <c r="I84" s="108">
        <f>'[1]View holdings'!I41</f>
        <v>-40557352.939999998</v>
      </c>
      <c r="J84" s="106" t="str">
        <f>'[1]View holdings'!J41</f>
        <v>EUR</v>
      </c>
      <c r="K84" s="109">
        <f>'[1]View holdings'!K41</f>
        <v>0</v>
      </c>
      <c r="L84" s="110" t="str">
        <f>'[1]View holdings'!L41</f>
        <v>GBP</v>
      </c>
      <c r="M84" s="94" t="e">
        <f t="shared" si="0"/>
        <v>#N/A</v>
      </c>
      <c r="N84" s="111" t="e">
        <f t="shared" si="1"/>
        <v>#N/A</v>
      </c>
      <c r="O84" s="96" t="e">
        <f t="shared" si="2"/>
        <v>#N/A</v>
      </c>
      <c r="P84" s="2"/>
    </row>
    <row r="85" spans="2:16" x14ac:dyDescent="0.25">
      <c r="B85" s="2"/>
      <c r="C85" s="2"/>
      <c r="D85" s="2"/>
      <c r="E85" s="2"/>
      <c r="F85" s="2"/>
      <c r="G85" s="2"/>
      <c r="H85" s="2"/>
      <c r="I85" s="2"/>
      <c r="J85" s="2"/>
      <c r="K85" s="2"/>
      <c r="L85" s="2"/>
      <c r="M85" s="2"/>
      <c r="N85" s="2"/>
      <c r="O85" s="2"/>
      <c r="P85" s="2"/>
    </row>
  </sheetData>
  <mergeCells count="1">
    <mergeCell ref="J41:M48"/>
  </mergeCells>
  <hyperlinks>
    <hyperlink ref="K15" r:id="rId1" display="https://support.lusid.com/what-is-a-recipe-and-how-are-they-used" xr:uid="{1B2D80A3-7176-4FF6-BDDA-6A7CF2D189B4}"/>
    <hyperlink ref="K16" r:id="rId2" location="operation/GetAggregationByPortfolio" display="https://docs.lusid.com/ - operation/GetAggregationByPortfolio" xr:uid="{D46BC9FF-DCED-4163-8E32-79A4BF795A5D}"/>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621F-2E68-4C2C-AE26-110005778896}">
  <sheetPr>
    <tabColor theme="7" tint="0.79998168889431442"/>
  </sheetPr>
  <dimension ref="A1:O75"/>
  <sheetViews>
    <sheetView showGridLines="0" topLeftCell="A43" zoomScale="85" zoomScaleNormal="85" workbookViewId="0">
      <selection activeCell="G70" sqref="G70"/>
    </sheetView>
  </sheetViews>
  <sheetFormatPr defaultColWidth="9.140625" defaultRowHeight="15" x14ac:dyDescent="0.25"/>
  <cols>
    <col min="1" max="1" width="6.5703125" customWidth="1"/>
    <col min="2" max="2" width="2.5703125" customWidth="1"/>
    <col min="3" max="3" width="1" customWidth="1"/>
    <col min="4" max="4" width="15.28515625" bestFit="1" customWidth="1"/>
    <col min="5" max="5" width="27.42578125" bestFit="1" customWidth="1"/>
    <col min="6" max="6" width="27.140625" bestFit="1" customWidth="1"/>
    <col min="7" max="7" width="25.85546875" customWidth="1"/>
    <col min="8" max="8" width="43" bestFit="1" customWidth="1"/>
    <col min="9" max="9" width="25.7109375" bestFit="1" customWidth="1"/>
    <col min="10" max="10" width="18.28515625" customWidth="1"/>
    <col min="11" max="12" width="22" bestFit="1" customWidth="1"/>
    <col min="13" max="13" width="5.5703125"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5" ht="27.75" customHeight="1" x14ac:dyDescent="0.25"/>
    <row r="2" spans="2:15" x14ac:dyDescent="0.25">
      <c r="B2" s="1"/>
      <c r="C2" s="1"/>
      <c r="D2" s="1"/>
      <c r="E2" s="1"/>
      <c r="F2" s="1"/>
      <c r="G2" s="1"/>
      <c r="H2" s="1"/>
      <c r="I2" s="1"/>
      <c r="J2" s="1"/>
      <c r="K2" s="1"/>
      <c r="L2" s="1"/>
      <c r="M2" s="1"/>
    </row>
    <row r="3" spans="2:15" ht="27" customHeight="1" x14ac:dyDescent="0.25">
      <c r="B3" s="1"/>
      <c r="C3" s="1"/>
      <c r="D3" s="13"/>
      <c r="E3" s="1"/>
      <c r="F3" s="1"/>
      <c r="G3" s="1"/>
      <c r="H3" s="1"/>
      <c r="I3" s="1"/>
      <c r="J3" s="1"/>
      <c r="K3" s="1"/>
      <c r="L3" s="1"/>
      <c r="M3" s="1"/>
    </row>
    <row r="4" spans="2:15" ht="8.25" customHeight="1" x14ac:dyDescent="0.25">
      <c r="B4" s="1"/>
      <c r="C4" s="1"/>
      <c r="D4" s="1"/>
      <c r="E4" s="1"/>
      <c r="F4" s="1"/>
      <c r="G4" s="1"/>
      <c r="H4" s="1"/>
      <c r="I4" s="1"/>
      <c r="J4" s="1"/>
      <c r="K4" s="1"/>
      <c r="L4" s="1"/>
      <c r="M4" s="1"/>
    </row>
    <row r="5" spans="2:15" x14ac:dyDescent="0.25">
      <c r="B5" s="1"/>
      <c r="C5" s="1"/>
      <c r="D5" s="3"/>
      <c r="E5" s="1"/>
      <c r="F5" s="1"/>
      <c r="G5" s="1"/>
      <c r="H5" s="1"/>
      <c r="I5" s="1"/>
      <c r="J5" s="1"/>
      <c r="K5" s="1"/>
      <c r="L5" s="1"/>
      <c r="M5" s="1"/>
    </row>
    <row r="6" spans="2:15" x14ac:dyDescent="0.25">
      <c r="B6" s="1"/>
      <c r="C6" s="1"/>
      <c r="D6" s="3"/>
      <c r="E6" s="1"/>
      <c r="F6" s="1"/>
      <c r="G6" s="1"/>
      <c r="H6" s="1"/>
      <c r="I6" s="1"/>
      <c r="J6" s="1"/>
      <c r="K6" s="1"/>
      <c r="L6" s="1"/>
      <c r="M6" s="1"/>
    </row>
    <row r="7" spans="2:15" x14ac:dyDescent="0.25">
      <c r="B7" s="1"/>
      <c r="C7" s="1"/>
      <c r="D7" s="1"/>
      <c r="E7" s="30"/>
      <c r="F7" s="1"/>
      <c r="G7" s="1"/>
      <c r="H7" s="1"/>
      <c r="I7" s="1"/>
      <c r="J7" s="1"/>
      <c r="K7" s="1"/>
      <c r="L7" s="1"/>
      <c r="M7" s="1"/>
    </row>
    <row r="8" spans="2:15" x14ac:dyDescent="0.25">
      <c r="B8" s="1"/>
      <c r="C8" s="1"/>
      <c r="D8" s="1"/>
      <c r="E8" s="30"/>
      <c r="F8" s="1"/>
      <c r="G8" s="1"/>
      <c r="H8" s="1"/>
      <c r="I8" s="1"/>
      <c r="J8" s="1"/>
      <c r="K8" s="1"/>
      <c r="L8" s="1"/>
      <c r="M8" s="1"/>
    </row>
    <row r="9" spans="2:15" x14ac:dyDescent="0.25">
      <c r="B9" s="1"/>
      <c r="C9" s="1"/>
      <c r="D9" s="1"/>
      <c r="E9" s="30"/>
      <c r="F9" s="1"/>
      <c r="G9" s="1"/>
      <c r="H9" s="1"/>
      <c r="I9" s="1"/>
      <c r="J9" s="1"/>
      <c r="K9" s="1"/>
      <c r="L9" s="1"/>
      <c r="M9" s="1"/>
    </row>
    <row r="10" spans="2:15" x14ac:dyDescent="0.25">
      <c r="B10" s="1"/>
      <c r="C10" s="1"/>
      <c r="D10" s="1"/>
      <c r="E10" s="1"/>
      <c r="F10" s="1"/>
      <c r="G10" s="1"/>
      <c r="H10" s="1"/>
      <c r="I10" s="1"/>
      <c r="J10" s="1"/>
      <c r="K10" s="1"/>
      <c r="L10" s="1"/>
      <c r="M10" s="1"/>
    </row>
    <row r="12" spans="2:15" x14ac:dyDescent="0.25">
      <c r="B12" s="2"/>
      <c r="C12" s="2"/>
      <c r="D12" s="2"/>
      <c r="E12" s="11"/>
      <c r="F12" s="2"/>
      <c r="G12" s="11"/>
      <c r="H12" s="11"/>
      <c r="I12" s="11"/>
      <c r="J12" s="11"/>
      <c r="K12" s="11"/>
      <c r="L12" s="11"/>
      <c r="M12" s="2"/>
      <c r="N12" s="2"/>
      <c r="O12" s="2"/>
    </row>
    <row r="13" spans="2:15" x14ac:dyDescent="0.25">
      <c r="B13" s="2"/>
      <c r="C13" s="2"/>
      <c r="D13" s="2"/>
      <c r="L13" s="11"/>
      <c r="M13" s="2"/>
      <c r="N13" s="2"/>
      <c r="O13" s="2"/>
    </row>
    <row r="14" spans="2:15" ht="21" x14ac:dyDescent="0.25">
      <c r="B14" s="2"/>
      <c r="C14" s="2"/>
      <c r="D14" s="2"/>
      <c r="E14" s="56" t="s">
        <v>315</v>
      </c>
      <c r="F14" s="41"/>
      <c r="G14" s="41"/>
      <c r="H14" s="41"/>
      <c r="I14" s="41"/>
      <c r="J14" s="41"/>
      <c r="K14" s="42"/>
      <c r="L14" s="11"/>
      <c r="M14" s="2"/>
      <c r="N14" s="2"/>
      <c r="O14" s="2"/>
    </row>
    <row r="15" spans="2:15" x14ac:dyDescent="0.25">
      <c r="B15" s="2"/>
      <c r="C15" s="2"/>
      <c r="D15" s="2"/>
      <c r="E15" s="54" t="s">
        <v>459</v>
      </c>
      <c r="F15" s="54"/>
      <c r="G15" s="54"/>
      <c r="K15" s="42"/>
      <c r="L15" s="11"/>
      <c r="M15" s="2"/>
      <c r="N15" s="2"/>
      <c r="O15" s="2"/>
    </row>
    <row r="16" spans="2:15" x14ac:dyDescent="0.25">
      <c r="B16" s="2"/>
      <c r="C16" s="2"/>
      <c r="D16" s="2"/>
      <c r="E16" s="53" t="s">
        <v>460</v>
      </c>
      <c r="F16" s="54"/>
      <c r="G16" s="54"/>
      <c r="K16" s="42"/>
      <c r="L16" s="11"/>
      <c r="M16" s="2"/>
      <c r="N16" s="2"/>
      <c r="O16" s="2"/>
    </row>
    <row r="17" spans="2:15" x14ac:dyDescent="0.25">
      <c r="B17" s="2"/>
      <c r="C17" s="2"/>
      <c r="D17" s="2"/>
      <c r="E17" s="53" t="s">
        <v>461</v>
      </c>
      <c r="F17" s="54"/>
      <c r="G17" s="54"/>
      <c r="K17" s="42" t="s">
        <v>462</v>
      </c>
      <c r="L17" s="11"/>
      <c r="M17" s="2"/>
      <c r="N17" s="2"/>
      <c r="O17" s="2"/>
    </row>
    <row r="18" spans="2:15" x14ac:dyDescent="0.25">
      <c r="B18" s="2"/>
      <c r="C18" s="2"/>
      <c r="D18" s="2"/>
      <c r="E18" s="54"/>
      <c r="F18" s="54"/>
      <c r="G18" s="54"/>
      <c r="K18" s="42" t="s">
        <v>463</v>
      </c>
      <c r="L18" s="2"/>
      <c r="M18" s="2"/>
      <c r="N18" s="2"/>
      <c r="O18" s="2"/>
    </row>
    <row r="19" spans="2:15" x14ac:dyDescent="0.25">
      <c r="B19" s="2"/>
      <c r="C19" s="2"/>
      <c r="D19" s="2"/>
      <c r="E19" s="2"/>
      <c r="F19" s="2"/>
      <c r="G19" s="2"/>
      <c r="H19" s="2"/>
      <c r="I19" s="2"/>
      <c r="J19" s="2"/>
      <c r="K19" s="2"/>
      <c r="L19" s="2"/>
      <c r="M19" s="2"/>
      <c r="N19" s="2"/>
      <c r="O19" s="2"/>
    </row>
    <row r="30" spans="2:15" x14ac:dyDescent="0.25">
      <c r="B30" s="2"/>
      <c r="C30" s="2"/>
      <c r="D30" s="2"/>
      <c r="E30" s="2"/>
      <c r="F30" s="2"/>
      <c r="G30" s="2"/>
      <c r="H30" s="2"/>
      <c r="I30" s="2"/>
      <c r="J30" s="2"/>
      <c r="K30" s="2"/>
      <c r="L30" s="2"/>
      <c r="M30" s="2"/>
    </row>
    <row r="31" spans="2:15" ht="21" x14ac:dyDescent="0.35">
      <c r="B31" s="2"/>
      <c r="C31" s="12" t="s">
        <v>416</v>
      </c>
      <c r="D31" s="2"/>
      <c r="E31" s="2"/>
      <c r="F31" s="2"/>
      <c r="G31" s="2"/>
      <c r="H31" s="2"/>
      <c r="I31" s="2"/>
      <c r="J31" s="2"/>
      <c r="K31" s="2"/>
      <c r="L31" s="2"/>
      <c r="M31" s="2"/>
    </row>
    <row r="32" spans="2:15" x14ac:dyDescent="0.25">
      <c r="B32" s="2"/>
      <c r="C32" s="2"/>
      <c r="D32" s="2"/>
      <c r="E32" s="2" t="s">
        <v>229</v>
      </c>
      <c r="F32" s="2"/>
      <c r="G32" s="2"/>
      <c r="H32" s="2"/>
      <c r="I32" s="2"/>
      <c r="J32" s="2"/>
      <c r="K32" s="2"/>
      <c r="L32" s="2"/>
      <c r="M32" s="2"/>
    </row>
    <row r="33" spans="2:14" x14ac:dyDescent="0.25">
      <c r="B33" s="2"/>
      <c r="C33" s="2"/>
      <c r="D33" s="2"/>
      <c r="E33" s="2"/>
      <c r="F33" s="2"/>
      <c r="G33" s="2"/>
      <c r="H33" s="2"/>
      <c r="I33" s="2"/>
      <c r="J33" s="2"/>
      <c r="K33" s="2"/>
      <c r="L33" s="2"/>
      <c r="M33" s="2"/>
    </row>
    <row r="34" spans="2:14" x14ac:dyDescent="0.25">
      <c r="B34" s="2"/>
      <c r="C34" s="2"/>
      <c r="D34" s="2"/>
      <c r="E34" s="11" t="s">
        <v>398</v>
      </c>
      <c r="F34" s="2"/>
      <c r="G34" s="2"/>
      <c r="H34" s="2"/>
      <c r="I34" s="2"/>
      <c r="J34" s="2"/>
      <c r="K34" s="2"/>
      <c r="L34" s="2"/>
      <c r="M34" s="2"/>
    </row>
    <row r="35" spans="2:14" x14ac:dyDescent="0.25">
      <c r="B35" s="2"/>
      <c r="C35" s="2"/>
      <c r="D35" s="2"/>
      <c r="E35" s="11"/>
      <c r="F35" s="2"/>
      <c r="G35" s="2"/>
      <c r="H35" s="2"/>
      <c r="I35" s="2"/>
      <c r="J35" s="2"/>
      <c r="K35" s="2"/>
      <c r="L35" s="2"/>
      <c r="M35" s="2"/>
    </row>
    <row r="36" spans="2:14" x14ac:dyDescent="0.25">
      <c r="B36" s="2"/>
      <c r="C36" s="2"/>
      <c r="D36" s="2"/>
      <c r="E36" s="9" t="s">
        <v>230</v>
      </c>
      <c r="F36" s="9" t="s">
        <v>294</v>
      </c>
      <c r="G36" s="9" t="str">
        <f t="array" ref="G36:L37">_xll.flInstrumentsLookup(F37,E37,"Instrument/default/Ticker")</f>
        <v>State</v>
      </c>
      <c r="H36" s="9" t="str">
        <v>LusidInstrumentId</v>
      </c>
      <c r="I36" s="9" t="str">
        <v>Name</v>
      </c>
      <c r="J36" s="7" t="str">
        <v>Ticker</v>
      </c>
      <c r="K36" s="9" t="str">
        <v>Isin</v>
      </c>
      <c r="L36" s="9" t="str">
        <v>Figi</v>
      </c>
      <c r="M36" s="2"/>
    </row>
    <row r="37" spans="2:14" x14ac:dyDescent="0.25">
      <c r="B37" s="2"/>
      <c r="C37" s="2"/>
      <c r="D37" s="11"/>
      <c r="E37" s="14" t="s">
        <v>417</v>
      </c>
      <c r="F37" s="38" t="s">
        <v>199</v>
      </c>
      <c r="G37" s="38" t="str">
        <v>Active</v>
      </c>
      <c r="H37" s="38" t="str">
        <v>LUID_SVI3RKHJ</v>
      </c>
      <c r="I37" s="38" t="str">
        <v>Spectre</v>
      </c>
      <c r="J37" s="21">
        <v>0</v>
      </c>
      <c r="K37" s="21" t="str">
        <v>GB007007007B</v>
      </c>
      <c r="L37" s="33" t="str">
        <v>BBG007FAKECO</v>
      </c>
      <c r="M37" s="2"/>
    </row>
    <row r="38" spans="2:14" x14ac:dyDescent="0.25">
      <c r="B38" s="2"/>
      <c r="C38" s="2"/>
      <c r="D38" s="2"/>
      <c r="E38" s="11"/>
      <c r="F38" s="2"/>
      <c r="G38" s="2"/>
      <c r="H38" s="2"/>
      <c r="I38" s="2"/>
      <c r="J38" s="2"/>
      <c r="K38" s="2"/>
      <c r="L38" s="2"/>
      <c r="M38" s="2"/>
    </row>
    <row r="39" spans="2:14" x14ac:dyDescent="0.25">
      <c r="C39" s="2"/>
      <c r="D39" s="11"/>
      <c r="E39" s="14" t="s">
        <v>418</v>
      </c>
      <c r="F39" s="38" t="s">
        <v>419</v>
      </c>
      <c r="G39" s="49" t="str">
        <f>_xll.flInstrumentsLookup(F39,E39,"Instrument/default/Ticker")</f>
        <v>#ERROR: The identifier type of 'Isin' is not configured to be a unique alias on this system. If you think this is an error, please contact your system administrator.</v>
      </c>
      <c r="H39" s="38"/>
      <c r="I39" s="38"/>
      <c r="J39" s="21"/>
      <c r="K39" s="21"/>
      <c r="L39" s="33"/>
      <c r="M39" s="2"/>
    </row>
    <row r="40" spans="2:14" x14ac:dyDescent="0.25">
      <c r="F40" s="113"/>
      <c r="G40" s="113"/>
      <c r="H40" s="113"/>
      <c r="I40" s="113"/>
      <c r="J40" s="113"/>
      <c r="K40" s="113"/>
      <c r="L40" s="113"/>
    </row>
    <row r="42" spans="2:14" x14ac:dyDescent="0.25">
      <c r="B42" s="2"/>
      <c r="C42" s="2"/>
      <c r="D42" s="11"/>
      <c r="E42" s="9" t="str">
        <f>_xll.flPropertiesAdd_Template()</f>
        <v>OK</v>
      </c>
      <c r="F42" s="2" t="s">
        <v>424</v>
      </c>
      <c r="G42" s="2"/>
      <c r="H42" s="2"/>
      <c r="I42" s="2"/>
      <c r="J42" s="2"/>
      <c r="K42" s="2"/>
      <c r="L42" s="2"/>
      <c r="M42" s="2"/>
      <c r="N42" s="2"/>
    </row>
    <row r="43" spans="2:14" x14ac:dyDescent="0.25">
      <c r="B43" s="2"/>
      <c r="C43" s="2"/>
      <c r="D43" s="11"/>
      <c r="E43" s="9" t="s">
        <v>425</v>
      </c>
      <c r="F43" s="9" t="s">
        <v>426</v>
      </c>
      <c r="G43" s="7" t="s">
        <v>0</v>
      </c>
      <c r="H43" s="9" t="s">
        <v>427</v>
      </c>
      <c r="I43" s="9" t="s">
        <v>196</v>
      </c>
      <c r="J43" s="6" t="s">
        <v>428</v>
      </c>
      <c r="K43" s="9" t="s">
        <v>429</v>
      </c>
      <c r="L43" s="2"/>
      <c r="M43" s="2"/>
      <c r="N43" s="2"/>
    </row>
    <row r="44" spans="2:14" ht="21" x14ac:dyDescent="0.35">
      <c r="B44" s="2"/>
      <c r="C44" s="12"/>
      <c r="D44" s="2"/>
      <c r="E44" s="2"/>
      <c r="F44" s="2"/>
      <c r="G44" s="2"/>
      <c r="H44" s="2"/>
      <c r="I44" s="2"/>
      <c r="J44" s="2"/>
      <c r="K44" s="2"/>
      <c r="L44" s="2"/>
      <c r="M44" s="2"/>
      <c r="N44" s="2"/>
    </row>
    <row r="45" spans="2:14" x14ac:dyDescent="0.25">
      <c r="B45" s="2"/>
      <c r="C45" s="2"/>
      <c r="D45" s="2" t="s">
        <v>431</v>
      </c>
      <c r="E45" s="2"/>
      <c r="F45" s="2"/>
      <c r="G45" s="2"/>
      <c r="H45" s="2"/>
      <c r="I45" s="2"/>
      <c r="J45" s="2"/>
      <c r="K45" s="2"/>
      <c r="L45" s="2"/>
      <c r="M45" s="2"/>
      <c r="N45" s="2"/>
    </row>
    <row r="46" spans="2:14" x14ac:dyDescent="0.25">
      <c r="B46" s="2"/>
      <c r="C46" s="2"/>
      <c r="D46" s="11"/>
      <c r="E46" s="9" t="s">
        <v>425</v>
      </c>
      <c r="F46" s="9" t="s">
        <v>426</v>
      </c>
      <c r="G46" s="9" t="s">
        <v>0</v>
      </c>
      <c r="H46" s="7" t="s">
        <v>427</v>
      </c>
      <c r="I46" s="9" t="s">
        <v>196</v>
      </c>
      <c r="J46" s="9" t="s">
        <v>428</v>
      </c>
      <c r="K46" s="6" t="s">
        <v>429</v>
      </c>
      <c r="L46" s="6" t="str">
        <f t="array" ref="L46:L49">_xll.flPropertiesAdd(E46:K49)</f>
        <v>Keys</v>
      </c>
      <c r="M46" s="2"/>
      <c r="N46" s="2"/>
    </row>
    <row r="47" spans="2:14" x14ac:dyDescent="0.25">
      <c r="B47" s="2"/>
      <c r="C47" s="2"/>
      <c r="D47" s="11"/>
      <c r="E47" s="38" t="s">
        <v>432</v>
      </c>
      <c r="F47" s="21" t="s">
        <v>323</v>
      </c>
      <c r="G47" s="38" t="s">
        <v>464</v>
      </c>
      <c r="H47" s="14" t="b">
        <v>0</v>
      </c>
      <c r="I47" s="38" t="s">
        <v>464</v>
      </c>
      <c r="J47" s="33" t="s">
        <v>465</v>
      </c>
      <c r="K47" s="43" t="s">
        <v>441</v>
      </c>
      <c r="L47" s="112" t="str">
        <v>Error creating Property Definition 'Instrument/UK_High_Growth_Equities_Fund/total_circulation' because it already exists.</v>
      </c>
      <c r="M47" s="2"/>
      <c r="N47" s="2"/>
    </row>
    <row r="48" spans="2:14" x14ac:dyDescent="0.25">
      <c r="B48" s="2"/>
      <c r="C48" s="2"/>
      <c r="D48" s="11"/>
      <c r="E48" s="38" t="s">
        <v>432</v>
      </c>
      <c r="F48" s="21" t="s">
        <v>323</v>
      </c>
      <c r="G48" s="38" t="s">
        <v>468</v>
      </c>
      <c r="H48" s="14" t="b">
        <v>0</v>
      </c>
      <c r="I48" s="38" t="s">
        <v>468</v>
      </c>
      <c r="J48" s="33" t="s">
        <v>465</v>
      </c>
      <c r="K48" s="43" t="s">
        <v>436</v>
      </c>
      <c r="L48" s="112" t="str">
        <v>Error creating Property Definition 'Instrument/UK_High_Growth_Equities_Fund/total_circulation1' because it already exists.</v>
      </c>
      <c r="M48" s="2"/>
      <c r="N48" s="2"/>
    </row>
    <row r="49" spans="2:14" x14ac:dyDescent="0.25">
      <c r="B49" s="2"/>
      <c r="C49" s="2"/>
      <c r="D49" s="11"/>
      <c r="E49" s="38"/>
      <c r="F49" s="115"/>
      <c r="G49" s="38"/>
      <c r="H49" s="16"/>
      <c r="I49" s="38"/>
      <c r="J49" s="33"/>
      <c r="K49" s="43"/>
      <c r="L49" s="114" t="e">
        <v>#N/A</v>
      </c>
      <c r="M49" s="2"/>
      <c r="N49" s="2"/>
    </row>
    <row r="50" spans="2:14" x14ac:dyDescent="0.25">
      <c r="B50" s="2"/>
      <c r="C50" s="2"/>
      <c r="D50" s="11"/>
      <c r="E50" s="38"/>
      <c r="F50" s="115"/>
      <c r="G50" s="38"/>
      <c r="H50" s="16"/>
      <c r="I50" s="115"/>
      <c r="J50" s="116"/>
      <c r="K50" s="43"/>
      <c r="L50" s="114"/>
      <c r="M50" s="2"/>
      <c r="N50" s="2"/>
    </row>
    <row r="51" spans="2:14" x14ac:dyDescent="0.25">
      <c r="B51" s="2"/>
      <c r="C51" s="2"/>
      <c r="D51" s="11"/>
      <c r="E51" s="38"/>
      <c r="F51" s="115"/>
      <c r="G51" s="38"/>
      <c r="H51" s="16"/>
      <c r="I51" s="115"/>
      <c r="J51" s="116"/>
      <c r="K51" s="43"/>
      <c r="L51" s="112"/>
      <c r="M51" s="2"/>
      <c r="N51" s="2"/>
    </row>
    <row r="52" spans="2:14" x14ac:dyDescent="0.25">
      <c r="B52" s="2"/>
      <c r="C52" s="2"/>
      <c r="D52" s="11"/>
      <c r="E52" s="38"/>
      <c r="F52" s="115"/>
      <c r="G52" s="38"/>
      <c r="H52" s="16"/>
      <c r="I52" s="115"/>
      <c r="J52" s="116"/>
      <c r="K52" s="43"/>
      <c r="L52" s="114"/>
      <c r="M52" s="2"/>
      <c r="N52" s="2"/>
    </row>
    <row r="53" spans="2:14" x14ac:dyDescent="0.25">
      <c r="B53" s="2"/>
      <c r="C53" s="2"/>
      <c r="D53" s="11"/>
      <c r="E53" s="38"/>
      <c r="F53" s="115"/>
      <c r="G53" s="38"/>
      <c r="H53" s="16"/>
      <c r="I53" s="115"/>
      <c r="J53" s="116"/>
      <c r="K53" s="43"/>
      <c r="L53" s="114"/>
      <c r="M53" s="2"/>
      <c r="N53" s="2"/>
    </row>
    <row r="54" spans="2:14" x14ac:dyDescent="0.25">
      <c r="B54" s="2"/>
      <c r="C54" s="2"/>
      <c r="D54" s="11"/>
      <c r="E54" s="2"/>
      <c r="F54" s="2"/>
      <c r="G54" s="2"/>
      <c r="H54" s="2"/>
      <c r="I54" s="2"/>
      <c r="J54" s="2"/>
      <c r="K54" s="2"/>
      <c r="L54" s="2"/>
      <c r="M54" s="2"/>
      <c r="N54" s="2"/>
    </row>
    <row r="55" spans="2:14" x14ac:dyDescent="0.25">
      <c r="B55" s="2"/>
      <c r="C55" s="2"/>
      <c r="D55" s="2"/>
      <c r="E55" s="2"/>
      <c r="F55" s="2"/>
      <c r="G55" s="2"/>
      <c r="H55" s="2"/>
      <c r="I55" s="2"/>
      <c r="J55" s="2"/>
      <c r="K55" s="2"/>
      <c r="L55" s="2"/>
      <c r="M55" s="2"/>
    </row>
    <row r="56" spans="2:14" ht="21" x14ac:dyDescent="0.35">
      <c r="B56" s="2"/>
      <c r="C56" s="12"/>
      <c r="D56" s="2"/>
      <c r="E56" s="2"/>
      <c r="F56" s="2"/>
      <c r="G56" s="2"/>
      <c r="H56" s="2"/>
      <c r="I56" s="2"/>
      <c r="J56" s="2"/>
      <c r="K56" s="2"/>
      <c r="L56" s="2"/>
      <c r="M56" s="2"/>
    </row>
    <row r="57" spans="2:14" x14ac:dyDescent="0.25">
      <c r="B57" s="2"/>
      <c r="C57" s="2"/>
      <c r="D57" s="2"/>
      <c r="E57" s="2"/>
      <c r="F57" s="2"/>
      <c r="G57" s="2"/>
      <c r="H57" s="2"/>
      <c r="I57" s="2"/>
      <c r="J57" s="2"/>
      <c r="K57" s="2"/>
      <c r="L57" s="2"/>
      <c r="M57" s="2"/>
    </row>
    <row r="58" spans="2:14" x14ac:dyDescent="0.25">
      <c r="B58" s="2"/>
      <c r="C58" s="2"/>
      <c r="D58" s="2"/>
      <c r="E58" s="2"/>
      <c r="F58" s="2"/>
      <c r="G58" s="2"/>
      <c r="H58" s="2"/>
      <c r="I58" s="2"/>
      <c r="J58" s="2"/>
      <c r="K58" s="2"/>
      <c r="L58" s="2"/>
      <c r="M58" s="2"/>
    </row>
    <row r="59" spans="2:14" x14ac:dyDescent="0.25">
      <c r="B59" s="2"/>
      <c r="C59" s="2"/>
      <c r="D59" s="2"/>
      <c r="E59" s="11"/>
      <c r="F59" s="2"/>
      <c r="G59" s="2"/>
      <c r="H59" s="2"/>
      <c r="I59" s="2"/>
      <c r="J59" s="2"/>
      <c r="K59" s="2"/>
      <c r="L59" s="2"/>
      <c r="M59" s="2"/>
    </row>
    <row r="60" spans="2:14" x14ac:dyDescent="0.25">
      <c r="B60" s="2"/>
      <c r="C60" s="2"/>
      <c r="D60" s="11"/>
      <c r="E60" s="2"/>
      <c r="F60" s="2"/>
      <c r="G60" s="2"/>
      <c r="H60" s="2"/>
      <c r="I60" s="2"/>
      <c r="J60" s="2"/>
      <c r="K60" s="2"/>
      <c r="L60" s="2"/>
      <c r="M60" s="2"/>
    </row>
    <row r="61" spans="2:14" x14ac:dyDescent="0.25">
      <c r="B61" s="2"/>
      <c r="C61" s="2"/>
      <c r="D61" s="11"/>
      <c r="E61" s="9" t="s">
        <v>293</v>
      </c>
      <c r="F61" s="9" t="s">
        <v>294</v>
      </c>
      <c r="G61" s="9" t="s">
        <v>295</v>
      </c>
      <c r="H61" s="7" t="s">
        <v>227</v>
      </c>
      <c r="I61" s="9" t="s">
        <v>296</v>
      </c>
      <c r="J61" s="9" t="s">
        <v>297</v>
      </c>
      <c r="K61" s="6" t="s">
        <v>228</v>
      </c>
      <c r="L61" s="2"/>
      <c r="M61" s="2"/>
    </row>
    <row r="62" spans="2:14" x14ac:dyDescent="0.25">
      <c r="B62" s="2"/>
      <c r="C62" s="2"/>
      <c r="D62" s="11"/>
      <c r="E62" s="38" t="s">
        <v>358</v>
      </c>
      <c r="F62" s="38" t="s">
        <v>466</v>
      </c>
      <c r="G62" s="38" t="s">
        <v>358</v>
      </c>
      <c r="H62" s="21" t="s">
        <v>467</v>
      </c>
      <c r="I62" s="21"/>
      <c r="J62" s="33"/>
      <c r="K62" s="112" t="str">
        <f>_xll.flInstrumentsAdd(E61:J62)</f>
        <v>LUID_XGTR5LEU</v>
      </c>
      <c r="L62" s="2"/>
      <c r="M62" s="2"/>
    </row>
    <row r="63" spans="2:14" x14ac:dyDescent="0.25">
      <c r="B63" s="2"/>
      <c r="C63" s="2"/>
      <c r="D63" s="11"/>
      <c r="E63" s="2"/>
      <c r="F63" s="2"/>
      <c r="G63" s="2"/>
      <c r="H63" s="2"/>
      <c r="I63" s="2"/>
      <c r="J63" s="2"/>
      <c r="K63" s="2"/>
      <c r="L63" s="2"/>
      <c r="M63" s="2"/>
    </row>
    <row r="65" spans="1:11" x14ac:dyDescent="0.25">
      <c r="A65" s="2"/>
      <c r="B65" s="2"/>
      <c r="C65" s="11"/>
      <c r="D65" s="9" t="str">
        <f>_xll.flInstrumentPropertiesAdd_Template()</f>
        <v>OK</v>
      </c>
      <c r="E65" s="2" t="s">
        <v>442</v>
      </c>
      <c r="F65" s="2"/>
      <c r="G65" s="2"/>
      <c r="H65" s="2"/>
      <c r="I65" s="2"/>
      <c r="J65" s="2"/>
      <c r="K65" s="2"/>
    </row>
    <row r="66" spans="1:11" x14ac:dyDescent="0.25">
      <c r="A66" s="2"/>
      <c r="B66" s="2"/>
      <c r="C66" s="11"/>
      <c r="D66" s="9" t="s">
        <v>443</v>
      </c>
      <c r="E66" s="9" t="s">
        <v>444</v>
      </c>
      <c r="F66" s="7" t="s">
        <v>445</v>
      </c>
      <c r="G66" s="9" t="s">
        <v>446</v>
      </c>
      <c r="H66" s="9"/>
      <c r="I66" s="6"/>
      <c r="J66" s="9"/>
      <c r="K66" s="2"/>
    </row>
    <row r="67" spans="1:11" ht="21" x14ac:dyDescent="0.35">
      <c r="A67" s="2"/>
      <c r="B67" s="12" t="s">
        <v>447</v>
      </c>
      <c r="C67" s="2"/>
      <c r="D67" s="2"/>
      <c r="E67" s="2"/>
      <c r="F67" s="2"/>
      <c r="G67" s="2"/>
      <c r="H67" s="2"/>
      <c r="I67" s="2"/>
      <c r="J67" s="2"/>
      <c r="K67" s="2"/>
    </row>
    <row r="68" spans="1:11" x14ac:dyDescent="0.25">
      <c r="A68" s="2"/>
      <c r="B68" s="2"/>
      <c r="C68" s="2" t="s">
        <v>448</v>
      </c>
      <c r="D68" s="2"/>
      <c r="E68" s="2"/>
      <c r="F68" s="2"/>
      <c r="G68" s="2"/>
      <c r="H68" s="2"/>
      <c r="I68" s="2"/>
      <c r="J68" s="2"/>
      <c r="K68" s="2"/>
    </row>
    <row r="69" spans="1:11" x14ac:dyDescent="0.25">
      <c r="A69" s="2"/>
      <c r="B69" s="2"/>
      <c r="C69" s="2"/>
      <c r="D69" s="9" t="s">
        <v>443</v>
      </c>
      <c r="E69" s="9" t="s">
        <v>444</v>
      </c>
      <c r="F69" s="9" t="s">
        <v>445</v>
      </c>
      <c r="G69" s="93" t="s">
        <v>469</v>
      </c>
      <c r="H69" s="93"/>
      <c r="I69" s="9"/>
      <c r="J69" s="9"/>
      <c r="K69" s="2"/>
    </row>
    <row r="70" spans="1:11" x14ac:dyDescent="0.25">
      <c r="A70" s="2"/>
      <c r="B70" s="2"/>
      <c r="C70" s="11">
        <v>1</v>
      </c>
      <c r="D70" s="38" t="s">
        <v>466</v>
      </c>
      <c r="E70" s="38" t="s">
        <v>358</v>
      </c>
      <c r="F70" s="102"/>
      <c r="G70" s="115">
        <v>1</v>
      </c>
      <c r="H70" s="117"/>
      <c r="I70" s="115"/>
      <c r="J70" s="112" t="str">
        <f>_xll.flInstrumentPropertiesAdd(D69:G70)</f>
        <v>#ERROR: The specified value '1' is not compatible with the type system/number of the field in which it is specified, which requires all values to be supplied in the data type Decimal</v>
      </c>
      <c r="K70" s="2"/>
    </row>
    <row r="71" spans="1:11" x14ac:dyDescent="0.25">
      <c r="A71" s="2"/>
      <c r="B71" s="2"/>
      <c r="C71" s="11">
        <v>2</v>
      </c>
      <c r="D71" s="43"/>
      <c r="E71" s="43"/>
      <c r="F71" s="34"/>
      <c r="G71" s="16"/>
      <c r="H71" s="117"/>
      <c r="I71" s="115"/>
      <c r="J71" s="112"/>
      <c r="K71" s="2"/>
    </row>
    <row r="72" spans="1:11" x14ac:dyDescent="0.25">
      <c r="A72" s="2"/>
      <c r="B72" s="2"/>
      <c r="C72" s="11">
        <v>3</v>
      </c>
      <c r="D72" s="43"/>
      <c r="E72" s="43"/>
      <c r="F72" s="34"/>
      <c r="G72" s="16"/>
      <c r="H72" s="117"/>
      <c r="I72" s="115"/>
      <c r="J72" s="112"/>
      <c r="K72" s="2"/>
    </row>
    <row r="73" spans="1:11" x14ac:dyDescent="0.25">
      <c r="A73" s="2"/>
      <c r="B73" s="2"/>
      <c r="C73" s="11"/>
      <c r="D73" s="16"/>
      <c r="E73" s="16"/>
      <c r="F73" s="16"/>
      <c r="G73" s="16"/>
      <c r="H73" s="115"/>
      <c r="I73" s="115"/>
      <c r="J73" s="112"/>
      <c r="K73" s="2"/>
    </row>
    <row r="74" spans="1:11" x14ac:dyDescent="0.25">
      <c r="A74" s="2"/>
      <c r="B74" s="2"/>
      <c r="C74" s="11"/>
      <c r="D74" s="2"/>
      <c r="E74" s="2"/>
      <c r="F74" s="2"/>
      <c r="G74" s="2"/>
      <c r="H74" s="2"/>
      <c r="I74" s="2"/>
      <c r="J74" s="2"/>
      <c r="K74" s="2"/>
    </row>
    <row r="75" spans="1:11" x14ac:dyDescent="0.25">
      <c r="A75" s="2"/>
      <c r="B75" s="2"/>
      <c r="C75" s="2"/>
      <c r="D75" s="2"/>
      <c r="E75" s="2"/>
      <c r="F75" s="2"/>
      <c r="G75" s="2"/>
      <c r="H75" s="2"/>
      <c r="I75" s="2"/>
      <c r="J75" s="2"/>
      <c r="K75" s="2"/>
    </row>
  </sheetData>
  <dataValidations disablePrompts="1" count="30">
    <dataValidation allowBlank="1" showInputMessage="1" showErrorMessage="1" prompt="Instrument identifiers as single value or comma delimited list" sqref="R32" xr:uid="{8A36BC0C-3F82-4C6E-B699-87E4867CA7E0}"/>
    <dataValidation allowBlank="1" showInputMessage="1" showErrorMessage="1" prompt="Instrument identifier types as single value or comma delimited list" sqref="Q32" xr:uid="{83198B2F-D915-423A-A8D1-FA60A8D60FFE}"/>
    <dataValidation allowBlank="1" showInputMessage="1" showErrorMessage="1" prompt="LifeTime" sqref="K46" xr:uid="{669C871B-FABB-406D-A868-77F1F15585AF}"/>
    <dataValidation allowBlank="1" showInputMessage="1" showErrorMessage="1" prompt="DataTypeId" sqref="J46" xr:uid="{02F9DD62-D769-4DDA-8686-F3AB186ABB93}"/>
    <dataValidation allowBlank="1" showInputMessage="1" showErrorMessage="1" prompt="DisplayName" sqref="I46" xr:uid="{6CDB84A8-763F-4C1E-A198-12B9D1826819}"/>
    <dataValidation allowBlank="1" showInputMessage="1" showErrorMessage="1" prompt="ValueRequired" sqref="H46" xr:uid="{C689EA7F-F23C-46FC-96F2-0BBD8F37D5A7}"/>
    <dataValidation allowBlank="1" showInputMessage="1" showErrorMessage="1" prompt="Code" sqref="G46" xr:uid="{824C7E74-8D66-4303-B902-B9E91F73F6BD}"/>
    <dataValidation allowBlank="1" showInputMessage="1" showErrorMessage="1" prompt="Scope" sqref="F46" xr:uid="{FA60204B-3FA6-47CD-9B17-D712FCBE845C}"/>
    <dataValidation allowBlank="1" showInputMessage="1" showErrorMessage="1" prompt="Domain" sqref="E46" xr:uid="{81BCDFB3-792A-4F05-BD73-5C75A1949D2C}"/>
    <dataValidation allowBlank="1" showInputMessage="1" showErrorMessage="1" prompt="InstrumentFormat" sqref="U25 U32" xr:uid="{961C1FA8-2FD8-44B0-97A5-BE8F7719243B}"/>
    <dataValidation allowBlank="1" showInputMessage="1" showErrorMessage="1" prompt="Instrument" sqref="T25 T32" xr:uid="{57293D32-EF41-4294-9B36-209EFE7A50BC}"/>
    <dataValidation allowBlank="1" showInputMessage="1" showErrorMessage="1" prompt="LookThroughPortfolioId" sqref="S25 S32" xr:uid="{DCF46575-2005-4AE3-B85B-6A078FF256B9}"/>
    <dataValidation allowBlank="1" showInputMessage="1" showErrorMessage="1" prompt="Instrument Id Value" sqref="R25" xr:uid="{A315F0E0-4450-4EAB-9AC9-B73671E28B50}"/>
    <dataValidation allowBlank="1" showInputMessage="1" showErrorMessage="1" prompt="Instrument Id Type" sqref="Q25" xr:uid="{5EF8BF1C-7666-4D36-898A-D3DD7D733D0F}"/>
    <dataValidation allowBlank="1" showInputMessage="1" showErrorMessage="1" prompt="Instrument name" sqref="P25 P32" xr:uid="{9CAFA715-8BEE-43E0-80CB-E8BCBA5BF00C}"/>
    <dataValidation allowBlank="1" showInputMessage="1" showErrorMessage="1" prompt="Client supplied instrument Id" sqref="O25 O32" xr:uid="{E0224022-7D67-463E-841F-6C8CC75ABF62}"/>
    <dataValidation allowBlank="1" showInputMessage="1" showErrorMessage="1" prompt="The unique Lusid Instrument Identifier (LUID) of the instrument to update or insert properties on." sqref="K74" xr:uid="{2A373E15-075D-4F35-A220-E96EAA70D9E4}"/>
    <dataValidation allowBlank="1" showInputMessage="1" showErrorMessage="1" prompt="The effective datetime from which the property is valid" sqref="F75 F66" xr:uid="{EC0F91A0-D91D-4778-B004-8FD81A8799E0}"/>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G75 G66" xr:uid="{535009D7-1759-4E63-B542-41AE580B382D}"/>
    <dataValidation allowBlank="1" showInputMessage="1" showErrorMessage="1" prompt="The instrument identifier type." sqref="D75 D66" xr:uid="{6EB8AED9-290D-4F38-8547-E0680E3A5E6B}"/>
    <dataValidation allowBlank="1" showInputMessage="1" showErrorMessage="1" prompt="The unique instrument identifier of the instrument to update or insert properties on." sqref="E75 E66" xr:uid="{D5F008A4-B5D4-4605-9658-DFF4E458C6E5}"/>
    <dataValidation allowBlank="1" showInputMessage="1" showErrorMessage="1" prompt="The content of the expanded definition. There is no validation on the format of this." sqref="I66" xr:uid="{047C843D-DDB9-4877-B871-234B7C8D4607}"/>
    <dataValidation allowBlank="1" showInputMessage="1" showErrorMessage="1" prompt="The format of the expanded definition." sqref="H66" xr:uid="{04DCD01E-F556-4640-984D-C81210DF364A}"/>
    <dataValidation allowBlank="1" showInputMessage="1" showErrorMessage="1" prompt="The domain that the property exists in." sqref="E43" xr:uid="{2921249D-A70F-455B-BCE3-8496CEF9B9D1}"/>
    <dataValidation allowBlank="1" showInputMessage="1" showErrorMessage="1" prompt="The scope that the property exists in." sqref="F43" xr:uid="{703176FD-9EB5-42EB-BAB2-CE6F5691FA66}"/>
    <dataValidation allowBlank="1" showInputMessage="1" showErrorMessage="1" prompt="The code of the property. Together with the domain and scope this uniquely identifies the property." sqref="G43" xr:uid="{FD4BD704-284C-46CD-9C60-4CEF59F3E102}"/>
    <dataValidation allowBlank="1" showInputMessage="1" showErrorMessage="1" prompt="Whether or not a value is always required for this property." sqref="H43" xr:uid="{FFD653E2-09EC-4980-B277-DA9AA8B3A12D}"/>
    <dataValidation allowBlank="1" showInputMessage="1" showErrorMessage="1" prompt="The display name of the property." sqref="I43" xr:uid="{418AEBB9-1418-4F59-AC64-11D1D13EE173}"/>
    <dataValidation allowBlank="1" showInputMessage="1" showErrorMessage="1" prompt="The identifier for the data type that is enforced on the property's values." sqref="J43" xr:uid="{3CA9A724-E080-4585-AF23-2E85439187C2}"/>
    <dataValidation allowBlank="1" showInputMessage="1" showErrorMessage="1" prompt="Describes how the property's values can change over time." sqref="K43" xr:uid="{D1B511CC-3F4F-408A-98F9-D0514DD8BA1E}"/>
  </dataValidations>
  <hyperlinks>
    <hyperlink ref="K17" r:id="rId1" display="https://support.lusid.com/what-is-a-property" xr:uid="{FAE1E030-DD8F-4BC9-AF71-96DED80CBF44}"/>
    <hyperlink ref="K18" r:id="rId2" location="operation/CreatePropertyDefinition" display="https://docs.lusid.com/ - operation/CreatePropertyDefinition" xr:uid="{05425A95-A92A-4731-93DA-A2D99D439C45}"/>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80FF-AB65-424B-BC04-9626B3A9979B}">
  <sheetPr>
    <tabColor theme="7" tint="0.79998168889431442"/>
  </sheetPr>
  <dimension ref="B1:N46"/>
  <sheetViews>
    <sheetView showGridLines="0" topLeftCell="A4" zoomScale="85" zoomScaleNormal="85" workbookViewId="0">
      <selection activeCell="H36" sqref="A35:H36"/>
    </sheetView>
  </sheetViews>
  <sheetFormatPr defaultColWidth="9.140625" defaultRowHeight="15" x14ac:dyDescent="0.25"/>
  <cols>
    <col min="1" max="1" width="6.5703125" customWidth="1"/>
    <col min="2" max="2" width="2.5703125" customWidth="1"/>
    <col min="3" max="3" width="1" customWidth="1"/>
    <col min="4" max="4" width="3.28515625" customWidth="1"/>
    <col min="5" max="5" width="27.42578125" bestFit="1" customWidth="1"/>
    <col min="6" max="6" width="22" bestFit="1" customWidth="1"/>
    <col min="7" max="7" width="42.140625" bestFit="1" customWidth="1"/>
    <col min="8" max="9" width="18.28515625" customWidth="1"/>
    <col min="10" max="10" width="19.42578125" bestFit="1" customWidth="1"/>
    <col min="11" max="12" width="22" bestFit="1" customWidth="1"/>
    <col min="13" max="13" width="5.5703125"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4" ht="27.75" customHeight="1" x14ac:dyDescent="0.25"/>
    <row r="2" spans="2:14" x14ac:dyDescent="0.25">
      <c r="B2" s="1"/>
      <c r="C2" s="1"/>
      <c r="D2" s="1"/>
      <c r="E2" s="1"/>
      <c r="F2" s="1"/>
      <c r="G2" s="1"/>
      <c r="H2" s="1"/>
      <c r="I2" s="1"/>
      <c r="J2" s="1"/>
      <c r="K2" s="1"/>
      <c r="L2" s="1"/>
      <c r="M2" s="1"/>
    </row>
    <row r="3" spans="2:14" ht="27" customHeight="1" x14ac:dyDescent="0.25">
      <c r="B3" s="1"/>
      <c r="C3" s="1"/>
      <c r="D3" s="13" t="s">
        <v>420</v>
      </c>
      <c r="E3" s="1"/>
      <c r="F3" s="1"/>
      <c r="G3" s="1"/>
      <c r="H3" s="1"/>
      <c r="I3" s="1"/>
      <c r="J3" s="1"/>
      <c r="K3" s="1"/>
      <c r="L3" s="1"/>
      <c r="M3" s="1"/>
    </row>
    <row r="4" spans="2:14" ht="8.25" customHeight="1" x14ac:dyDescent="0.25">
      <c r="B4" s="1"/>
      <c r="C4" s="1"/>
      <c r="D4" s="1"/>
      <c r="E4" s="1"/>
      <c r="F4" s="1"/>
      <c r="G4" s="1"/>
      <c r="H4" s="1"/>
      <c r="I4" s="1"/>
      <c r="J4" s="1"/>
      <c r="K4" s="1"/>
      <c r="L4" s="1"/>
      <c r="M4" s="1"/>
    </row>
    <row r="5" spans="2:14" x14ac:dyDescent="0.25">
      <c r="B5" s="1"/>
      <c r="C5" s="1"/>
      <c r="D5" s="3" t="s">
        <v>421</v>
      </c>
      <c r="E5" s="1"/>
      <c r="F5" s="1"/>
      <c r="G5" s="1"/>
      <c r="H5" s="1"/>
      <c r="I5" s="1"/>
      <c r="J5" s="1"/>
      <c r="K5" s="1"/>
      <c r="L5" s="1"/>
      <c r="M5" s="1"/>
    </row>
    <row r="6" spans="2:14" x14ac:dyDescent="0.25">
      <c r="B6" s="1"/>
      <c r="C6" s="1"/>
      <c r="D6" s="3" t="s">
        <v>422</v>
      </c>
      <c r="E6" s="1"/>
      <c r="F6" s="1"/>
      <c r="G6" s="1"/>
      <c r="H6" s="1"/>
      <c r="I6" s="1"/>
      <c r="J6" s="1"/>
      <c r="K6" s="1"/>
      <c r="L6" s="1"/>
      <c r="M6" s="1"/>
    </row>
    <row r="7" spans="2:14" x14ac:dyDescent="0.25">
      <c r="B7" s="1"/>
      <c r="C7" s="1"/>
      <c r="D7" s="3" t="s">
        <v>423</v>
      </c>
      <c r="E7" s="1"/>
      <c r="F7" s="1"/>
      <c r="G7" s="1"/>
      <c r="H7" s="1"/>
      <c r="I7" s="1"/>
      <c r="J7" s="1"/>
      <c r="K7" s="1"/>
      <c r="L7" s="1"/>
      <c r="M7" s="1"/>
    </row>
    <row r="8" spans="2:14" x14ac:dyDescent="0.25">
      <c r="B8" s="1"/>
      <c r="C8" s="1"/>
      <c r="D8" s="1"/>
      <c r="E8" s="30" t="s">
        <v>379</v>
      </c>
      <c r="F8" s="1"/>
      <c r="G8" s="1"/>
      <c r="H8" s="1"/>
      <c r="I8" s="1"/>
      <c r="J8" s="1"/>
      <c r="K8" s="1"/>
      <c r="L8" s="1"/>
      <c r="M8" s="1"/>
    </row>
    <row r="9" spans="2:14" x14ac:dyDescent="0.25">
      <c r="B9" s="1"/>
      <c r="C9" s="1"/>
      <c r="D9" s="1"/>
      <c r="E9" s="30" t="s">
        <v>380</v>
      </c>
      <c r="F9" s="1"/>
      <c r="G9" s="1"/>
      <c r="H9" s="1"/>
      <c r="I9" s="1"/>
      <c r="J9" s="1"/>
      <c r="K9" s="1"/>
      <c r="L9" s="1"/>
      <c r="M9" s="1"/>
    </row>
    <row r="10" spans="2:14" x14ac:dyDescent="0.25">
      <c r="B10" s="1"/>
      <c r="C10" s="1"/>
      <c r="D10" s="1"/>
      <c r="E10" s="30" t="s">
        <v>381</v>
      </c>
      <c r="F10" s="1"/>
      <c r="G10" s="1"/>
      <c r="H10" s="1"/>
      <c r="I10" s="1"/>
      <c r="J10" s="1"/>
      <c r="K10" s="1"/>
      <c r="L10" s="1"/>
      <c r="M10" s="1"/>
    </row>
    <row r="12" spans="2:14" x14ac:dyDescent="0.25">
      <c r="B12" s="2"/>
      <c r="C12" s="2"/>
      <c r="D12" s="11"/>
      <c r="E12" s="9" t="str">
        <f>_xll.flPropertiesAdd_Template()</f>
        <v>OK</v>
      </c>
      <c r="F12" s="2" t="s">
        <v>424</v>
      </c>
      <c r="G12" s="2"/>
      <c r="H12" s="2"/>
      <c r="I12" s="2"/>
      <c r="J12" s="2"/>
      <c r="K12" s="2"/>
      <c r="L12" s="2"/>
      <c r="M12" s="2"/>
      <c r="N12" s="2"/>
    </row>
    <row r="13" spans="2:14" x14ac:dyDescent="0.25">
      <c r="B13" s="2"/>
      <c r="C13" s="2"/>
      <c r="D13" s="11"/>
      <c r="E13" s="9" t="s">
        <v>425</v>
      </c>
      <c r="F13" s="9" t="s">
        <v>426</v>
      </c>
      <c r="G13" s="7" t="s">
        <v>0</v>
      </c>
      <c r="H13" s="9" t="s">
        <v>427</v>
      </c>
      <c r="I13" s="9" t="s">
        <v>196</v>
      </c>
      <c r="J13" s="6" t="s">
        <v>428</v>
      </c>
      <c r="K13" s="9" t="s">
        <v>429</v>
      </c>
      <c r="L13" s="2"/>
      <c r="M13" s="2"/>
      <c r="N13" s="2"/>
    </row>
    <row r="14" spans="2:14" ht="21" x14ac:dyDescent="0.35">
      <c r="B14" s="2"/>
      <c r="C14" s="12" t="s">
        <v>430</v>
      </c>
      <c r="D14" s="2"/>
      <c r="E14" s="2"/>
      <c r="F14" s="2"/>
      <c r="G14" s="2"/>
      <c r="H14" s="2"/>
      <c r="I14" s="2"/>
      <c r="J14" s="2"/>
      <c r="K14" s="2"/>
      <c r="L14" s="2"/>
      <c r="M14" s="2"/>
      <c r="N14" s="2"/>
    </row>
    <row r="15" spans="2:14" x14ac:dyDescent="0.25">
      <c r="B15" s="2"/>
      <c r="C15" s="2"/>
      <c r="D15" s="2" t="s">
        <v>431</v>
      </c>
      <c r="E15" s="2"/>
      <c r="F15" s="2"/>
      <c r="G15" s="2"/>
      <c r="H15" s="2"/>
      <c r="I15" s="2"/>
      <c r="J15" s="2"/>
      <c r="K15" s="2"/>
      <c r="L15" s="2"/>
      <c r="M15" s="2"/>
      <c r="N15" s="2"/>
    </row>
    <row r="16" spans="2:14" x14ac:dyDescent="0.25">
      <c r="B16" s="2"/>
      <c r="C16" s="2"/>
      <c r="D16" s="11"/>
      <c r="E16" s="9" t="s">
        <v>425</v>
      </c>
      <c r="F16" s="9" t="s">
        <v>426</v>
      </c>
      <c r="G16" s="9" t="s">
        <v>0</v>
      </c>
      <c r="H16" s="7" t="s">
        <v>427</v>
      </c>
      <c r="I16" s="9" t="s">
        <v>196</v>
      </c>
      <c r="J16" s="9" t="s">
        <v>428</v>
      </c>
      <c r="K16" s="6" t="s">
        <v>429</v>
      </c>
      <c r="L16" s="6" t="str">
        <f t="array" ref="L16:L19">_xll.flPropertiesAdd(E16:K19)</f>
        <v>Keys</v>
      </c>
      <c r="M16" s="2"/>
      <c r="N16" s="2"/>
    </row>
    <row r="17" spans="2:14" x14ac:dyDescent="0.25">
      <c r="B17" s="2"/>
      <c r="C17" s="2"/>
      <c r="D17" s="11"/>
      <c r="E17" s="38" t="s">
        <v>432</v>
      </c>
      <c r="F17" s="21" t="s">
        <v>433</v>
      </c>
      <c r="G17" s="38" t="s">
        <v>434</v>
      </c>
      <c r="H17" s="14" t="b">
        <v>0</v>
      </c>
      <c r="I17" s="21" t="str">
        <f>G17</f>
        <v>PlanType</v>
      </c>
      <c r="J17" s="33" t="s">
        <v>435</v>
      </c>
      <c r="K17" s="43" t="s">
        <v>436</v>
      </c>
      <c r="L17" s="112" t="str">
        <v>Error creating Property Definition 'Instrument/FinbourneBondVillains/PlanType' because it already exists.</v>
      </c>
      <c r="M17" s="2"/>
      <c r="N17" s="2"/>
    </row>
    <row r="18" spans="2:14" x14ac:dyDescent="0.25">
      <c r="B18" s="2"/>
      <c r="C18" s="2"/>
      <c r="D18" s="11"/>
      <c r="E18" s="38" t="s">
        <v>432</v>
      </c>
      <c r="F18" s="21" t="s">
        <v>433</v>
      </c>
      <c r="G18" s="38" t="s">
        <v>437</v>
      </c>
      <c r="H18" s="16" t="b">
        <v>0</v>
      </c>
      <c r="I18" s="115" t="s">
        <v>438</v>
      </c>
      <c r="J18" s="116" t="s">
        <v>439</v>
      </c>
      <c r="K18" s="43" t="s">
        <v>436</v>
      </c>
      <c r="L18" s="112" t="str">
        <v>Error creating Property Definition 'Instrument/FinbourneBondVillains/TakeOverWorldDate' because it already exists.</v>
      </c>
      <c r="M18" s="2"/>
      <c r="N18" s="2"/>
    </row>
    <row r="19" spans="2:14" x14ac:dyDescent="0.25">
      <c r="B19" s="2"/>
      <c r="C19" s="2"/>
      <c r="D19" s="11"/>
      <c r="E19" s="38" t="s">
        <v>183</v>
      </c>
      <c r="F19" s="115" t="s">
        <v>383</v>
      </c>
      <c r="G19" s="38" t="s">
        <v>440</v>
      </c>
      <c r="H19" s="16" t="b">
        <v>0</v>
      </c>
      <c r="I19" s="38" t="s">
        <v>440</v>
      </c>
      <c r="J19" s="33" t="s">
        <v>435</v>
      </c>
      <c r="K19" s="43" t="s">
        <v>441</v>
      </c>
      <c r="L19" s="114" t="str">
        <v>Error creating Property Definition 'Transaction/Finbourne-Examples/IsThisATestTrade' because it already exists.</v>
      </c>
      <c r="M19" s="2"/>
      <c r="N19" s="2"/>
    </row>
    <row r="20" spans="2:14" x14ac:dyDescent="0.25">
      <c r="B20" s="2"/>
      <c r="C20" s="2"/>
      <c r="D20" s="11"/>
      <c r="E20" s="38"/>
      <c r="F20" s="115"/>
      <c r="G20" s="38"/>
      <c r="H20" s="16"/>
      <c r="I20" s="115"/>
      <c r="J20" s="116"/>
      <c r="K20" s="43"/>
      <c r="L20" s="114"/>
      <c r="M20" s="2"/>
      <c r="N20" s="2"/>
    </row>
    <row r="21" spans="2:14" x14ac:dyDescent="0.25">
      <c r="B21" s="2"/>
      <c r="C21" s="2"/>
      <c r="D21" s="11"/>
      <c r="E21" s="38"/>
      <c r="F21" s="115"/>
      <c r="G21" s="38"/>
      <c r="H21" s="16"/>
      <c r="I21" s="115"/>
      <c r="J21" s="116"/>
      <c r="K21" s="43"/>
      <c r="L21" s="112"/>
      <c r="M21" s="2"/>
      <c r="N21" s="2"/>
    </row>
    <row r="22" spans="2:14" x14ac:dyDescent="0.25">
      <c r="B22" s="2"/>
      <c r="C22" s="2"/>
      <c r="D22" s="11"/>
      <c r="E22" s="38"/>
      <c r="F22" s="115"/>
      <c r="G22" s="38"/>
      <c r="H22" s="16"/>
      <c r="I22" s="115"/>
      <c r="J22" s="116"/>
      <c r="K22" s="43"/>
      <c r="L22" s="114"/>
      <c r="M22" s="2"/>
      <c r="N22" s="2"/>
    </row>
    <row r="23" spans="2:14" x14ac:dyDescent="0.25">
      <c r="B23" s="2"/>
      <c r="C23" s="2"/>
      <c r="D23" s="11"/>
      <c r="E23" s="38"/>
      <c r="F23" s="115"/>
      <c r="G23" s="38"/>
      <c r="H23" s="16"/>
      <c r="I23" s="115"/>
      <c r="J23" s="116"/>
      <c r="K23" s="43"/>
      <c r="L23" s="114"/>
      <c r="M23" s="2"/>
      <c r="N23" s="2"/>
    </row>
    <row r="24" spans="2:14" x14ac:dyDescent="0.25">
      <c r="B24" s="2"/>
      <c r="C24" s="2"/>
      <c r="D24" s="11"/>
      <c r="E24" s="2"/>
      <c r="F24" s="2"/>
      <c r="G24" s="2"/>
      <c r="H24" s="2"/>
      <c r="I24" s="2"/>
      <c r="J24" s="2"/>
      <c r="K24" s="2"/>
      <c r="L24" s="2"/>
      <c r="M24" s="2"/>
      <c r="N24" s="2"/>
    </row>
    <row r="26" spans="2:14" x14ac:dyDescent="0.25">
      <c r="B26" s="2"/>
      <c r="C26" s="2"/>
      <c r="D26" s="11"/>
      <c r="E26" s="9" t="str">
        <f>_xll.flInstrumentPropertiesAdd_Template()</f>
        <v>OK</v>
      </c>
      <c r="F26" s="2" t="s">
        <v>442</v>
      </c>
      <c r="G26" s="2"/>
      <c r="H26" s="2"/>
      <c r="I26" s="2"/>
      <c r="J26" s="2"/>
      <c r="K26" s="2"/>
      <c r="L26" s="2"/>
      <c r="M26" s="2"/>
      <c r="N26" s="2"/>
    </row>
    <row r="27" spans="2:14" x14ac:dyDescent="0.25">
      <c r="B27" s="2"/>
      <c r="C27" s="2"/>
      <c r="D27" s="11"/>
      <c r="E27" s="9" t="s">
        <v>443</v>
      </c>
      <c r="F27" s="9" t="s">
        <v>444</v>
      </c>
      <c r="G27" s="7" t="s">
        <v>445</v>
      </c>
      <c r="H27" s="9" t="s">
        <v>446</v>
      </c>
      <c r="I27" s="9"/>
      <c r="J27" s="6"/>
      <c r="K27" s="9"/>
      <c r="L27" s="2"/>
      <c r="M27" s="2"/>
      <c r="N27" s="2"/>
    </row>
    <row r="28" spans="2:14" ht="21" x14ac:dyDescent="0.35">
      <c r="B28" s="2"/>
      <c r="C28" s="12" t="s">
        <v>447</v>
      </c>
      <c r="D28" s="2"/>
      <c r="E28" s="2"/>
      <c r="F28" s="2"/>
      <c r="G28" s="2"/>
      <c r="H28" s="2"/>
      <c r="I28" s="2"/>
      <c r="J28" s="2"/>
      <c r="K28" s="2"/>
      <c r="L28" s="2"/>
      <c r="M28" s="2"/>
      <c r="N28" s="2"/>
    </row>
    <row r="29" spans="2:14" x14ac:dyDescent="0.25">
      <c r="B29" s="2"/>
      <c r="C29" s="2"/>
      <c r="D29" s="2" t="s">
        <v>448</v>
      </c>
      <c r="E29" s="2"/>
      <c r="F29" s="2"/>
      <c r="G29" s="2"/>
      <c r="H29" s="2"/>
      <c r="I29" s="2"/>
      <c r="J29" s="2"/>
      <c r="K29" s="2"/>
      <c r="L29" s="2"/>
      <c r="M29" s="2"/>
      <c r="N29" s="2"/>
    </row>
    <row r="30" spans="2:14" x14ac:dyDescent="0.25">
      <c r="B30" s="2"/>
      <c r="C30" s="2"/>
      <c r="D30" s="2"/>
      <c r="E30" s="9" t="s">
        <v>443</v>
      </c>
      <c r="F30" s="9" t="s">
        <v>444</v>
      </c>
      <c r="G30" s="9" t="s">
        <v>445</v>
      </c>
      <c r="H30" s="93" t="s">
        <v>449</v>
      </c>
      <c r="I30" s="93" t="s">
        <v>450</v>
      </c>
      <c r="J30" s="9"/>
      <c r="K30" s="9"/>
      <c r="L30" s="2"/>
      <c r="M30" s="2"/>
      <c r="N30" s="2"/>
    </row>
    <row r="31" spans="2:14" x14ac:dyDescent="0.25">
      <c r="B31" s="2"/>
      <c r="C31" s="2"/>
      <c r="D31" s="11">
        <v>1</v>
      </c>
      <c r="E31" s="43" t="s">
        <v>228</v>
      </c>
      <c r="F31" s="43" t="str">
        <f>'[2]Add instrument'!K19</f>
        <v>LUID_SVI3RKHJ</v>
      </c>
      <c r="G31" s="102">
        <v>43101</v>
      </c>
      <c r="H31" s="16" t="s">
        <v>451</v>
      </c>
      <c r="I31" s="117" t="s">
        <v>452</v>
      </c>
      <c r="J31" s="115"/>
      <c r="K31" s="112" t="str">
        <f>_xll.flInstrumentPropertiesAdd(E30:I31)</f>
        <v>OK</v>
      </c>
      <c r="L31" s="2"/>
      <c r="M31" s="2"/>
      <c r="N31" s="2"/>
    </row>
    <row r="32" spans="2:14" x14ac:dyDescent="0.25">
      <c r="B32" s="2"/>
      <c r="C32" s="2"/>
      <c r="D32" s="11">
        <v>2</v>
      </c>
      <c r="E32" s="43"/>
      <c r="F32" s="43"/>
      <c r="G32" s="34"/>
      <c r="H32" s="16"/>
      <c r="I32" s="117"/>
      <c r="J32" s="115"/>
      <c r="K32" s="112"/>
      <c r="L32" s="2"/>
      <c r="M32" s="2"/>
      <c r="N32" s="2"/>
    </row>
    <row r="33" spans="2:14" x14ac:dyDescent="0.25">
      <c r="B33" s="2"/>
      <c r="C33" s="2"/>
      <c r="D33" s="11">
        <v>3</v>
      </c>
      <c r="E33" s="43"/>
      <c r="F33" s="43"/>
      <c r="G33" s="34"/>
      <c r="H33" s="16"/>
      <c r="I33" s="117"/>
      <c r="J33" s="115"/>
      <c r="K33" s="112"/>
      <c r="L33" s="2"/>
      <c r="M33" s="2"/>
      <c r="N33" s="2"/>
    </row>
    <row r="34" spans="2:14" x14ac:dyDescent="0.25">
      <c r="B34" s="2"/>
      <c r="C34" s="2"/>
      <c r="D34" s="11"/>
      <c r="E34" s="16"/>
      <c r="F34" s="16"/>
      <c r="G34" s="16"/>
      <c r="H34" s="16"/>
      <c r="I34" s="115"/>
      <c r="J34" s="115"/>
      <c r="K34" s="112"/>
      <c r="L34" s="2"/>
      <c r="M34" s="2"/>
      <c r="N34" s="2"/>
    </row>
    <row r="35" spans="2:14" x14ac:dyDescent="0.25">
      <c r="B35" s="2"/>
      <c r="C35" s="2"/>
      <c r="D35" s="11"/>
      <c r="E35" s="2"/>
      <c r="F35" s="2"/>
      <c r="G35" s="2"/>
      <c r="H35" s="2"/>
      <c r="I35" s="2"/>
      <c r="J35" s="2"/>
      <c r="K35" s="2"/>
      <c r="L35" s="2"/>
      <c r="M35" s="2"/>
      <c r="N35" s="2"/>
    </row>
    <row r="36" spans="2:14" x14ac:dyDescent="0.25">
      <c r="B36" s="2"/>
      <c r="C36" s="2"/>
      <c r="D36" s="2"/>
      <c r="E36" s="2"/>
      <c r="F36" s="2"/>
      <c r="G36" s="2"/>
      <c r="H36" s="2"/>
      <c r="I36" s="2"/>
      <c r="J36" s="2"/>
      <c r="K36" s="2"/>
      <c r="L36" s="2"/>
      <c r="M36" s="2"/>
      <c r="N36" s="2"/>
    </row>
    <row r="37" spans="2:14" ht="21" x14ac:dyDescent="0.35">
      <c r="B37" s="2"/>
      <c r="C37" s="12" t="s">
        <v>453</v>
      </c>
      <c r="D37" s="2"/>
      <c r="E37" s="2"/>
      <c r="F37" s="2"/>
      <c r="G37" s="2"/>
      <c r="H37" s="2"/>
      <c r="I37" s="2"/>
      <c r="J37" s="2"/>
      <c r="K37" s="2"/>
      <c r="L37" s="2"/>
      <c r="M37" s="2"/>
      <c r="N37" s="2"/>
    </row>
    <row r="38" spans="2:14" x14ac:dyDescent="0.25">
      <c r="B38" s="2"/>
      <c r="C38" s="2"/>
      <c r="D38" s="2" t="s">
        <v>454</v>
      </c>
      <c r="E38" s="2"/>
      <c r="F38" s="2"/>
      <c r="G38" s="2"/>
      <c r="H38" s="2"/>
      <c r="I38" s="2"/>
      <c r="J38" s="2"/>
      <c r="K38" s="2"/>
      <c r="L38" s="2"/>
      <c r="M38" s="2"/>
      <c r="N38" s="2"/>
    </row>
    <row r="39" spans="2:14" ht="15.75" thickBot="1" x14ac:dyDescent="0.3">
      <c r="B39" s="2"/>
      <c r="C39" s="2"/>
      <c r="D39" s="2"/>
      <c r="E39" s="2"/>
      <c r="F39" s="2"/>
      <c r="G39" s="2"/>
      <c r="H39" s="2"/>
      <c r="I39" s="2"/>
      <c r="J39" s="2"/>
      <c r="K39" s="2"/>
      <c r="L39" s="2"/>
      <c r="M39" s="2"/>
      <c r="N39" s="2"/>
    </row>
    <row r="40" spans="2:14" ht="15.75" thickBot="1" x14ac:dyDescent="0.3">
      <c r="B40" s="2"/>
      <c r="C40" s="2"/>
      <c r="D40" s="2"/>
      <c r="E40" s="11" t="s">
        <v>398</v>
      </c>
      <c r="F40" s="89" t="s">
        <v>228</v>
      </c>
      <c r="G40" s="2"/>
      <c r="H40" s="2"/>
      <c r="I40" s="2"/>
      <c r="J40" s="2"/>
      <c r="K40" s="2"/>
      <c r="L40" s="2"/>
      <c r="M40" s="2"/>
      <c r="N40" s="2"/>
    </row>
    <row r="41" spans="2:14" x14ac:dyDescent="0.25">
      <c r="B41" s="2"/>
      <c r="C41" s="2"/>
      <c r="D41" s="2"/>
      <c r="E41" s="11"/>
      <c r="F41" s="2"/>
      <c r="G41" s="2"/>
      <c r="H41" s="2"/>
      <c r="I41" s="2"/>
      <c r="J41" s="2"/>
      <c r="K41" s="2"/>
      <c r="L41" s="2"/>
      <c r="M41" s="2"/>
      <c r="N41" s="2"/>
    </row>
    <row r="42" spans="2:14" x14ac:dyDescent="0.25">
      <c r="B42" s="2"/>
      <c r="C42" s="2"/>
      <c r="D42" s="2"/>
      <c r="E42" s="9" t="s">
        <v>230</v>
      </c>
      <c r="F42" s="9" t="str">
        <f t="array" ref="F42:L43">_xll.flInstrumentsLookup(F40,E43:E44,H30&amp;","&amp;I30)</f>
        <v>#ERROR: User session not authenticated</v>
      </c>
      <c r="G42" s="9" t="str">
        <v>#ERROR: User session not authenticated</v>
      </c>
      <c r="H42" s="9" t="str">
        <v>#ERROR: User session not authenticated</v>
      </c>
      <c r="I42" s="9" t="str">
        <v>#ERROR: User session not authenticated</v>
      </c>
      <c r="J42" s="9" t="str">
        <v>#ERROR: User session not authenticated</v>
      </c>
      <c r="K42" s="9" t="str">
        <v>#ERROR: User session not authenticated</v>
      </c>
      <c r="L42" s="9" t="str">
        <v>#ERROR: User session not authenticated</v>
      </c>
      <c r="M42" s="2"/>
      <c r="N42" s="2"/>
    </row>
    <row r="43" spans="2:14" x14ac:dyDescent="0.25">
      <c r="B43" s="2"/>
      <c r="C43" s="2"/>
      <c r="D43" s="11"/>
      <c r="E43" s="43" t="str">
        <f>F31</f>
        <v>LUID_SVI3RKHJ</v>
      </c>
      <c r="F43" s="16" t="str">
        <v>#ERROR: User session not authenticated</v>
      </c>
      <c r="G43" s="16" t="str">
        <v>#ERROR: User session not authenticated</v>
      </c>
      <c r="H43" s="115" t="str">
        <v>#ERROR: User session not authenticated</v>
      </c>
      <c r="I43" s="115" t="str">
        <v>#ERROR: User session not authenticated</v>
      </c>
      <c r="J43" s="115" t="str">
        <v>#ERROR: User session not authenticated</v>
      </c>
      <c r="K43" s="115" t="str">
        <v>#ERROR: User session not authenticated</v>
      </c>
      <c r="L43" s="112" t="str">
        <v>#ERROR: User session not authenticated</v>
      </c>
      <c r="M43" s="2"/>
      <c r="N43" s="2"/>
    </row>
    <row r="44" spans="2:14" x14ac:dyDescent="0.25">
      <c r="B44" s="2"/>
      <c r="C44" s="2"/>
      <c r="D44" s="11"/>
      <c r="E44" s="43"/>
      <c r="F44" s="16"/>
      <c r="G44" s="16"/>
      <c r="H44" s="115"/>
      <c r="I44" s="115"/>
      <c r="J44" s="116"/>
      <c r="K44" s="116"/>
      <c r="L44" s="112"/>
      <c r="M44" s="2"/>
      <c r="N44" s="2"/>
    </row>
    <row r="45" spans="2:14" x14ac:dyDescent="0.25">
      <c r="B45" s="2"/>
      <c r="C45" s="2"/>
      <c r="D45" s="11"/>
      <c r="E45" s="16"/>
      <c r="F45" s="16"/>
      <c r="G45" s="16"/>
      <c r="H45" s="115"/>
      <c r="I45" s="115"/>
      <c r="J45" s="116"/>
      <c r="K45" s="116"/>
      <c r="L45" s="112"/>
      <c r="M45" s="2"/>
      <c r="N45" s="2"/>
    </row>
    <row r="46" spans="2:14" x14ac:dyDescent="0.25">
      <c r="B46" s="2"/>
      <c r="C46" s="2"/>
      <c r="D46" s="11"/>
      <c r="E46" s="2"/>
      <c r="F46" s="2"/>
      <c r="G46" s="2"/>
      <c r="H46" s="2"/>
      <c r="I46" s="2"/>
      <c r="J46" s="2"/>
      <c r="K46" s="2"/>
      <c r="L46" s="2"/>
      <c r="M46" s="2"/>
      <c r="N46" s="2"/>
    </row>
  </sheetData>
  <dataValidations count="23">
    <dataValidation allowBlank="1" showInputMessage="1" showErrorMessage="1" prompt="The format of the expanded definition." sqref="I27" xr:uid="{72695CBB-CCB2-4B86-A242-6E67463D8471}"/>
    <dataValidation allowBlank="1" showInputMessage="1" showErrorMessage="1" prompt="The content of the expanded definition. There is no validation on the format of this." sqref="J27" xr:uid="{449DE8A5-548D-49A6-BB00-339A1A557519}"/>
    <dataValidation allowBlank="1" showInputMessage="1" showErrorMessage="1" prompt="The unique instrument identifier of the instrument to update or insert properties on." sqref="F36 F27" xr:uid="{4E216AF5-18F6-4D60-8EFC-8960C4B8A46F}"/>
    <dataValidation allowBlank="1" showInputMessage="1" showErrorMessage="1" prompt="The instrument identifier type." sqref="E36 E27" xr:uid="{8980BF19-A14D-42F3-B84D-F160945AE555}"/>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N35 Q36 H36 H27" xr:uid="{09FECEA3-DAA1-4AA1-978E-9FB890C84692}"/>
    <dataValidation allowBlank="1" showInputMessage="1" showErrorMessage="1" prompt="The effective datetime from which the property is valid" sqref="M35 P36 G36 G27" xr:uid="{D84417ED-73D8-455B-BD43-DEC07856BA8B}"/>
    <dataValidation allowBlank="1" showInputMessage="1" showErrorMessage="1" prompt="The unique Lusid Instrument Identifier (LUID) of the instrument to update or insert properties on." sqref="L35 O36" xr:uid="{6AF15092-53E2-40CE-A4D8-F44776DB547D}"/>
    <dataValidation allowBlank="1" showInputMessage="1" showErrorMessage="1" prompt="SecurityUid" sqref="P17" xr:uid="{36C2EC28-4535-443A-BCE2-58FAA0CF4FA8}"/>
    <dataValidation allowBlank="1" showInputMessage="1" showErrorMessage="1" prompt="EffectiveFrom" sqref="Q17" xr:uid="{EE093FD8-B1F5-43C2-A1FA-019FCC89F31B}"/>
    <dataValidation allowBlank="1" showInputMessage="1" showErrorMessage="1" prompt="Domain" sqref="E16" xr:uid="{457DF028-8D36-4C56-AF76-1B7D281CA893}"/>
    <dataValidation allowBlank="1" showInputMessage="1" showErrorMessage="1" prompt="Scope" sqref="F16" xr:uid="{E00CFA80-A535-4B95-B6E8-625B270F649F}"/>
    <dataValidation allowBlank="1" showInputMessage="1" showErrorMessage="1" prompt="Code" sqref="G16" xr:uid="{B6F31120-6B80-47FB-9EB6-61B31A5EF137}"/>
    <dataValidation allowBlank="1" showInputMessage="1" showErrorMessage="1" prompt="ValueRequired" sqref="H16" xr:uid="{92E63F07-183E-4E91-BA5E-1653EE3527BE}"/>
    <dataValidation allowBlank="1" showInputMessage="1" showErrorMessage="1" prompt="DisplayName" sqref="I16" xr:uid="{3D36F395-5344-4968-894E-F43525652363}"/>
    <dataValidation allowBlank="1" showInputMessage="1" showErrorMessage="1" prompt="DataTypeId" sqref="J16" xr:uid="{732372D9-347E-416C-A6A5-E3593CC02160}"/>
    <dataValidation allowBlank="1" showInputMessage="1" showErrorMessage="1" prompt="LifeTime" sqref="K16" xr:uid="{DDA6FA2C-1C5C-4B83-892D-45BF0441BA99}"/>
    <dataValidation allowBlank="1" showInputMessage="1" showErrorMessage="1" prompt="The domain that the property exists in." sqref="E13" xr:uid="{8A199F85-2887-4F1E-A4DB-660880EE9F1C}"/>
    <dataValidation allowBlank="1" showInputMessage="1" showErrorMessage="1" prompt="The scope that the property exists in." sqref="F13" xr:uid="{835F2AF9-8B5F-481F-ACE7-6F849920ED9E}"/>
    <dataValidation allowBlank="1" showInputMessage="1" showErrorMessage="1" prompt="The code of the property. Together with the domain and scope this uniquely identifies the property." sqref="G13" xr:uid="{B9ACF8A9-E361-481D-8BDB-C84AD2AA61BD}"/>
    <dataValidation allowBlank="1" showInputMessage="1" showErrorMessage="1" prompt="Whether or not a value is always required for this property." sqref="H13" xr:uid="{203C25F7-8A13-4DFC-B2A5-3E03160A65DC}"/>
    <dataValidation allowBlank="1" showInputMessage="1" showErrorMessage="1" prompt="The display name of the property." sqref="I13" xr:uid="{F74B94C9-3BB6-429F-A890-ECAFAF98CE2F}"/>
    <dataValidation allowBlank="1" showInputMessage="1" showErrorMessage="1" prompt="The identifier for the data type that is enforced on the property's values." sqref="J13" xr:uid="{650A9254-2053-42E3-A8B2-6383F2BE3EDF}"/>
    <dataValidation allowBlank="1" showInputMessage="1" showErrorMessage="1" prompt="Describes how the property's values can change over time." sqref="K13" xr:uid="{E4A9B174-95B5-43F1-B6CF-1BCCC76D9F0B}"/>
  </dataValidations>
  <hyperlinks>
    <hyperlink ref="E8" r:id="rId1" xr:uid="{234BA74D-1ECA-4CF2-B2B0-DF132BF2E3FC}"/>
    <hyperlink ref="E9" r:id="rId2" xr:uid="{95D9212A-BB31-451C-B20C-F7DA3F741106}"/>
    <hyperlink ref="E10" r:id="rId3" xr:uid="{C1911B00-59B6-44E7-AB86-5BBD4677E05B}"/>
  </hyperlinks>
  <pageMargins left="0.7" right="0.7" top="0.75" bottom="0.75" header="0.3" footer="0.3"/>
  <pageSetup orientation="portrait" r:id="rId4"/>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1C07-F58F-4514-B8D3-53DFC71A1109}">
  <sheetPr>
    <tabColor theme="8" tint="0.79998168889431442"/>
  </sheetPr>
  <dimension ref="B1:N220"/>
  <sheetViews>
    <sheetView showGridLines="0" zoomScale="85" zoomScaleNormal="85" workbookViewId="0">
      <selection activeCell="H61" sqref="H61"/>
    </sheetView>
  </sheetViews>
  <sheetFormatPr defaultRowHeight="15" x14ac:dyDescent="0.25"/>
  <cols>
    <col min="1" max="1" width="6.5703125" customWidth="1"/>
    <col min="2" max="2" width="2.5703125" customWidth="1"/>
    <col min="3" max="3" width="1" customWidth="1"/>
    <col min="4" max="4" width="3.28515625" customWidth="1"/>
    <col min="5" max="5" width="19.85546875" bestFit="1" customWidth="1"/>
    <col min="6" max="6" width="27" bestFit="1" customWidth="1"/>
    <col min="7" max="7" width="22" customWidth="1"/>
    <col min="8" max="8" width="23.5703125" bestFit="1" customWidth="1"/>
    <col min="9" max="9" width="35.42578125" customWidth="1"/>
    <col min="10" max="10" width="27" bestFit="1" customWidth="1"/>
    <col min="11" max="11" width="36.28515625" bestFit="1" customWidth="1"/>
    <col min="12" max="12" width="25" customWidth="1"/>
    <col min="13" max="13" width="35.5703125"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3"/>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c r="E5" s="1"/>
      <c r="F5" s="1"/>
      <c r="G5" s="1"/>
      <c r="H5" s="1"/>
      <c r="I5" s="1"/>
      <c r="J5" s="1"/>
      <c r="K5" s="1"/>
      <c r="L5" s="1"/>
      <c r="M5" s="1"/>
      <c r="N5" s="1"/>
    </row>
    <row r="6" spans="2:14" x14ac:dyDescent="0.25">
      <c r="B6" s="1"/>
      <c r="C6" s="1"/>
      <c r="D6" s="3"/>
      <c r="E6" s="1"/>
      <c r="F6" s="1"/>
      <c r="G6" s="1"/>
      <c r="H6" s="1"/>
      <c r="I6" s="1"/>
      <c r="J6" s="1"/>
      <c r="K6" s="1"/>
      <c r="L6" s="1"/>
      <c r="M6" s="1"/>
      <c r="N6" s="1"/>
    </row>
    <row r="7" spans="2:14" x14ac:dyDescent="0.25">
      <c r="B7" s="1"/>
      <c r="C7" s="1"/>
      <c r="D7" s="1"/>
      <c r="E7" s="30"/>
      <c r="F7" s="1"/>
      <c r="G7" s="1"/>
      <c r="H7" s="1"/>
      <c r="I7" s="1"/>
      <c r="J7" s="1"/>
      <c r="K7" s="1"/>
      <c r="L7" s="1"/>
      <c r="M7" s="1"/>
      <c r="N7" s="1"/>
    </row>
    <row r="8" spans="2:14" x14ac:dyDescent="0.25">
      <c r="B8" s="1"/>
      <c r="C8" s="1"/>
      <c r="D8" s="1"/>
      <c r="E8" s="30"/>
      <c r="F8" s="1"/>
      <c r="G8" s="1"/>
      <c r="H8" s="1"/>
      <c r="I8" s="1"/>
      <c r="J8" s="1"/>
      <c r="K8" s="1"/>
      <c r="L8" s="1"/>
      <c r="M8" s="1"/>
      <c r="N8" s="1"/>
    </row>
    <row r="9" spans="2:14" x14ac:dyDescent="0.25">
      <c r="B9" s="1"/>
      <c r="C9" s="1"/>
      <c r="D9" s="1"/>
      <c r="E9" s="30"/>
      <c r="F9" s="1"/>
      <c r="G9" s="1"/>
      <c r="H9" s="1"/>
      <c r="I9" s="1"/>
      <c r="J9" s="1"/>
      <c r="K9" s="1"/>
      <c r="L9" s="1"/>
      <c r="M9" s="1"/>
      <c r="N9" s="1"/>
    </row>
    <row r="10" spans="2:14" x14ac:dyDescent="0.25">
      <c r="B10" s="1"/>
      <c r="C10" s="1"/>
      <c r="D10" s="1"/>
      <c r="E10" s="1"/>
      <c r="F10" s="1"/>
      <c r="G10" s="1"/>
      <c r="H10" s="1"/>
      <c r="I10" s="1"/>
      <c r="J10" s="1"/>
      <c r="K10" s="1"/>
      <c r="L10" s="1"/>
      <c r="M10" s="1"/>
      <c r="N10" s="1"/>
    </row>
    <row r="11" spans="2:14" x14ac:dyDescent="0.25">
      <c r="B11" s="2"/>
      <c r="C11" s="2"/>
      <c r="D11" s="55"/>
      <c r="E11" s="11"/>
      <c r="F11" s="55"/>
      <c r="G11" s="11"/>
      <c r="H11" s="11"/>
      <c r="I11" s="11"/>
      <c r="J11" s="11"/>
      <c r="K11" s="11"/>
      <c r="L11" s="11"/>
      <c r="M11" s="11"/>
      <c r="N11" s="11"/>
    </row>
    <row r="12" spans="2:14" x14ac:dyDescent="0.25">
      <c r="B12" s="2"/>
      <c r="C12" s="2"/>
      <c r="D12" s="55"/>
      <c r="E12" s="54"/>
      <c r="F12" s="54"/>
      <c r="G12" s="54"/>
      <c r="H12" s="54"/>
      <c r="I12" s="54"/>
      <c r="N12" s="11"/>
    </row>
    <row r="13" spans="2:14" ht="21" x14ac:dyDescent="0.25">
      <c r="B13" s="2"/>
      <c r="C13" s="2"/>
      <c r="D13" s="55"/>
      <c r="E13" s="56" t="s">
        <v>249</v>
      </c>
      <c r="F13" s="56"/>
      <c r="G13" s="56"/>
      <c r="H13" s="56"/>
      <c r="I13" s="56"/>
      <c r="J13" s="41"/>
      <c r="K13" s="41"/>
      <c r="L13" s="41"/>
      <c r="M13" s="41"/>
      <c r="N13" s="11"/>
    </row>
    <row r="14" spans="2:14" x14ac:dyDescent="0.25">
      <c r="B14" s="2"/>
      <c r="C14" s="2"/>
      <c r="D14" s="55"/>
      <c r="E14" s="54"/>
      <c r="F14" s="54"/>
      <c r="G14" s="54"/>
      <c r="H14" s="54"/>
      <c r="I14" s="54"/>
      <c r="N14" s="11"/>
    </row>
    <row r="15" spans="2:14" x14ac:dyDescent="0.25">
      <c r="B15" s="2"/>
      <c r="C15" s="2"/>
      <c r="D15" s="55"/>
      <c r="E15" s="53" t="s">
        <v>250</v>
      </c>
      <c r="F15" s="54"/>
      <c r="G15" s="54"/>
      <c r="H15" s="54"/>
      <c r="I15" s="54"/>
      <c r="K15" s="42"/>
      <c r="L15" s="42"/>
      <c r="M15" s="42"/>
      <c r="N15" s="11"/>
    </row>
    <row r="16" spans="2:14" x14ac:dyDescent="0.25">
      <c r="B16" s="2"/>
      <c r="C16" s="2"/>
      <c r="D16" s="55"/>
      <c r="E16" s="53" t="s">
        <v>251</v>
      </c>
      <c r="F16" s="54"/>
      <c r="G16" s="54"/>
      <c r="H16" s="54"/>
      <c r="I16" s="54"/>
      <c r="N16" s="11"/>
    </row>
    <row r="17" spans="2:14" x14ac:dyDescent="0.25">
      <c r="B17" s="2"/>
      <c r="C17" s="2"/>
      <c r="D17" s="55"/>
      <c r="E17" s="53" t="s">
        <v>252</v>
      </c>
      <c r="F17" s="54"/>
      <c r="G17" s="54"/>
      <c r="H17" s="54"/>
      <c r="I17" s="54"/>
      <c r="K17" s="42"/>
      <c r="L17" s="42" t="s">
        <v>253</v>
      </c>
      <c r="M17" s="42"/>
      <c r="N17" s="11"/>
    </row>
    <row r="18" spans="2:14" x14ac:dyDescent="0.25">
      <c r="B18" s="2"/>
      <c r="C18" s="2"/>
      <c r="D18" s="55"/>
      <c r="E18" s="53" t="s">
        <v>254</v>
      </c>
      <c r="F18" s="54"/>
      <c r="G18" s="54"/>
      <c r="H18" s="54"/>
      <c r="I18" s="54"/>
      <c r="L18" s="42" t="s">
        <v>255</v>
      </c>
      <c r="N18" s="11"/>
    </row>
    <row r="19" spans="2:14" x14ac:dyDescent="0.25">
      <c r="B19" s="2"/>
      <c r="C19" s="2"/>
      <c r="D19" s="55"/>
      <c r="E19" s="54"/>
      <c r="F19" s="54"/>
      <c r="G19" s="54"/>
      <c r="H19" s="54"/>
      <c r="I19" s="54"/>
      <c r="N19" s="11"/>
    </row>
    <row r="20" spans="2:14" x14ac:dyDescent="0.25">
      <c r="B20" s="2"/>
      <c r="C20" s="2"/>
      <c r="D20" s="55"/>
      <c r="E20" s="55"/>
      <c r="F20" s="55"/>
      <c r="G20" s="55"/>
      <c r="H20" s="55"/>
      <c r="I20" s="55"/>
      <c r="J20" s="2"/>
      <c r="K20" s="2"/>
      <c r="L20" s="2"/>
      <c r="M20" s="11"/>
      <c r="N20" s="11"/>
    </row>
    <row r="21" spans="2:14" x14ac:dyDescent="0.25">
      <c r="D21" s="54"/>
      <c r="E21" s="54"/>
      <c r="F21" s="54"/>
      <c r="G21" s="54"/>
      <c r="H21" s="54"/>
      <c r="I21" s="54"/>
    </row>
    <row r="22" spans="2:14" x14ac:dyDescent="0.25">
      <c r="D22" s="54"/>
      <c r="E22" s="54"/>
      <c r="F22" s="54"/>
      <c r="G22" s="54"/>
      <c r="H22" s="54"/>
      <c r="I22" s="54"/>
    </row>
    <row r="23" spans="2:14" ht="15.75" thickBot="1" x14ac:dyDescent="0.3">
      <c r="B23" s="2"/>
      <c r="C23" s="2"/>
      <c r="D23" s="55"/>
      <c r="E23" s="55"/>
      <c r="F23" s="55"/>
      <c r="G23" s="55"/>
      <c r="H23" s="55"/>
      <c r="I23" s="55"/>
      <c r="J23" s="2"/>
      <c r="K23" s="2"/>
      <c r="L23" s="2"/>
      <c r="M23" s="2"/>
      <c r="N23" s="2"/>
    </row>
    <row r="24" spans="2:14" ht="15.75" thickBot="1" x14ac:dyDescent="0.3">
      <c r="B24" s="2"/>
      <c r="C24" s="2"/>
      <c r="D24" s="55"/>
      <c r="E24" s="11" t="s">
        <v>182</v>
      </c>
      <c r="F24" s="61" t="s">
        <v>248</v>
      </c>
      <c r="G24" s="55"/>
      <c r="H24" s="55"/>
      <c r="I24" s="55"/>
      <c r="J24" s="2"/>
      <c r="K24" s="2"/>
      <c r="L24" s="2"/>
      <c r="M24" s="2"/>
      <c r="N24" s="2"/>
    </row>
    <row r="25" spans="2:14" x14ac:dyDescent="0.25">
      <c r="B25" s="2"/>
      <c r="C25" s="2"/>
      <c r="D25" s="55"/>
      <c r="E25" s="55"/>
      <c r="F25" s="55"/>
      <c r="G25" s="55"/>
      <c r="H25" s="55"/>
      <c r="I25" s="55"/>
      <c r="J25" s="2"/>
      <c r="K25" s="2"/>
      <c r="L25" s="2"/>
      <c r="M25" s="2"/>
      <c r="N25" s="2"/>
    </row>
    <row r="26" spans="2:14" x14ac:dyDescent="0.25">
      <c r="B26" s="2"/>
      <c r="C26" s="2"/>
      <c r="D26" s="55"/>
      <c r="E26" s="31" t="e">
        <f t="array" aca="1" ref="E26" ca="1">_xll.fbnPortfoliosAdd_Template()</f>
        <v>#NAME?</v>
      </c>
      <c r="F26" s="55"/>
      <c r="G26" s="55"/>
      <c r="H26" s="55"/>
      <c r="I26" s="11"/>
      <c r="J26" s="2"/>
      <c r="K26" s="2"/>
      <c r="L26" s="2"/>
      <c r="M26" s="2"/>
      <c r="N26" s="2"/>
    </row>
    <row r="27" spans="2:14" x14ac:dyDescent="0.25">
      <c r="B27" s="2"/>
      <c r="C27" s="2"/>
      <c r="D27" s="55"/>
      <c r="E27" s="7" t="s">
        <v>0</v>
      </c>
      <c r="F27" s="9" t="s">
        <v>299</v>
      </c>
      <c r="G27" s="9" t="s">
        <v>300</v>
      </c>
      <c r="H27" s="9" t="s">
        <v>301</v>
      </c>
      <c r="I27" s="7" t="s">
        <v>302</v>
      </c>
      <c r="J27" s="6" t="s">
        <v>1</v>
      </c>
      <c r="K27" s="9" t="s">
        <v>303</v>
      </c>
      <c r="L27" s="9" t="s">
        <v>304</v>
      </c>
      <c r="M27" s="9" t="s">
        <v>200</v>
      </c>
      <c r="N27" s="2"/>
    </row>
    <row r="28" spans="2:14" x14ac:dyDescent="0.25">
      <c r="B28" s="2"/>
      <c r="C28" s="2"/>
      <c r="D28" s="11">
        <v>1</v>
      </c>
      <c r="E28" s="59" t="s">
        <v>224</v>
      </c>
      <c r="F28" s="58"/>
      <c r="G28" s="73" t="s">
        <v>226</v>
      </c>
      <c r="H28" s="74"/>
      <c r="I28" s="59" t="s">
        <v>224</v>
      </c>
      <c r="J28" s="38" t="s">
        <v>225</v>
      </c>
      <c r="K28" s="22" t="s">
        <v>256</v>
      </c>
      <c r="L28" s="40">
        <f ca="1">NOW()-2</f>
        <v>43765.676767013887</v>
      </c>
      <c r="M28" s="49" t="str">
        <f ca="1">_xll.flPortfoliosAddDerived(F24,E27:L28)</f>
        <v>Entity already exists</v>
      </c>
      <c r="N28" s="2"/>
    </row>
    <row r="29" spans="2:14" x14ac:dyDescent="0.25">
      <c r="B29" s="2"/>
      <c r="C29" s="2"/>
      <c r="D29" s="11">
        <v>2</v>
      </c>
      <c r="E29" s="66"/>
      <c r="F29" s="67"/>
      <c r="G29" s="58"/>
      <c r="H29" s="58"/>
      <c r="I29" s="66"/>
      <c r="J29" s="5"/>
      <c r="K29" s="35"/>
      <c r="L29" s="35"/>
      <c r="M29" s="35"/>
      <c r="N29" s="2"/>
    </row>
    <row r="30" spans="2:14" x14ac:dyDescent="0.25">
      <c r="B30" s="2"/>
      <c r="C30" s="2"/>
      <c r="D30" s="11">
        <v>3</v>
      </c>
      <c r="E30" s="66"/>
      <c r="F30" s="67"/>
      <c r="G30" s="58"/>
      <c r="H30" s="58"/>
      <c r="I30" s="66"/>
      <c r="J30" s="5"/>
      <c r="K30" s="35"/>
      <c r="L30" s="35"/>
      <c r="M30" s="35"/>
      <c r="N30" s="2"/>
    </row>
    <row r="31" spans="2:14" x14ac:dyDescent="0.25">
      <c r="B31" s="2"/>
      <c r="C31" s="2"/>
      <c r="D31" s="11">
        <v>4</v>
      </c>
      <c r="E31" s="66"/>
      <c r="F31" s="67"/>
      <c r="G31" s="58"/>
      <c r="H31" s="58"/>
      <c r="I31" s="66"/>
      <c r="J31" s="5"/>
      <c r="K31" s="35"/>
      <c r="L31" s="35"/>
      <c r="M31" s="35"/>
      <c r="N31" s="2"/>
    </row>
    <row r="32" spans="2:14" x14ac:dyDescent="0.25">
      <c r="B32" s="2"/>
      <c r="C32" s="2"/>
      <c r="D32" s="11">
        <v>5</v>
      </c>
      <c r="E32" s="66"/>
      <c r="F32" s="67"/>
      <c r="G32" s="58"/>
      <c r="H32" s="58"/>
      <c r="I32" s="66"/>
      <c r="J32" s="5"/>
      <c r="K32" s="35"/>
      <c r="L32" s="35"/>
      <c r="M32" s="35"/>
      <c r="N32" s="2"/>
    </row>
    <row r="33" spans="2:14" x14ac:dyDescent="0.25">
      <c r="B33" s="2"/>
      <c r="C33" s="2"/>
      <c r="D33" s="11">
        <v>6</v>
      </c>
      <c r="E33" s="66"/>
      <c r="F33" s="67"/>
      <c r="G33" s="58"/>
      <c r="H33" s="58"/>
      <c r="I33" s="66"/>
      <c r="J33" s="5"/>
      <c r="K33" s="35"/>
      <c r="L33" s="35"/>
      <c r="M33" s="35"/>
      <c r="N33" s="2"/>
    </row>
    <row r="34" spans="2:14" x14ac:dyDescent="0.25">
      <c r="B34" s="2"/>
      <c r="C34" s="2"/>
      <c r="D34" s="11">
        <v>7</v>
      </c>
      <c r="E34" s="66"/>
      <c r="F34" s="67"/>
      <c r="G34" s="58"/>
      <c r="H34" s="58"/>
      <c r="I34" s="66"/>
      <c r="J34" s="5"/>
      <c r="K34" s="35"/>
      <c r="L34" s="35"/>
      <c r="M34" s="35"/>
      <c r="N34" s="2"/>
    </row>
    <row r="35" spans="2:14" x14ac:dyDescent="0.25">
      <c r="B35" s="2"/>
      <c r="C35" s="2"/>
      <c r="D35" s="11">
        <v>8</v>
      </c>
      <c r="E35" s="66"/>
      <c r="F35" s="67"/>
      <c r="G35" s="58"/>
      <c r="H35" s="58"/>
      <c r="I35" s="66"/>
      <c r="J35" s="5"/>
      <c r="K35" s="35"/>
      <c r="L35" s="35"/>
      <c r="M35" s="35"/>
      <c r="N35" s="2"/>
    </row>
    <row r="36" spans="2:14" x14ac:dyDescent="0.25">
      <c r="B36" s="2"/>
      <c r="C36" s="2"/>
      <c r="D36" s="11">
        <v>9</v>
      </c>
      <c r="E36" s="66"/>
      <c r="F36" s="67"/>
      <c r="G36" s="58"/>
      <c r="H36" s="58"/>
      <c r="I36" s="66"/>
      <c r="J36" s="5"/>
      <c r="K36" s="35"/>
      <c r="L36" s="35"/>
      <c r="M36" s="35"/>
      <c r="N36" s="2"/>
    </row>
    <row r="37" spans="2:14" x14ac:dyDescent="0.25">
      <c r="B37" s="2"/>
      <c r="C37" s="2"/>
      <c r="D37" s="11">
        <v>10</v>
      </c>
      <c r="E37" s="66"/>
      <c r="F37" s="67"/>
      <c r="G37" s="58"/>
      <c r="H37" s="58"/>
      <c r="I37" s="66"/>
      <c r="J37" s="5"/>
      <c r="K37" s="35"/>
      <c r="L37" s="35"/>
      <c r="M37" s="35"/>
      <c r="N37" s="2"/>
    </row>
    <row r="38" spans="2:14" x14ac:dyDescent="0.25">
      <c r="B38" s="2"/>
      <c r="C38" s="2"/>
      <c r="D38" s="55"/>
      <c r="E38" s="55"/>
      <c r="F38" s="55"/>
      <c r="G38" s="55"/>
      <c r="H38" s="55"/>
      <c r="I38" s="55"/>
      <c r="J38" s="2"/>
      <c r="K38" s="2"/>
      <c r="L38" s="2"/>
      <c r="M38" s="2"/>
      <c r="N38" s="2"/>
    </row>
    <row r="39" spans="2:14" x14ac:dyDescent="0.25">
      <c r="B39" s="2"/>
      <c r="C39" s="2"/>
      <c r="D39" s="55"/>
      <c r="E39" s="55"/>
      <c r="F39" s="55"/>
      <c r="G39" s="55"/>
      <c r="H39" s="55"/>
      <c r="I39" s="55"/>
      <c r="J39" s="2"/>
      <c r="K39" s="2"/>
      <c r="L39" s="2"/>
      <c r="M39" s="2"/>
      <c r="N39" s="2"/>
    </row>
    <row r="40" spans="2:14" x14ac:dyDescent="0.25">
      <c r="B40" s="2"/>
      <c r="C40" s="2"/>
      <c r="D40" s="55"/>
      <c r="E40" s="55"/>
      <c r="F40" s="55"/>
      <c r="G40" s="55"/>
      <c r="H40" s="55"/>
      <c r="I40" s="55"/>
      <c r="J40" s="2"/>
      <c r="K40" s="2"/>
      <c r="L40" s="2"/>
      <c r="M40" s="2"/>
      <c r="N40" s="2"/>
    </row>
    <row r="41" spans="2:14" x14ac:dyDescent="0.25">
      <c r="D41" s="54"/>
      <c r="E41" s="54"/>
      <c r="F41" s="54"/>
      <c r="G41" s="54"/>
      <c r="H41" s="54"/>
      <c r="I41" s="54"/>
    </row>
    <row r="42" spans="2:14" x14ac:dyDescent="0.25">
      <c r="D42" s="54"/>
      <c r="E42" s="54"/>
      <c r="F42" s="54"/>
      <c r="G42" s="54"/>
      <c r="H42" s="54"/>
      <c r="I42" s="54"/>
    </row>
    <row r="43" spans="2:14" x14ac:dyDescent="0.25">
      <c r="B43" s="2"/>
      <c r="C43" s="2"/>
      <c r="D43" s="55"/>
      <c r="E43" s="11"/>
      <c r="F43" s="55"/>
      <c r="G43" s="11"/>
      <c r="H43" s="11"/>
      <c r="I43" s="11"/>
      <c r="J43" s="11"/>
      <c r="K43" s="11"/>
      <c r="L43" s="11"/>
      <c r="M43" s="11"/>
      <c r="N43" s="2"/>
    </row>
    <row r="44" spans="2:14" x14ac:dyDescent="0.25">
      <c r="B44" s="2"/>
      <c r="C44" s="2"/>
      <c r="D44" s="55"/>
      <c r="E44" s="54"/>
      <c r="F44" s="54"/>
      <c r="G44" s="54"/>
      <c r="H44" s="54"/>
      <c r="I44" s="54"/>
      <c r="N44" s="2"/>
    </row>
    <row r="45" spans="2:14" x14ac:dyDescent="0.25">
      <c r="B45" s="2"/>
      <c r="C45" s="2"/>
      <c r="D45" s="55"/>
      <c r="E45" s="53" t="s">
        <v>257</v>
      </c>
      <c r="F45" s="54"/>
      <c r="G45" s="54"/>
      <c r="H45" s="54"/>
      <c r="I45" s="54"/>
      <c r="K45" s="42"/>
      <c r="L45" s="42"/>
      <c r="M45" s="42"/>
      <c r="N45" s="2"/>
    </row>
    <row r="46" spans="2:14" x14ac:dyDescent="0.25">
      <c r="B46" s="2"/>
      <c r="C46" s="2"/>
      <c r="D46" s="55"/>
      <c r="E46" s="53" t="s">
        <v>258</v>
      </c>
      <c r="F46" s="54"/>
      <c r="G46" s="54"/>
      <c r="H46" s="54"/>
      <c r="I46" s="54"/>
      <c r="L46" s="42" t="s">
        <v>259</v>
      </c>
      <c r="N46" s="2"/>
    </row>
    <row r="47" spans="2:14" x14ac:dyDescent="0.25">
      <c r="B47" s="2"/>
      <c r="C47" s="2"/>
      <c r="D47" s="55"/>
      <c r="E47" s="53" t="s">
        <v>260</v>
      </c>
      <c r="F47" s="54"/>
      <c r="G47" s="54"/>
      <c r="H47" s="54"/>
      <c r="I47" s="54"/>
      <c r="K47" s="42"/>
      <c r="L47" s="42"/>
      <c r="M47" s="42"/>
      <c r="N47" s="2"/>
    </row>
    <row r="48" spans="2:14" x14ac:dyDescent="0.25">
      <c r="B48" s="2"/>
      <c r="C48" s="2"/>
      <c r="D48" s="55"/>
      <c r="E48" s="53"/>
      <c r="F48" s="54"/>
      <c r="G48" s="54"/>
      <c r="H48" s="54"/>
      <c r="I48" s="54"/>
      <c r="L48" s="42"/>
      <c r="N48" s="2"/>
    </row>
    <row r="49" spans="2:14" ht="15.75" thickBot="1" x14ac:dyDescent="0.3">
      <c r="B49" s="2"/>
      <c r="C49" s="2"/>
      <c r="D49" s="55"/>
      <c r="E49" s="54"/>
      <c r="F49" s="54"/>
      <c r="G49" s="54"/>
      <c r="H49" s="54"/>
      <c r="I49" s="54"/>
      <c r="N49" s="2"/>
    </row>
    <row r="50" spans="2:14" ht="15.75" thickBot="1" x14ac:dyDescent="0.3">
      <c r="B50" s="2"/>
      <c r="C50" s="2"/>
      <c r="D50" s="55"/>
      <c r="E50" s="55" t="s">
        <v>261</v>
      </c>
      <c r="F50" s="61" t="s">
        <v>217</v>
      </c>
      <c r="G50" s="55"/>
      <c r="H50" s="55" t="s">
        <v>263</v>
      </c>
      <c r="I50" s="75">
        <f ca="1">'Create scope and portfolio'!H29</f>
        <v>43402.676765625001</v>
      </c>
      <c r="J50" s="2"/>
      <c r="K50" s="2"/>
      <c r="L50" s="2"/>
      <c r="M50" s="11"/>
      <c r="N50" s="2"/>
    </row>
    <row r="51" spans="2:14" ht="15.75" thickBot="1" x14ac:dyDescent="0.3">
      <c r="B51" s="2"/>
      <c r="C51" s="2"/>
      <c r="D51" s="55"/>
      <c r="E51" s="55" t="s">
        <v>262</v>
      </c>
      <c r="F51" s="61" t="s">
        <v>224</v>
      </c>
      <c r="G51" s="55"/>
      <c r="H51" s="55"/>
      <c r="I51" s="55"/>
      <c r="J51" s="2"/>
      <c r="K51" s="2"/>
      <c r="L51" s="2"/>
      <c r="M51" s="2"/>
      <c r="N51" s="2"/>
    </row>
    <row r="52" spans="2:14" x14ac:dyDescent="0.25">
      <c r="B52" s="2"/>
      <c r="C52" s="2"/>
      <c r="D52" s="55"/>
      <c r="E52" s="9" t="str">
        <f t="array" ref="E52:L62" ca="1">_xll.flHoldingsGet(F50,F51,I50)</f>
        <v>#ERROR: Portfolio with id Pension-fund in scope Production-client effective 2018-10-29T16:14:32.5500000+00:00, AsAt=2019-10-29T16:14:32.6247880+00:00 does not exist.</v>
      </c>
      <c r="F52" s="9" t="str">
        <f ca="1"/>
        <v>#ERROR: Portfolio with id Pension-fund in scope Production-client effective 2018-10-29T16:14:32.5500000+00:00, AsAt=2019-10-29T16:14:32.6247880+00:00 does not exist.</v>
      </c>
      <c r="G52" s="7" t="str">
        <f ca="1"/>
        <v>#ERROR: Portfolio with id Pension-fund in scope Production-client effective 2018-10-29T16:14:32.5500000+00:00, AsAt=2019-10-29T16:14:32.6247880+00:00 does not exist.</v>
      </c>
      <c r="H52" s="6" t="str">
        <f ca="1"/>
        <v>#ERROR: Portfolio with id Pension-fund in scope Production-client effective 2018-10-29T16:14:32.5500000+00:00, AsAt=2019-10-29T16:14:32.6247880+00:00 does not exist.</v>
      </c>
      <c r="I52" s="9" t="str">
        <f ca="1"/>
        <v>#ERROR: Portfolio with id Pension-fund in scope Production-client effective 2018-10-29T16:14:32.5500000+00:00, AsAt=2019-10-29T16:14:32.6247880+00:00 does not exist.</v>
      </c>
      <c r="J52" s="9" t="str">
        <f ca="1"/>
        <v>#ERROR: Portfolio with id Pension-fund in scope Production-client effective 2018-10-29T16:14:32.5500000+00:00, AsAt=2019-10-29T16:14:32.6247880+00:00 does not exist.</v>
      </c>
      <c r="K52" s="6" t="str">
        <f ca="1"/>
        <v>#ERROR: Portfolio with id Pension-fund in scope Production-client effective 2018-10-29T16:14:32.5500000+00:00, AsAt=2019-10-29T16:14:32.6247880+00:00 does not exist.</v>
      </c>
      <c r="L52" s="6" t="str">
        <f ca="1"/>
        <v>#ERROR: Portfolio with id Pension-fund in scope Production-client effective 2018-10-29T16:14:32.5500000+00:00, AsAt=2019-10-29T16:14:32.6247880+00:00 does not exist.</v>
      </c>
      <c r="M52" s="2"/>
      <c r="N52" s="2"/>
    </row>
    <row r="53" spans="2:14" x14ac:dyDescent="0.25">
      <c r="B53" s="2"/>
      <c r="C53" s="2"/>
      <c r="D53" s="11">
        <v>1</v>
      </c>
      <c r="E53" s="58" t="str">
        <f ca="1"/>
        <v>#ERROR: Portfolio with id Pension-fund in scope Production-client effective 2018-10-29T16:14:32.5500000+00:00, AsAt=2019-10-29T16:14:32.6247880+00:00 does not exist.</v>
      </c>
      <c r="F53" s="58" t="str">
        <f ca="1"/>
        <v>#ERROR: Portfolio with id Pension-fund in scope Production-client effective 2018-10-29T16:14:32.5500000+00:00, AsAt=2019-10-29T16:14:32.6247880+00:00 does not exist.</v>
      </c>
      <c r="G53" s="76" t="str">
        <f ca="1"/>
        <v>#ERROR: Portfolio with id Pension-fund in scope Production-client effective 2018-10-29T16:14:32.5500000+00:00, AsAt=2019-10-29T16:14:32.6247880+00:00 does not exist.</v>
      </c>
      <c r="H53" s="77" t="str">
        <f ca="1"/>
        <v>#ERROR: Portfolio with id Pension-fund in scope Production-client effective 2018-10-29T16:14:32.5500000+00:00, AsAt=2019-10-29T16:14:32.6247880+00:00 does not exist.</v>
      </c>
      <c r="I53" s="77" t="str">
        <f ca="1"/>
        <v>#ERROR: Portfolio with id Pension-fund in scope Production-client effective 2018-10-29T16:14:32.5500000+00:00, AsAt=2019-10-29T16:14:32.6247880+00:00 does not exist.</v>
      </c>
      <c r="J53" s="33" t="str">
        <f ca="1"/>
        <v>#ERROR: Portfolio with id Pension-fund in scope Production-client effective 2018-10-29T16:14:32.5500000+00:00, AsAt=2019-10-29T16:14:32.6247880+00:00 does not exist.</v>
      </c>
      <c r="K53" s="26" t="str">
        <f ca="1"/>
        <v>#ERROR: Portfolio with id Pension-fund in scope Production-client effective 2018-10-29T16:14:32.5500000+00:00, AsAt=2019-10-29T16:14:32.6247880+00:00 does not exist.</v>
      </c>
      <c r="L53" s="26" t="str">
        <f ca="1"/>
        <v>#ERROR: Portfolio with id Pension-fund in scope Production-client effective 2018-10-29T16:14:32.5500000+00:00, AsAt=2019-10-29T16:14:32.6247880+00:00 does not exist.</v>
      </c>
      <c r="M53" s="2"/>
      <c r="N53" s="2"/>
    </row>
    <row r="54" spans="2:14" x14ac:dyDescent="0.25">
      <c r="B54" s="2"/>
      <c r="C54" s="2"/>
      <c r="D54" s="11">
        <v>2</v>
      </c>
      <c r="E54" s="59" t="str">
        <f ca="1"/>
        <v>#ERROR: Portfolio with id Pension-fund in scope Production-client effective 2018-10-29T16:14:32.5500000+00:00, AsAt=2019-10-29T16:14:32.6247880+00:00 does not exist.</v>
      </c>
      <c r="F54" s="58" t="str">
        <f ca="1"/>
        <v>#ERROR: Portfolio with id Pension-fund in scope Production-client effective 2018-10-29T16:14:32.5500000+00:00, AsAt=2019-10-29T16:14:32.6247880+00:00 does not exist.</v>
      </c>
      <c r="G54" s="76" t="str">
        <f ca="1"/>
        <v>#ERROR: Portfolio with id Pension-fund in scope Production-client effective 2018-10-29T16:14:32.5500000+00:00, AsAt=2019-10-29T16:14:32.6247880+00:00 does not exist.</v>
      </c>
      <c r="H54" s="77" t="str">
        <f ca="1"/>
        <v>#ERROR: Portfolio with id Pension-fund in scope Production-client effective 2018-10-29T16:14:32.5500000+00:00, AsAt=2019-10-29T16:14:32.6247880+00:00 does not exist.</v>
      </c>
      <c r="I54" s="77" t="str">
        <f ca="1"/>
        <v>#ERROR: Portfolio with id Pension-fund in scope Production-client effective 2018-10-29T16:14:32.5500000+00:00, AsAt=2019-10-29T16:14:32.6247880+00:00 does not exist.</v>
      </c>
      <c r="J54" s="33" t="str">
        <f ca="1"/>
        <v>#ERROR: Portfolio with id Pension-fund in scope Production-client effective 2018-10-29T16:14:32.5500000+00:00, AsAt=2019-10-29T16:14:32.6247880+00:00 does not exist.</v>
      </c>
      <c r="K54" s="26" t="str">
        <f ca="1"/>
        <v>#ERROR: Portfolio with id Pension-fund in scope Production-client effective 2018-10-29T16:14:32.5500000+00:00, AsAt=2019-10-29T16:14:32.6247880+00:00 does not exist.</v>
      </c>
      <c r="L54" s="26" t="str">
        <f ca="1"/>
        <v>#ERROR: Portfolio with id Pension-fund in scope Production-client effective 2018-10-29T16:14:32.5500000+00:00, AsAt=2019-10-29T16:14:32.6247880+00:00 does not exist.</v>
      </c>
      <c r="M54" s="2"/>
      <c r="N54" s="2"/>
    </row>
    <row r="55" spans="2:14" x14ac:dyDescent="0.25">
      <c r="B55" s="2"/>
      <c r="C55" s="2"/>
      <c r="D55" s="11">
        <v>3</v>
      </c>
      <c r="E55" s="59" t="str">
        <f ca="1"/>
        <v>#ERROR: Portfolio with id Pension-fund in scope Production-client effective 2018-10-29T16:14:32.5500000+00:00, AsAt=2019-10-29T16:14:32.6247880+00:00 does not exist.</v>
      </c>
      <c r="F55" s="58" t="str">
        <f ca="1"/>
        <v>#ERROR: Portfolio with id Pension-fund in scope Production-client effective 2018-10-29T16:14:32.5500000+00:00, AsAt=2019-10-29T16:14:32.6247880+00:00 does not exist.</v>
      </c>
      <c r="G55" s="76" t="str">
        <f ca="1"/>
        <v>#ERROR: Portfolio with id Pension-fund in scope Production-client effective 2018-10-29T16:14:32.5500000+00:00, AsAt=2019-10-29T16:14:32.6247880+00:00 does not exist.</v>
      </c>
      <c r="H55" s="77" t="str">
        <f ca="1"/>
        <v>#ERROR: Portfolio with id Pension-fund in scope Production-client effective 2018-10-29T16:14:32.5500000+00:00, AsAt=2019-10-29T16:14:32.6247880+00:00 does not exist.</v>
      </c>
      <c r="I55" s="77" t="str">
        <f ca="1"/>
        <v>#ERROR: Portfolio with id Pension-fund in scope Production-client effective 2018-10-29T16:14:32.5500000+00:00, AsAt=2019-10-29T16:14:32.6247880+00:00 does not exist.</v>
      </c>
      <c r="J55" s="33" t="str">
        <f ca="1"/>
        <v>#ERROR: Portfolio with id Pension-fund in scope Production-client effective 2018-10-29T16:14:32.5500000+00:00, AsAt=2019-10-29T16:14:32.6247880+00:00 does not exist.</v>
      </c>
      <c r="K55" s="26" t="str">
        <f ca="1"/>
        <v>#ERROR: Portfolio with id Pension-fund in scope Production-client effective 2018-10-29T16:14:32.5500000+00:00, AsAt=2019-10-29T16:14:32.6247880+00:00 does not exist.</v>
      </c>
      <c r="L55" s="26" t="str">
        <f ca="1"/>
        <v>#ERROR: Portfolio with id Pension-fund in scope Production-client effective 2018-10-29T16:14:32.5500000+00:00, AsAt=2019-10-29T16:14:32.6247880+00:00 does not exist.</v>
      </c>
      <c r="M55" s="2"/>
      <c r="N55" s="2"/>
    </row>
    <row r="56" spans="2:14" x14ac:dyDescent="0.25">
      <c r="B56" s="2"/>
      <c r="C56" s="2"/>
      <c r="D56" s="11">
        <v>4</v>
      </c>
      <c r="E56" s="59" t="str">
        <f ca="1"/>
        <v>#ERROR: Portfolio with id Pension-fund in scope Production-client effective 2018-10-29T16:14:32.5500000+00:00, AsAt=2019-10-29T16:14:32.6247880+00:00 does not exist.</v>
      </c>
      <c r="F56" s="58" t="str">
        <f ca="1"/>
        <v>#ERROR: Portfolio with id Pension-fund in scope Production-client effective 2018-10-29T16:14:32.5500000+00:00, AsAt=2019-10-29T16:14:32.6247880+00:00 does not exist.</v>
      </c>
      <c r="G56" s="76" t="str">
        <f ca="1"/>
        <v>#ERROR: Portfolio with id Pension-fund in scope Production-client effective 2018-10-29T16:14:32.5500000+00:00, AsAt=2019-10-29T16:14:32.6247880+00:00 does not exist.</v>
      </c>
      <c r="H56" s="77" t="str">
        <f ca="1"/>
        <v>#ERROR: Portfolio with id Pension-fund in scope Production-client effective 2018-10-29T16:14:32.5500000+00:00, AsAt=2019-10-29T16:14:32.6247880+00:00 does not exist.</v>
      </c>
      <c r="I56" s="77" t="str">
        <f ca="1"/>
        <v>#ERROR: Portfolio with id Pension-fund in scope Production-client effective 2018-10-29T16:14:32.5500000+00:00, AsAt=2019-10-29T16:14:32.6247880+00:00 does not exist.</v>
      </c>
      <c r="J56" s="33" t="str">
        <f ca="1"/>
        <v>#ERROR: Portfolio with id Pension-fund in scope Production-client effective 2018-10-29T16:14:32.5500000+00:00, AsAt=2019-10-29T16:14:32.6247880+00:00 does not exist.</v>
      </c>
      <c r="K56" s="26" t="str">
        <f ca="1"/>
        <v>#ERROR: Portfolio with id Pension-fund in scope Production-client effective 2018-10-29T16:14:32.5500000+00:00, AsAt=2019-10-29T16:14:32.6247880+00:00 does not exist.</v>
      </c>
      <c r="L56" s="26" t="str">
        <f ca="1"/>
        <v>#ERROR: Portfolio with id Pension-fund in scope Production-client effective 2018-10-29T16:14:32.5500000+00:00, AsAt=2019-10-29T16:14:32.6247880+00:00 does not exist.</v>
      </c>
      <c r="M56" s="2"/>
      <c r="N56" s="2"/>
    </row>
    <row r="57" spans="2:14" x14ac:dyDescent="0.25">
      <c r="B57" s="2"/>
      <c r="C57" s="2"/>
      <c r="D57" s="11">
        <v>5</v>
      </c>
      <c r="E57" s="59" t="str">
        <f ca="1"/>
        <v>#ERROR: Portfolio with id Pension-fund in scope Production-client effective 2018-10-29T16:14:32.5500000+00:00, AsAt=2019-10-29T16:14:32.6247880+00:00 does not exist.</v>
      </c>
      <c r="F57" s="58" t="str">
        <f ca="1"/>
        <v>#ERROR: Portfolio with id Pension-fund in scope Production-client effective 2018-10-29T16:14:32.5500000+00:00, AsAt=2019-10-29T16:14:32.6247880+00:00 does not exist.</v>
      </c>
      <c r="G57" s="76" t="str">
        <f ca="1"/>
        <v>#ERROR: Portfolio with id Pension-fund in scope Production-client effective 2018-10-29T16:14:32.5500000+00:00, AsAt=2019-10-29T16:14:32.6247880+00:00 does not exist.</v>
      </c>
      <c r="H57" s="77" t="str">
        <f ca="1"/>
        <v>#ERROR: Portfolio with id Pension-fund in scope Production-client effective 2018-10-29T16:14:32.5500000+00:00, AsAt=2019-10-29T16:14:32.6247880+00:00 does not exist.</v>
      </c>
      <c r="I57" s="77" t="str">
        <f ca="1"/>
        <v>#ERROR: Portfolio with id Pension-fund in scope Production-client effective 2018-10-29T16:14:32.5500000+00:00, AsAt=2019-10-29T16:14:32.6247880+00:00 does not exist.</v>
      </c>
      <c r="J57" s="33" t="str">
        <f ca="1"/>
        <v>#ERROR: Portfolio with id Pension-fund in scope Production-client effective 2018-10-29T16:14:32.5500000+00:00, AsAt=2019-10-29T16:14:32.6247880+00:00 does not exist.</v>
      </c>
      <c r="K57" s="26" t="str">
        <f ca="1"/>
        <v>#ERROR: Portfolio with id Pension-fund in scope Production-client effective 2018-10-29T16:14:32.5500000+00:00, AsAt=2019-10-29T16:14:32.6247880+00:00 does not exist.</v>
      </c>
      <c r="L57" s="26" t="str">
        <f ca="1"/>
        <v>#ERROR: Portfolio with id Pension-fund in scope Production-client effective 2018-10-29T16:14:32.5500000+00:00, AsAt=2019-10-29T16:14:32.6247880+00:00 does not exist.</v>
      </c>
      <c r="M57" s="2"/>
      <c r="N57" s="2"/>
    </row>
    <row r="58" spans="2:14" x14ac:dyDescent="0.25">
      <c r="B58" s="2"/>
      <c r="C58" s="2"/>
      <c r="D58" s="11">
        <v>6</v>
      </c>
      <c r="E58" s="59" t="str">
        <f ca="1"/>
        <v>#ERROR: Portfolio with id Pension-fund in scope Production-client effective 2018-10-29T16:14:32.5500000+00:00, AsAt=2019-10-29T16:14:32.6247880+00:00 does not exist.</v>
      </c>
      <c r="F58" s="58" t="str">
        <f ca="1"/>
        <v>#ERROR: Portfolio with id Pension-fund in scope Production-client effective 2018-10-29T16:14:32.5500000+00:00, AsAt=2019-10-29T16:14:32.6247880+00:00 does not exist.</v>
      </c>
      <c r="G58" s="76" t="str">
        <f ca="1"/>
        <v>#ERROR: Portfolio with id Pension-fund in scope Production-client effective 2018-10-29T16:14:32.5500000+00:00, AsAt=2019-10-29T16:14:32.6247880+00:00 does not exist.</v>
      </c>
      <c r="H58" s="77" t="str">
        <f ca="1"/>
        <v>#ERROR: Portfolio with id Pension-fund in scope Production-client effective 2018-10-29T16:14:32.5500000+00:00, AsAt=2019-10-29T16:14:32.6247880+00:00 does not exist.</v>
      </c>
      <c r="I58" s="77" t="str">
        <f ca="1"/>
        <v>#ERROR: Portfolio with id Pension-fund in scope Production-client effective 2018-10-29T16:14:32.5500000+00:00, AsAt=2019-10-29T16:14:32.6247880+00:00 does not exist.</v>
      </c>
      <c r="J58" s="33" t="str">
        <f ca="1"/>
        <v>#ERROR: Portfolio with id Pension-fund in scope Production-client effective 2018-10-29T16:14:32.5500000+00:00, AsAt=2019-10-29T16:14:32.6247880+00:00 does not exist.</v>
      </c>
      <c r="K58" s="26" t="str">
        <f ca="1"/>
        <v>#ERROR: Portfolio with id Pension-fund in scope Production-client effective 2018-10-29T16:14:32.5500000+00:00, AsAt=2019-10-29T16:14:32.6247880+00:00 does not exist.</v>
      </c>
      <c r="L58" s="26" t="str">
        <f ca="1"/>
        <v>#ERROR: Portfolio with id Pension-fund in scope Production-client effective 2018-10-29T16:14:32.5500000+00:00, AsAt=2019-10-29T16:14:32.6247880+00:00 does not exist.</v>
      </c>
      <c r="M58" s="2"/>
      <c r="N58" s="2"/>
    </row>
    <row r="59" spans="2:14" x14ac:dyDescent="0.25">
      <c r="B59" s="2"/>
      <c r="C59" s="2"/>
      <c r="D59" s="11">
        <v>7</v>
      </c>
      <c r="E59" s="59" t="str">
        <f ca="1"/>
        <v>#ERROR: Portfolio with id Pension-fund in scope Production-client effective 2018-10-29T16:14:32.5500000+00:00, AsAt=2019-10-29T16:14:32.6247880+00:00 does not exist.</v>
      </c>
      <c r="F59" s="58" t="str">
        <f ca="1"/>
        <v>#ERROR: Portfolio with id Pension-fund in scope Production-client effective 2018-10-29T16:14:32.5500000+00:00, AsAt=2019-10-29T16:14:32.6247880+00:00 does not exist.</v>
      </c>
      <c r="G59" s="76" t="str">
        <f ca="1"/>
        <v>#ERROR: Portfolio with id Pension-fund in scope Production-client effective 2018-10-29T16:14:32.5500000+00:00, AsAt=2019-10-29T16:14:32.6247880+00:00 does not exist.</v>
      </c>
      <c r="H59" s="77" t="str">
        <f ca="1"/>
        <v>#ERROR: Portfolio with id Pension-fund in scope Production-client effective 2018-10-29T16:14:32.5500000+00:00, AsAt=2019-10-29T16:14:32.6247880+00:00 does not exist.</v>
      </c>
      <c r="I59" s="77" t="str">
        <f ca="1"/>
        <v>#ERROR: Portfolio with id Pension-fund in scope Production-client effective 2018-10-29T16:14:32.5500000+00:00, AsAt=2019-10-29T16:14:32.6247880+00:00 does not exist.</v>
      </c>
      <c r="J59" s="33" t="str">
        <f ca="1"/>
        <v>#ERROR: Portfolio with id Pension-fund in scope Production-client effective 2018-10-29T16:14:32.5500000+00:00, AsAt=2019-10-29T16:14:32.6247880+00:00 does not exist.</v>
      </c>
      <c r="K59" s="26" t="str">
        <f ca="1"/>
        <v>#ERROR: Portfolio with id Pension-fund in scope Production-client effective 2018-10-29T16:14:32.5500000+00:00, AsAt=2019-10-29T16:14:32.6247880+00:00 does not exist.</v>
      </c>
      <c r="L59" s="26" t="str">
        <f ca="1"/>
        <v>#ERROR: Portfolio with id Pension-fund in scope Production-client effective 2018-10-29T16:14:32.5500000+00:00, AsAt=2019-10-29T16:14:32.6247880+00:00 does not exist.</v>
      </c>
      <c r="M59" s="2"/>
      <c r="N59" s="2"/>
    </row>
    <row r="60" spans="2:14" x14ac:dyDescent="0.25">
      <c r="B60" s="2"/>
      <c r="C60" s="2"/>
      <c r="D60" s="11">
        <v>8</v>
      </c>
      <c r="E60" s="59" t="str">
        <f ca="1"/>
        <v>#ERROR: Portfolio with id Pension-fund in scope Production-client effective 2018-10-29T16:14:32.5500000+00:00, AsAt=2019-10-29T16:14:32.6247880+00:00 does not exist.</v>
      </c>
      <c r="F60" s="58" t="str">
        <f ca="1"/>
        <v>#ERROR: Portfolio with id Pension-fund in scope Production-client effective 2018-10-29T16:14:32.5500000+00:00, AsAt=2019-10-29T16:14:32.6247880+00:00 does not exist.</v>
      </c>
      <c r="G60" s="76" t="str">
        <f ca="1"/>
        <v>#ERROR: Portfolio with id Pension-fund in scope Production-client effective 2018-10-29T16:14:32.5500000+00:00, AsAt=2019-10-29T16:14:32.6247880+00:00 does not exist.</v>
      </c>
      <c r="H60" s="77" t="str">
        <f ca="1"/>
        <v>#ERROR: Portfolio with id Pension-fund in scope Production-client effective 2018-10-29T16:14:32.5500000+00:00, AsAt=2019-10-29T16:14:32.6247880+00:00 does not exist.</v>
      </c>
      <c r="I60" s="77" t="str">
        <f ca="1"/>
        <v>#ERROR: Portfolio with id Pension-fund in scope Production-client effective 2018-10-29T16:14:32.5500000+00:00, AsAt=2019-10-29T16:14:32.6247880+00:00 does not exist.</v>
      </c>
      <c r="J60" s="33" t="str">
        <f ca="1"/>
        <v>#ERROR: Portfolio with id Pension-fund in scope Production-client effective 2018-10-29T16:14:32.5500000+00:00, AsAt=2019-10-29T16:14:32.6247880+00:00 does not exist.</v>
      </c>
      <c r="K60" s="26" t="str">
        <f ca="1"/>
        <v>#ERROR: Portfolio with id Pension-fund in scope Production-client effective 2018-10-29T16:14:32.5500000+00:00, AsAt=2019-10-29T16:14:32.6247880+00:00 does not exist.</v>
      </c>
      <c r="L60" s="26" t="str">
        <f ca="1"/>
        <v>#ERROR: Portfolio with id Pension-fund in scope Production-client effective 2018-10-29T16:14:32.5500000+00:00, AsAt=2019-10-29T16:14:32.6247880+00:00 does not exist.</v>
      </c>
      <c r="M60" s="2"/>
      <c r="N60" s="2"/>
    </row>
    <row r="61" spans="2:14" x14ac:dyDescent="0.25">
      <c r="B61" s="2"/>
      <c r="C61" s="2"/>
      <c r="D61" s="11">
        <v>9</v>
      </c>
      <c r="E61" s="59" t="str">
        <f ca="1"/>
        <v>#ERROR: Portfolio with id Pension-fund in scope Production-client effective 2018-10-29T16:14:32.5500000+00:00, AsAt=2019-10-29T16:14:32.6247880+00:00 does not exist.</v>
      </c>
      <c r="F61" s="58" t="str">
        <f ca="1"/>
        <v>#ERROR: Portfolio with id Pension-fund in scope Production-client effective 2018-10-29T16:14:32.5500000+00:00, AsAt=2019-10-29T16:14:32.6247880+00:00 does not exist.</v>
      </c>
      <c r="G61" s="76" t="str">
        <f ca="1"/>
        <v>#ERROR: Portfolio with id Pension-fund in scope Production-client effective 2018-10-29T16:14:32.5500000+00:00, AsAt=2019-10-29T16:14:32.6247880+00:00 does not exist.</v>
      </c>
      <c r="H61" s="77" t="str">
        <f ca="1"/>
        <v>#ERROR: Portfolio with id Pension-fund in scope Production-client effective 2018-10-29T16:14:32.5500000+00:00, AsAt=2019-10-29T16:14:32.6247880+00:00 does not exist.</v>
      </c>
      <c r="I61" s="77" t="str">
        <f ca="1"/>
        <v>#ERROR: Portfolio with id Pension-fund in scope Production-client effective 2018-10-29T16:14:32.5500000+00:00, AsAt=2019-10-29T16:14:32.6247880+00:00 does not exist.</v>
      </c>
      <c r="J61" s="33" t="str">
        <f ca="1"/>
        <v>#ERROR: Portfolio with id Pension-fund in scope Production-client effective 2018-10-29T16:14:32.5500000+00:00, AsAt=2019-10-29T16:14:32.6247880+00:00 does not exist.</v>
      </c>
      <c r="K61" s="26" t="str">
        <f ca="1"/>
        <v>#ERROR: Portfolio with id Pension-fund in scope Production-client effective 2018-10-29T16:14:32.5500000+00:00, AsAt=2019-10-29T16:14:32.6247880+00:00 does not exist.</v>
      </c>
      <c r="L61" s="26" t="str">
        <f ca="1"/>
        <v>#ERROR: Portfolio with id Pension-fund in scope Production-client effective 2018-10-29T16:14:32.5500000+00:00, AsAt=2019-10-29T16:14:32.6247880+00:00 does not exist.</v>
      </c>
      <c r="M61" s="2"/>
      <c r="N61" s="2"/>
    </row>
    <row r="62" spans="2:14" x14ac:dyDescent="0.25">
      <c r="B62" s="2"/>
      <c r="C62" s="2"/>
      <c r="D62" s="11">
        <v>10</v>
      </c>
      <c r="E62" s="59" t="str">
        <f ca="1"/>
        <v>#ERROR: Portfolio with id Pension-fund in scope Production-client effective 2018-10-29T16:14:32.5500000+00:00, AsAt=2019-10-29T16:14:32.6247880+00:00 does not exist.</v>
      </c>
      <c r="F62" s="58" t="str">
        <f ca="1"/>
        <v>#ERROR: Portfolio with id Pension-fund in scope Production-client effective 2018-10-29T16:14:32.5500000+00:00, AsAt=2019-10-29T16:14:32.6247880+00:00 does not exist.</v>
      </c>
      <c r="G62" s="76" t="str">
        <f ca="1"/>
        <v>#ERROR: Portfolio with id Pension-fund in scope Production-client effective 2018-10-29T16:14:32.5500000+00:00, AsAt=2019-10-29T16:14:32.6247880+00:00 does not exist.</v>
      </c>
      <c r="H62" s="77" t="str">
        <f ca="1"/>
        <v>#ERROR: Portfolio with id Pension-fund in scope Production-client effective 2018-10-29T16:14:32.5500000+00:00, AsAt=2019-10-29T16:14:32.6247880+00:00 does not exist.</v>
      </c>
      <c r="I62" s="77" t="str">
        <f ca="1"/>
        <v>#ERROR: Portfolio with id Pension-fund in scope Production-client effective 2018-10-29T16:14:32.5500000+00:00, AsAt=2019-10-29T16:14:32.6247880+00:00 does not exist.</v>
      </c>
      <c r="J62" s="33" t="str">
        <f ca="1"/>
        <v>#ERROR: Portfolio with id Pension-fund in scope Production-client effective 2018-10-29T16:14:32.5500000+00:00, AsAt=2019-10-29T16:14:32.6247880+00:00 does not exist.</v>
      </c>
      <c r="K62" s="26" t="str">
        <f ca="1"/>
        <v>#ERROR: Portfolio with id Pension-fund in scope Production-client effective 2018-10-29T16:14:32.5500000+00:00, AsAt=2019-10-29T16:14:32.6247880+00:00 does not exist.</v>
      </c>
      <c r="L62" s="26" t="str">
        <f ca="1"/>
        <v>#ERROR: Portfolio with id Pension-fund in scope Production-client effective 2018-10-29T16:14:32.5500000+00:00, AsAt=2019-10-29T16:14:32.6247880+00:00 does not exist.</v>
      </c>
      <c r="M62" s="2"/>
      <c r="N62" s="2"/>
    </row>
    <row r="63" spans="2:14" x14ac:dyDescent="0.25">
      <c r="B63" s="2"/>
      <c r="C63" s="2"/>
      <c r="D63" s="55"/>
      <c r="E63" s="55"/>
      <c r="F63" s="55"/>
      <c r="G63" s="55"/>
      <c r="H63" s="55"/>
      <c r="I63" s="55"/>
      <c r="J63" s="2"/>
      <c r="K63" s="2"/>
      <c r="L63" s="2"/>
      <c r="M63" s="2"/>
      <c r="N63" s="2"/>
    </row>
    <row r="64" spans="2:14" x14ac:dyDescent="0.25">
      <c r="D64" s="54"/>
      <c r="E64" s="54"/>
      <c r="F64" s="54"/>
      <c r="G64" s="54"/>
      <c r="H64" s="54"/>
      <c r="I64" s="54"/>
    </row>
    <row r="65" spans="2:14" x14ac:dyDescent="0.25">
      <c r="B65" s="2"/>
      <c r="C65" s="2"/>
      <c r="D65" s="55"/>
      <c r="E65" s="11"/>
      <c r="F65" s="55"/>
      <c r="G65" s="11"/>
      <c r="H65" s="11"/>
      <c r="I65" s="11"/>
      <c r="J65" s="11"/>
      <c r="K65" s="11"/>
      <c r="L65" s="11"/>
      <c r="M65" s="11"/>
      <c r="N65" s="2"/>
    </row>
    <row r="66" spans="2:14" x14ac:dyDescent="0.25">
      <c r="B66" s="2"/>
      <c r="C66" s="2"/>
      <c r="D66" s="55"/>
      <c r="E66" s="54"/>
      <c r="F66" s="54"/>
      <c r="G66" s="54"/>
      <c r="H66" s="54"/>
      <c r="I66" s="54"/>
      <c r="N66" s="2"/>
    </row>
    <row r="67" spans="2:14" x14ac:dyDescent="0.25">
      <c r="B67" s="2"/>
      <c r="C67" s="2"/>
      <c r="D67" s="55"/>
      <c r="E67" s="53" t="s">
        <v>264</v>
      </c>
      <c r="F67" s="54"/>
      <c r="G67" s="54"/>
      <c r="H67" s="54"/>
      <c r="I67" s="54"/>
      <c r="K67" s="42"/>
      <c r="L67" s="42"/>
      <c r="M67" s="42"/>
      <c r="N67" s="2"/>
    </row>
    <row r="68" spans="2:14" ht="15.75" thickBot="1" x14ac:dyDescent="0.3">
      <c r="B68" s="2"/>
      <c r="C68" s="2"/>
      <c r="D68" s="55"/>
      <c r="E68" s="54"/>
      <c r="F68" s="54"/>
      <c r="G68" s="54"/>
      <c r="H68" s="54"/>
      <c r="I68" s="54"/>
      <c r="N68" s="2"/>
    </row>
    <row r="69" spans="2:14" ht="15.75" thickBot="1" x14ac:dyDescent="0.3">
      <c r="B69" s="2"/>
      <c r="C69" s="2"/>
      <c r="D69" s="55"/>
      <c r="E69" s="55" t="s">
        <v>261</v>
      </c>
      <c r="F69" s="61" t="s">
        <v>248</v>
      </c>
      <c r="G69" s="55"/>
      <c r="H69" s="55" t="s">
        <v>263</v>
      </c>
      <c r="I69" s="75">
        <f ca="1">I50</f>
        <v>43402.676765625001</v>
      </c>
      <c r="J69" s="2"/>
      <c r="K69" s="2"/>
      <c r="L69" s="2"/>
      <c r="M69" s="11"/>
      <c r="N69" s="2"/>
    </row>
    <row r="70" spans="2:14" ht="15.75" thickBot="1" x14ac:dyDescent="0.3">
      <c r="B70" s="2"/>
      <c r="C70" s="2"/>
      <c r="D70" s="55"/>
      <c r="E70" s="55" t="s">
        <v>262</v>
      </c>
      <c r="F70" s="61" t="s">
        <v>224</v>
      </c>
      <c r="G70" s="55"/>
      <c r="H70" s="55"/>
      <c r="I70" s="55"/>
      <c r="J70" s="2"/>
      <c r="K70" s="2"/>
      <c r="L70" s="2"/>
      <c r="M70" s="2"/>
      <c r="N70" s="2"/>
    </row>
    <row r="71" spans="2:14" x14ac:dyDescent="0.25">
      <c r="B71" s="2"/>
      <c r="C71" s="2"/>
      <c r="D71" s="55"/>
      <c r="E71" s="9" t="str">
        <f t="array" ref="E71:L81" ca="1">_xll.flHoldingsGet(F69,F70,I69)</f>
        <v>#ERROR: Portfolio with id Pension-fund in scope Test-client effective 2018-10-29T16:14:32.5500000+00:00, AsAt=2019-10-29T16:14:32.6247880+00:00 does not exist.</v>
      </c>
      <c r="F71" s="9" t="str">
        <f ca="1"/>
        <v>#ERROR: Portfolio with id Pension-fund in scope Test-client effective 2018-10-29T16:14:32.5500000+00:00, AsAt=2019-10-29T16:14:32.6247880+00:00 does not exist.</v>
      </c>
      <c r="G71" s="7" t="str">
        <f ca="1"/>
        <v>#ERROR: Portfolio with id Pension-fund in scope Test-client effective 2018-10-29T16:14:32.5500000+00:00, AsAt=2019-10-29T16:14:32.6247880+00:00 does not exist.</v>
      </c>
      <c r="H71" s="6" t="str">
        <f ca="1"/>
        <v>#ERROR: Portfolio with id Pension-fund in scope Test-client effective 2018-10-29T16:14:32.5500000+00:00, AsAt=2019-10-29T16:14:32.6247880+00:00 does not exist.</v>
      </c>
      <c r="I71" s="9" t="str">
        <f ca="1"/>
        <v>#ERROR: Portfolio with id Pension-fund in scope Test-client effective 2018-10-29T16:14:32.5500000+00:00, AsAt=2019-10-29T16:14:32.6247880+00:00 does not exist.</v>
      </c>
      <c r="J71" s="9" t="str">
        <f ca="1"/>
        <v>#ERROR: Portfolio with id Pension-fund in scope Test-client effective 2018-10-29T16:14:32.5500000+00:00, AsAt=2019-10-29T16:14:32.6247880+00:00 does not exist.</v>
      </c>
      <c r="K71" s="6" t="str">
        <f ca="1"/>
        <v>#ERROR: Portfolio with id Pension-fund in scope Test-client effective 2018-10-29T16:14:32.5500000+00:00, AsAt=2019-10-29T16:14:32.6247880+00:00 does not exist.</v>
      </c>
      <c r="L71" s="6" t="str">
        <f ca="1"/>
        <v>#ERROR: Portfolio with id Pension-fund in scope Test-client effective 2018-10-29T16:14:32.5500000+00:00, AsAt=2019-10-29T16:14:32.6247880+00:00 does not exist.</v>
      </c>
      <c r="M71" s="2"/>
      <c r="N71" s="2"/>
    </row>
    <row r="72" spans="2:14" x14ac:dyDescent="0.25">
      <c r="B72" s="2"/>
      <c r="C72" s="2"/>
      <c r="D72" s="11">
        <v>1</v>
      </c>
      <c r="E72" s="58" t="str">
        <f ca="1"/>
        <v>#ERROR: Portfolio with id Pension-fund in scope Test-client effective 2018-10-29T16:14:32.5500000+00:00, AsAt=2019-10-29T16:14:32.6247880+00:00 does not exist.</v>
      </c>
      <c r="F72" s="58" t="str">
        <f ca="1"/>
        <v>#ERROR: Portfolio with id Pension-fund in scope Test-client effective 2018-10-29T16:14:32.5500000+00:00, AsAt=2019-10-29T16:14:32.6247880+00:00 does not exist.</v>
      </c>
      <c r="G72" s="76" t="str">
        <f ca="1"/>
        <v>#ERROR: Portfolio with id Pension-fund in scope Test-client effective 2018-10-29T16:14:32.5500000+00:00, AsAt=2019-10-29T16:14:32.6247880+00:00 does not exist.</v>
      </c>
      <c r="H72" s="77" t="str">
        <f ca="1"/>
        <v>#ERROR: Portfolio with id Pension-fund in scope Test-client effective 2018-10-29T16:14:32.5500000+00:00, AsAt=2019-10-29T16:14:32.6247880+00:00 does not exist.</v>
      </c>
      <c r="I72" s="77" t="str">
        <f ca="1"/>
        <v>#ERROR: Portfolio with id Pension-fund in scope Test-client effective 2018-10-29T16:14:32.5500000+00:00, AsAt=2019-10-29T16:14:32.6247880+00:00 does not exist.</v>
      </c>
      <c r="J72" s="33" t="str">
        <f ca="1"/>
        <v>#ERROR: Portfolio with id Pension-fund in scope Test-client effective 2018-10-29T16:14:32.5500000+00:00, AsAt=2019-10-29T16:14:32.6247880+00:00 does not exist.</v>
      </c>
      <c r="K72" s="26" t="str">
        <f ca="1"/>
        <v>#ERROR: Portfolio with id Pension-fund in scope Test-client effective 2018-10-29T16:14:32.5500000+00:00, AsAt=2019-10-29T16:14:32.6247880+00:00 does not exist.</v>
      </c>
      <c r="L72" s="26" t="str">
        <f ca="1"/>
        <v>#ERROR: Portfolio with id Pension-fund in scope Test-client effective 2018-10-29T16:14:32.5500000+00:00, AsAt=2019-10-29T16:14:32.6247880+00:00 does not exist.</v>
      </c>
      <c r="M72" s="2"/>
      <c r="N72" s="2"/>
    </row>
    <row r="73" spans="2:14" x14ac:dyDescent="0.25">
      <c r="B73" s="2"/>
      <c r="C73" s="2"/>
      <c r="D73" s="11">
        <v>2</v>
      </c>
      <c r="E73" s="59" t="str">
        <f ca="1"/>
        <v>#ERROR: Portfolio with id Pension-fund in scope Test-client effective 2018-10-29T16:14:32.5500000+00:00, AsAt=2019-10-29T16:14:32.6247880+00:00 does not exist.</v>
      </c>
      <c r="F73" s="58" t="str">
        <f ca="1"/>
        <v>#ERROR: Portfolio with id Pension-fund in scope Test-client effective 2018-10-29T16:14:32.5500000+00:00, AsAt=2019-10-29T16:14:32.6247880+00:00 does not exist.</v>
      </c>
      <c r="G73" s="76" t="str">
        <f ca="1"/>
        <v>#ERROR: Portfolio with id Pension-fund in scope Test-client effective 2018-10-29T16:14:32.5500000+00:00, AsAt=2019-10-29T16:14:32.6247880+00:00 does not exist.</v>
      </c>
      <c r="H73" s="77" t="str">
        <f ca="1"/>
        <v>#ERROR: Portfolio with id Pension-fund in scope Test-client effective 2018-10-29T16:14:32.5500000+00:00, AsAt=2019-10-29T16:14:32.6247880+00:00 does not exist.</v>
      </c>
      <c r="I73" s="77" t="str">
        <f ca="1"/>
        <v>#ERROR: Portfolio with id Pension-fund in scope Test-client effective 2018-10-29T16:14:32.5500000+00:00, AsAt=2019-10-29T16:14:32.6247880+00:00 does not exist.</v>
      </c>
      <c r="J73" s="33" t="str">
        <f ca="1"/>
        <v>#ERROR: Portfolio with id Pension-fund in scope Test-client effective 2018-10-29T16:14:32.5500000+00:00, AsAt=2019-10-29T16:14:32.6247880+00:00 does not exist.</v>
      </c>
      <c r="K73" s="26" t="str">
        <f ca="1"/>
        <v>#ERROR: Portfolio with id Pension-fund in scope Test-client effective 2018-10-29T16:14:32.5500000+00:00, AsAt=2019-10-29T16:14:32.6247880+00:00 does not exist.</v>
      </c>
      <c r="L73" s="26" t="str">
        <f ca="1"/>
        <v>#ERROR: Portfolio with id Pension-fund in scope Test-client effective 2018-10-29T16:14:32.5500000+00:00, AsAt=2019-10-29T16:14:32.6247880+00:00 does not exist.</v>
      </c>
      <c r="M73" s="2"/>
      <c r="N73" s="2"/>
    </row>
    <row r="74" spans="2:14" x14ac:dyDescent="0.25">
      <c r="B74" s="2"/>
      <c r="C74" s="2"/>
      <c r="D74" s="11">
        <v>3</v>
      </c>
      <c r="E74" s="59" t="str">
        <f ca="1"/>
        <v>#ERROR: Portfolio with id Pension-fund in scope Test-client effective 2018-10-29T16:14:32.5500000+00:00, AsAt=2019-10-29T16:14:32.6247880+00:00 does not exist.</v>
      </c>
      <c r="F74" s="58" t="str">
        <f ca="1"/>
        <v>#ERROR: Portfolio with id Pension-fund in scope Test-client effective 2018-10-29T16:14:32.5500000+00:00, AsAt=2019-10-29T16:14:32.6247880+00:00 does not exist.</v>
      </c>
      <c r="G74" s="76" t="str">
        <f ca="1"/>
        <v>#ERROR: Portfolio with id Pension-fund in scope Test-client effective 2018-10-29T16:14:32.5500000+00:00, AsAt=2019-10-29T16:14:32.6247880+00:00 does not exist.</v>
      </c>
      <c r="H74" s="77" t="str">
        <f ca="1"/>
        <v>#ERROR: Portfolio with id Pension-fund in scope Test-client effective 2018-10-29T16:14:32.5500000+00:00, AsAt=2019-10-29T16:14:32.6247880+00:00 does not exist.</v>
      </c>
      <c r="I74" s="77" t="str">
        <f ca="1"/>
        <v>#ERROR: Portfolio with id Pension-fund in scope Test-client effective 2018-10-29T16:14:32.5500000+00:00, AsAt=2019-10-29T16:14:32.6247880+00:00 does not exist.</v>
      </c>
      <c r="J74" s="33" t="str">
        <f ca="1"/>
        <v>#ERROR: Portfolio with id Pension-fund in scope Test-client effective 2018-10-29T16:14:32.5500000+00:00, AsAt=2019-10-29T16:14:32.6247880+00:00 does not exist.</v>
      </c>
      <c r="K74" s="26" t="str">
        <f ca="1"/>
        <v>#ERROR: Portfolio with id Pension-fund in scope Test-client effective 2018-10-29T16:14:32.5500000+00:00, AsAt=2019-10-29T16:14:32.6247880+00:00 does not exist.</v>
      </c>
      <c r="L74" s="26" t="str">
        <f ca="1"/>
        <v>#ERROR: Portfolio with id Pension-fund in scope Test-client effective 2018-10-29T16:14:32.5500000+00:00, AsAt=2019-10-29T16:14:32.6247880+00:00 does not exist.</v>
      </c>
      <c r="M74" s="2"/>
      <c r="N74" s="2"/>
    </row>
    <row r="75" spans="2:14" x14ac:dyDescent="0.25">
      <c r="B75" s="2"/>
      <c r="C75" s="2"/>
      <c r="D75" s="11">
        <v>4</v>
      </c>
      <c r="E75" s="59" t="str">
        <f ca="1"/>
        <v>#ERROR: Portfolio with id Pension-fund in scope Test-client effective 2018-10-29T16:14:32.5500000+00:00, AsAt=2019-10-29T16:14:32.6247880+00:00 does not exist.</v>
      </c>
      <c r="F75" s="58" t="str">
        <f ca="1"/>
        <v>#ERROR: Portfolio with id Pension-fund in scope Test-client effective 2018-10-29T16:14:32.5500000+00:00, AsAt=2019-10-29T16:14:32.6247880+00:00 does not exist.</v>
      </c>
      <c r="G75" s="76" t="str">
        <f ca="1"/>
        <v>#ERROR: Portfolio with id Pension-fund in scope Test-client effective 2018-10-29T16:14:32.5500000+00:00, AsAt=2019-10-29T16:14:32.6247880+00:00 does not exist.</v>
      </c>
      <c r="H75" s="77" t="str">
        <f ca="1"/>
        <v>#ERROR: Portfolio with id Pension-fund in scope Test-client effective 2018-10-29T16:14:32.5500000+00:00, AsAt=2019-10-29T16:14:32.6247880+00:00 does not exist.</v>
      </c>
      <c r="I75" s="77" t="str">
        <f ca="1"/>
        <v>#ERROR: Portfolio with id Pension-fund in scope Test-client effective 2018-10-29T16:14:32.5500000+00:00, AsAt=2019-10-29T16:14:32.6247880+00:00 does not exist.</v>
      </c>
      <c r="J75" s="33" t="str">
        <f ca="1"/>
        <v>#ERROR: Portfolio with id Pension-fund in scope Test-client effective 2018-10-29T16:14:32.5500000+00:00, AsAt=2019-10-29T16:14:32.6247880+00:00 does not exist.</v>
      </c>
      <c r="K75" s="26" t="str">
        <f ca="1"/>
        <v>#ERROR: Portfolio with id Pension-fund in scope Test-client effective 2018-10-29T16:14:32.5500000+00:00, AsAt=2019-10-29T16:14:32.6247880+00:00 does not exist.</v>
      </c>
      <c r="L75" s="26" t="str">
        <f ca="1"/>
        <v>#ERROR: Portfolio with id Pension-fund in scope Test-client effective 2018-10-29T16:14:32.5500000+00:00, AsAt=2019-10-29T16:14:32.6247880+00:00 does not exist.</v>
      </c>
      <c r="M75" s="2"/>
      <c r="N75" s="2"/>
    </row>
    <row r="76" spans="2:14" x14ac:dyDescent="0.25">
      <c r="B76" s="2"/>
      <c r="C76" s="2"/>
      <c r="D76" s="11">
        <v>5</v>
      </c>
      <c r="E76" s="59" t="str">
        <f ca="1"/>
        <v>#ERROR: Portfolio with id Pension-fund in scope Test-client effective 2018-10-29T16:14:32.5500000+00:00, AsAt=2019-10-29T16:14:32.6247880+00:00 does not exist.</v>
      </c>
      <c r="F76" s="58" t="str">
        <f ca="1"/>
        <v>#ERROR: Portfolio with id Pension-fund in scope Test-client effective 2018-10-29T16:14:32.5500000+00:00, AsAt=2019-10-29T16:14:32.6247880+00:00 does not exist.</v>
      </c>
      <c r="G76" s="76" t="str">
        <f ca="1"/>
        <v>#ERROR: Portfolio with id Pension-fund in scope Test-client effective 2018-10-29T16:14:32.5500000+00:00, AsAt=2019-10-29T16:14:32.6247880+00:00 does not exist.</v>
      </c>
      <c r="H76" s="77" t="str">
        <f ca="1"/>
        <v>#ERROR: Portfolio with id Pension-fund in scope Test-client effective 2018-10-29T16:14:32.5500000+00:00, AsAt=2019-10-29T16:14:32.6247880+00:00 does not exist.</v>
      </c>
      <c r="I76" s="77" t="str">
        <f ca="1"/>
        <v>#ERROR: Portfolio with id Pension-fund in scope Test-client effective 2018-10-29T16:14:32.5500000+00:00, AsAt=2019-10-29T16:14:32.6247880+00:00 does not exist.</v>
      </c>
      <c r="J76" s="33" t="str">
        <f ca="1"/>
        <v>#ERROR: Portfolio with id Pension-fund in scope Test-client effective 2018-10-29T16:14:32.5500000+00:00, AsAt=2019-10-29T16:14:32.6247880+00:00 does not exist.</v>
      </c>
      <c r="K76" s="26" t="str">
        <f ca="1"/>
        <v>#ERROR: Portfolio with id Pension-fund in scope Test-client effective 2018-10-29T16:14:32.5500000+00:00, AsAt=2019-10-29T16:14:32.6247880+00:00 does not exist.</v>
      </c>
      <c r="L76" s="26" t="str">
        <f ca="1"/>
        <v>#ERROR: Portfolio with id Pension-fund in scope Test-client effective 2018-10-29T16:14:32.5500000+00:00, AsAt=2019-10-29T16:14:32.6247880+00:00 does not exist.</v>
      </c>
      <c r="M76" s="2"/>
      <c r="N76" s="2"/>
    </row>
    <row r="77" spans="2:14" x14ac:dyDescent="0.25">
      <c r="B77" s="2"/>
      <c r="C77" s="2"/>
      <c r="D77" s="11">
        <v>6</v>
      </c>
      <c r="E77" s="59" t="str">
        <f ca="1"/>
        <v>#ERROR: Portfolio with id Pension-fund in scope Test-client effective 2018-10-29T16:14:32.5500000+00:00, AsAt=2019-10-29T16:14:32.6247880+00:00 does not exist.</v>
      </c>
      <c r="F77" s="58" t="str">
        <f ca="1"/>
        <v>#ERROR: Portfolio with id Pension-fund in scope Test-client effective 2018-10-29T16:14:32.5500000+00:00, AsAt=2019-10-29T16:14:32.6247880+00:00 does not exist.</v>
      </c>
      <c r="G77" s="76" t="str">
        <f ca="1"/>
        <v>#ERROR: Portfolio with id Pension-fund in scope Test-client effective 2018-10-29T16:14:32.5500000+00:00, AsAt=2019-10-29T16:14:32.6247880+00:00 does not exist.</v>
      </c>
      <c r="H77" s="77" t="str">
        <f ca="1"/>
        <v>#ERROR: Portfolio with id Pension-fund in scope Test-client effective 2018-10-29T16:14:32.5500000+00:00, AsAt=2019-10-29T16:14:32.6247880+00:00 does not exist.</v>
      </c>
      <c r="I77" s="77" t="str">
        <f ca="1"/>
        <v>#ERROR: Portfolio with id Pension-fund in scope Test-client effective 2018-10-29T16:14:32.5500000+00:00, AsAt=2019-10-29T16:14:32.6247880+00:00 does not exist.</v>
      </c>
      <c r="J77" s="33" t="str">
        <f ca="1"/>
        <v>#ERROR: Portfolio with id Pension-fund in scope Test-client effective 2018-10-29T16:14:32.5500000+00:00, AsAt=2019-10-29T16:14:32.6247880+00:00 does not exist.</v>
      </c>
      <c r="K77" s="26" t="str">
        <f ca="1"/>
        <v>#ERROR: Portfolio with id Pension-fund in scope Test-client effective 2018-10-29T16:14:32.5500000+00:00, AsAt=2019-10-29T16:14:32.6247880+00:00 does not exist.</v>
      </c>
      <c r="L77" s="26" t="str">
        <f ca="1"/>
        <v>#ERROR: Portfolio with id Pension-fund in scope Test-client effective 2018-10-29T16:14:32.5500000+00:00, AsAt=2019-10-29T16:14:32.6247880+00:00 does not exist.</v>
      </c>
      <c r="M77" s="2"/>
      <c r="N77" s="2"/>
    </row>
    <row r="78" spans="2:14" x14ac:dyDescent="0.25">
      <c r="B78" s="2"/>
      <c r="C78" s="2"/>
      <c r="D78" s="11">
        <v>7</v>
      </c>
      <c r="E78" s="59" t="str">
        <f ca="1"/>
        <v>#ERROR: Portfolio with id Pension-fund in scope Test-client effective 2018-10-29T16:14:32.5500000+00:00, AsAt=2019-10-29T16:14:32.6247880+00:00 does not exist.</v>
      </c>
      <c r="F78" s="58" t="str">
        <f ca="1"/>
        <v>#ERROR: Portfolio with id Pension-fund in scope Test-client effective 2018-10-29T16:14:32.5500000+00:00, AsAt=2019-10-29T16:14:32.6247880+00:00 does not exist.</v>
      </c>
      <c r="G78" s="76" t="str">
        <f ca="1"/>
        <v>#ERROR: Portfolio with id Pension-fund in scope Test-client effective 2018-10-29T16:14:32.5500000+00:00, AsAt=2019-10-29T16:14:32.6247880+00:00 does not exist.</v>
      </c>
      <c r="H78" s="77" t="str">
        <f ca="1"/>
        <v>#ERROR: Portfolio with id Pension-fund in scope Test-client effective 2018-10-29T16:14:32.5500000+00:00, AsAt=2019-10-29T16:14:32.6247880+00:00 does not exist.</v>
      </c>
      <c r="I78" s="77" t="str">
        <f ca="1"/>
        <v>#ERROR: Portfolio with id Pension-fund in scope Test-client effective 2018-10-29T16:14:32.5500000+00:00, AsAt=2019-10-29T16:14:32.6247880+00:00 does not exist.</v>
      </c>
      <c r="J78" s="33" t="str">
        <f ca="1"/>
        <v>#ERROR: Portfolio with id Pension-fund in scope Test-client effective 2018-10-29T16:14:32.5500000+00:00, AsAt=2019-10-29T16:14:32.6247880+00:00 does not exist.</v>
      </c>
      <c r="K78" s="26" t="str">
        <f ca="1"/>
        <v>#ERROR: Portfolio with id Pension-fund in scope Test-client effective 2018-10-29T16:14:32.5500000+00:00, AsAt=2019-10-29T16:14:32.6247880+00:00 does not exist.</v>
      </c>
      <c r="L78" s="26" t="str">
        <f ca="1"/>
        <v>#ERROR: Portfolio with id Pension-fund in scope Test-client effective 2018-10-29T16:14:32.5500000+00:00, AsAt=2019-10-29T16:14:32.6247880+00:00 does not exist.</v>
      </c>
      <c r="M78" s="2"/>
      <c r="N78" s="2"/>
    </row>
    <row r="79" spans="2:14" x14ac:dyDescent="0.25">
      <c r="B79" s="2"/>
      <c r="C79" s="2"/>
      <c r="D79" s="11">
        <v>8</v>
      </c>
      <c r="E79" s="59" t="str">
        <f ca="1"/>
        <v>#ERROR: Portfolio with id Pension-fund in scope Test-client effective 2018-10-29T16:14:32.5500000+00:00, AsAt=2019-10-29T16:14:32.6247880+00:00 does not exist.</v>
      </c>
      <c r="F79" s="58" t="str">
        <f ca="1"/>
        <v>#ERROR: Portfolio with id Pension-fund in scope Test-client effective 2018-10-29T16:14:32.5500000+00:00, AsAt=2019-10-29T16:14:32.6247880+00:00 does not exist.</v>
      </c>
      <c r="G79" s="76" t="str">
        <f ca="1"/>
        <v>#ERROR: Portfolio with id Pension-fund in scope Test-client effective 2018-10-29T16:14:32.5500000+00:00, AsAt=2019-10-29T16:14:32.6247880+00:00 does not exist.</v>
      </c>
      <c r="H79" s="77" t="str">
        <f ca="1"/>
        <v>#ERROR: Portfolio with id Pension-fund in scope Test-client effective 2018-10-29T16:14:32.5500000+00:00, AsAt=2019-10-29T16:14:32.6247880+00:00 does not exist.</v>
      </c>
      <c r="I79" s="77" t="str">
        <f ca="1"/>
        <v>#ERROR: Portfolio with id Pension-fund in scope Test-client effective 2018-10-29T16:14:32.5500000+00:00, AsAt=2019-10-29T16:14:32.6247880+00:00 does not exist.</v>
      </c>
      <c r="J79" s="33" t="str">
        <f ca="1"/>
        <v>#ERROR: Portfolio with id Pension-fund in scope Test-client effective 2018-10-29T16:14:32.5500000+00:00, AsAt=2019-10-29T16:14:32.6247880+00:00 does not exist.</v>
      </c>
      <c r="K79" s="26" t="str">
        <f ca="1"/>
        <v>#ERROR: Portfolio with id Pension-fund in scope Test-client effective 2018-10-29T16:14:32.5500000+00:00, AsAt=2019-10-29T16:14:32.6247880+00:00 does not exist.</v>
      </c>
      <c r="L79" s="26" t="str">
        <f ca="1"/>
        <v>#ERROR: Portfolio with id Pension-fund in scope Test-client effective 2018-10-29T16:14:32.5500000+00:00, AsAt=2019-10-29T16:14:32.6247880+00:00 does not exist.</v>
      </c>
      <c r="M79" s="2"/>
      <c r="N79" s="2"/>
    </row>
    <row r="80" spans="2:14" x14ac:dyDescent="0.25">
      <c r="B80" s="2"/>
      <c r="C80" s="2"/>
      <c r="D80" s="11">
        <v>9</v>
      </c>
      <c r="E80" s="59" t="str">
        <f ca="1"/>
        <v>#ERROR: Portfolio with id Pension-fund in scope Test-client effective 2018-10-29T16:14:32.5500000+00:00, AsAt=2019-10-29T16:14:32.6247880+00:00 does not exist.</v>
      </c>
      <c r="F80" s="58" t="str">
        <f ca="1"/>
        <v>#ERROR: Portfolio with id Pension-fund in scope Test-client effective 2018-10-29T16:14:32.5500000+00:00, AsAt=2019-10-29T16:14:32.6247880+00:00 does not exist.</v>
      </c>
      <c r="G80" s="76" t="str">
        <f ca="1"/>
        <v>#ERROR: Portfolio with id Pension-fund in scope Test-client effective 2018-10-29T16:14:32.5500000+00:00, AsAt=2019-10-29T16:14:32.6247880+00:00 does not exist.</v>
      </c>
      <c r="H80" s="77" t="str">
        <f ca="1"/>
        <v>#ERROR: Portfolio with id Pension-fund in scope Test-client effective 2018-10-29T16:14:32.5500000+00:00, AsAt=2019-10-29T16:14:32.6247880+00:00 does not exist.</v>
      </c>
      <c r="I80" s="77" t="str">
        <f ca="1"/>
        <v>#ERROR: Portfolio with id Pension-fund in scope Test-client effective 2018-10-29T16:14:32.5500000+00:00, AsAt=2019-10-29T16:14:32.6247880+00:00 does not exist.</v>
      </c>
      <c r="J80" s="33" t="str">
        <f ca="1"/>
        <v>#ERROR: Portfolio with id Pension-fund in scope Test-client effective 2018-10-29T16:14:32.5500000+00:00, AsAt=2019-10-29T16:14:32.6247880+00:00 does not exist.</v>
      </c>
      <c r="K80" s="26" t="str">
        <f ca="1"/>
        <v>#ERROR: Portfolio with id Pension-fund in scope Test-client effective 2018-10-29T16:14:32.5500000+00:00, AsAt=2019-10-29T16:14:32.6247880+00:00 does not exist.</v>
      </c>
      <c r="L80" s="26" t="str">
        <f ca="1"/>
        <v>#ERROR: Portfolio with id Pension-fund in scope Test-client effective 2018-10-29T16:14:32.5500000+00:00, AsAt=2019-10-29T16:14:32.6247880+00:00 does not exist.</v>
      </c>
      <c r="M80" s="2"/>
      <c r="N80" s="2"/>
    </row>
    <row r="81" spans="2:14" x14ac:dyDescent="0.25">
      <c r="B81" s="2"/>
      <c r="C81" s="2"/>
      <c r="D81" s="11">
        <v>10</v>
      </c>
      <c r="E81" s="59" t="str">
        <f ca="1"/>
        <v>#ERROR: Portfolio with id Pension-fund in scope Test-client effective 2018-10-29T16:14:32.5500000+00:00, AsAt=2019-10-29T16:14:32.6247880+00:00 does not exist.</v>
      </c>
      <c r="F81" s="58" t="str">
        <f ca="1"/>
        <v>#ERROR: Portfolio with id Pension-fund in scope Test-client effective 2018-10-29T16:14:32.5500000+00:00, AsAt=2019-10-29T16:14:32.6247880+00:00 does not exist.</v>
      </c>
      <c r="G81" s="76" t="str">
        <f ca="1"/>
        <v>#ERROR: Portfolio with id Pension-fund in scope Test-client effective 2018-10-29T16:14:32.5500000+00:00, AsAt=2019-10-29T16:14:32.6247880+00:00 does not exist.</v>
      </c>
      <c r="H81" s="77" t="str">
        <f ca="1"/>
        <v>#ERROR: Portfolio with id Pension-fund in scope Test-client effective 2018-10-29T16:14:32.5500000+00:00, AsAt=2019-10-29T16:14:32.6247880+00:00 does not exist.</v>
      </c>
      <c r="I81" s="77" t="str">
        <f ca="1"/>
        <v>#ERROR: Portfolio with id Pension-fund in scope Test-client effective 2018-10-29T16:14:32.5500000+00:00, AsAt=2019-10-29T16:14:32.6247880+00:00 does not exist.</v>
      </c>
      <c r="J81" s="33" t="str">
        <f ca="1"/>
        <v>#ERROR: Portfolio with id Pension-fund in scope Test-client effective 2018-10-29T16:14:32.5500000+00:00, AsAt=2019-10-29T16:14:32.6247880+00:00 does not exist.</v>
      </c>
      <c r="K81" s="26" t="str">
        <f ca="1"/>
        <v>#ERROR: Portfolio with id Pension-fund in scope Test-client effective 2018-10-29T16:14:32.5500000+00:00, AsAt=2019-10-29T16:14:32.6247880+00:00 does not exist.</v>
      </c>
      <c r="L81" s="26" t="str">
        <f ca="1"/>
        <v>#ERROR: Portfolio with id Pension-fund in scope Test-client effective 2018-10-29T16:14:32.5500000+00:00, AsAt=2019-10-29T16:14:32.6247880+00:00 does not exist.</v>
      </c>
      <c r="M81" s="2"/>
      <c r="N81" s="2"/>
    </row>
    <row r="82" spans="2:14" x14ac:dyDescent="0.25">
      <c r="B82" s="2"/>
      <c r="C82" s="2"/>
      <c r="D82" s="55"/>
      <c r="E82" s="55"/>
      <c r="F82" s="55"/>
      <c r="G82" s="55"/>
      <c r="H82" s="55"/>
      <c r="I82" s="55"/>
      <c r="J82" s="2"/>
      <c r="K82" s="2"/>
      <c r="L82" s="2"/>
      <c r="M82" s="2"/>
      <c r="N82" s="2"/>
    </row>
    <row r="83" spans="2:14" x14ac:dyDescent="0.25">
      <c r="D83" s="54"/>
      <c r="E83" s="54"/>
      <c r="F83" s="54"/>
      <c r="G83" s="54"/>
      <c r="H83" s="54"/>
      <c r="I83" s="54"/>
    </row>
    <row r="84" spans="2:14" x14ac:dyDescent="0.25">
      <c r="D84" s="54"/>
      <c r="E84" s="54"/>
      <c r="F84" s="54"/>
      <c r="G84" s="54"/>
      <c r="H84" s="54"/>
      <c r="I84" s="54"/>
    </row>
    <row r="85" spans="2:14" x14ac:dyDescent="0.25">
      <c r="D85" s="54"/>
      <c r="E85" s="54"/>
      <c r="F85" s="54"/>
      <c r="G85" s="54"/>
      <c r="H85" s="54"/>
      <c r="I85" s="54"/>
    </row>
    <row r="86" spans="2:14" x14ac:dyDescent="0.25">
      <c r="D86" s="54"/>
      <c r="E86" s="54"/>
      <c r="F86" s="54"/>
      <c r="G86" s="54"/>
      <c r="H86" s="54"/>
      <c r="I86" s="54"/>
    </row>
    <row r="87" spans="2:14" x14ac:dyDescent="0.25">
      <c r="D87" s="54"/>
      <c r="E87" s="54"/>
      <c r="F87" s="54"/>
      <c r="G87" s="54"/>
      <c r="H87" s="54"/>
      <c r="I87" s="54"/>
    </row>
    <row r="88" spans="2:14" x14ac:dyDescent="0.25">
      <c r="D88" s="54"/>
      <c r="E88" s="54"/>
      <c r="F88" s="54"/>
      <c r="G88" s="54"/>
      <c r="H88" s="54"/>
      <c r="I88" s="54"/>
    </row>
    <row r="89" spans="2:14" x14ac:dyDescent="0.25">
      <c r="D89" s="54"/>
      <c r="E89" s="54"/>
      <c r="F89" s="54"/>
      <c r="G89" s="54"/>
      <c r="H89" s="54"/>
      <c r="I89" s="54"/>
    </row>
    <row r="90" spans="2:14" x14ac:dyDescent="0.25">
      <c r="D90" s="54"/>
      <c r="E90" s="54"/>
      <c r="F90" s="54"/>
      <c r="G90" s="54"/>
      <c r="H90" s="54"/>
      <c r="I90" s="54"/>
    </row>
    <row r="91" spans="2:14" x14ac:dyDescent="0.25">
      <c r="D91" s="54"/>
      <c r="E91" s="54"/>
      <c r="F91" s="54"/>
      <c r="G91" s="54"/>
      <c r="H91" s="54"/>
      <c r="I91" s="54"/>
    </row>
    <row r="92" spans="2:14" x14ac:dyDescent="0.25">
      <c r="D92" s="54"/>
      <c r="E92" s="54"/>
      <c r="F92" s="54"/>
      <c r="G92" s="54"/>
      <c r="H92" s="54"/>
      <c r="I92" s="54"/>
    </row>
    <row r="93" spans="2:14" x14ac:dyDescent="0.25">
      <c r="D93" s="54"/>
      <c r="E93" s="54"/>
      <c r="F93" s="54"/>
      <c r="G93" s="54"/>
      <c r="H93" s="54"/>
      <c r="I93" s="54"/>
    </row>
    <row r="94" spans="2:14" x14ac:dyDescent="0.25">
      <c r="D94" s="54"/>
      <c r="E94" s="54"/>
      <c r="F94" s="54"/>
      <c r="G94" s="54"/>
      <c r="H94" s="54"/>
      <c r="I94" s="54"/>
    </row>
    <row r="95" spans="2:14" x14ac:dyDescent="0.25">
      <c r="D95" s="54"/>
      <c r="E95" s="54"/>
      <c r="F95" s="54"/>
      <c r="G95" s="54"/>
      <c r="H95" s="54"/>
      <c r="I95" s="54"/>
    </row>
    <row r="96" spans="2:14" x14ac:dyDescent="0.25">
      <c r="D96" s="54"/>
      <c r="E96" s="54"/>
      <c r="F96" s="54"/>
      <c r="G96" s="54"/>
      <c r="H96" s="54"/>
      <c r="I96" s="54"/>
    </row>
    <row r="97" spans="4:9" x14ac:dyDescent="0.25">
      <c r="D97" s="54"/>
      <c r="E97" s="54"/>
      <c r="F97" s="54"/>
      <c r="G97" s="54"/>
      <c r="H97" s="54"/>
      <c r="I97" s="54"/>
    </row>
    <row r="98" spans="4:9" x14ac:dyDescent="0.25">
      <c r="D98" s="54"/>
      <c r="E98" s="54"/>
      <c r="F98" s="54"/>
      <c r="G98" s="54"/>
      <c r="H98" s="54"/>
      <c r="I98" s="54"/>
    </row>
    <row r="99" spans="4:9" x14ac:dyDescent="0.25">
      <c r="D99" s="54"/>
      <c r="E99" s="54"/>
      <c r="F99" s="54"/>
      <c r="G99" s="54"/>
      <c r="H99" s="54"/>
      <c r="I99" s="54"/>
    </row>
    <row r="100" spans="4:9" x14ac:dyDescent="0.25">
      <c r="D100" s="54"/>
      <c r="E100" s="54"/>
      <c r="F100" s="54"/>
      <c r="G100" s="54"/>
      <c r="H100" s="54"/>
      <c r="I100" s="54"/>
    </row>
    <row r="101" spans="4:9" x14ac:dyDescent="0.25">
      <c r="D101" s="54"/>
      <c r="E101" s="54"/>
      <c r="F101" s="54"/>
      <c r="G101" s="54"/>
      <c r="H101" s="54"/>
      <c r="I101" s="54"/>
    </row>
    <row r="102" spans="4:9" x14ac:dyDescent="0.25">
      <c r="D102" s="54"/>
      <c r="E102" s="54"/>
      <c r="F102" s="54"/>
      <c r="G102" s="54"/>
      <c r="H102" s="54"/>
      <c r="I102" s="54"/>
    </row>
    <row r="103" spans="4:9" x14ac:dyDescent="0.25">
      <c r="D103" s="54"/>
      <c r="E103" s="54"/>
      <c r="F103" s="54"/>
      <c r="G103" s="54"/>
      <c r="H103" s="54"/>
      <c r="I103" s="54"/>
    </row>
    <row r="104" spans="4:9" x14ac:dyDescent="0.25">
      <c r="D104" s="54"/>
      <c r="E104" s="54"/>
      <c r="F104" s="54"/>
      <c r="G104" s="54"/>
      <c r="H104" s="54"/>
      <c r="I104" s="54"/>
    </row>
    <row r="105" spans="4:9" x14ac:dyDescent="0.25">
      <c r="D105" s="54"/>
      <c r="E105" s="54"/>
      <c r="F105" s="54"/>
      <c r="G105" s="54"/>
      <c r="H105" s="54"/>
      <c r="I105" s="54"/>
    </row>
    <row r="106" spans="4:9" x14ac:dyDescent="0.25">
      <c r="D106" s="54"/>
      <c r="E106" s="54"/>
      <c r="F106" s="54"/>
      <c r="G106" s="54"/>
      <c r="H106" s="54"/>
      <c r="I106" s="54"/>
    </row>
    <row r="107" spans="4:9" x14ac:dyDescent="0.25">
      <c r="D107" s="54"/>
      <c r="E107" s="54"/>
      <c r="F107" s="54"/>
      <c r="G107" s="54"/>
      <c r="H107" s="54"/>
      <c r="I107" s="54"/>
    </row>
    <row r="108" spans="4:9" x14ac:dyDescent="0.25">
      <c r="D108" s="54"/>
      <c r="E108" s="54"/>
      <c r="F108" s="54"/>
      <c r="G108" s="54"/>
      <c r="H108" s="54"/>
      <c r="I108" s="54"/>
    </row>
    <row r="109" spans="4:9" x14ac:dyDescent="0.25">
      <c r="D109" s="54"/>
      <c r="E109" s="54"/>
      <c r="F109" s="54"/>
      <c r="G109" s="54"/>
      <c r="H109" s="54"/>
      <c r="I109" s="54"/>
    </row>
    <row r="110" spans="4:9" x14ac:dyDescent="0.25">
      <c r="D110" s="54"/>
      <c r="E110" s="54"/>
      <c r="F110" s="54"/>
      <c r="G110" s="54"/>
      <c r="H110" s="54"/>
      <c r="I110" s="54"/>
    </row>
    <row r="111" spans="4:9" x14ac:dyDescent="0.25">
      <c r="D111" s="54"/>
      <c r="E111" s="54"/>
      <c r="F111" s="54"/>
      <c r="G111" s="54"/>
      <c r="H111" s="54"/>
      <c r="I111" s="54"/>
    </row>
    <row r="112" spans="4:9" x14ac:dyDescent="0.25">
      <c r="D112" s="54"/>
      <c r="E112" s="54"/>
      <c r="F112" s="54"/>
      <c r="G112" s="54"/>
      <c r="H112" s="54"/>
      <c r="I112" s="54"/>
    </row>
    <row r="113" spans="4:9" x14ac:dyDescent="0.25">
      <c r="D113" s="54"/>
      <c r="E113" s="54"/>
      <c r="F113" s="54"/>
      <c r="G113" s="54"/>
      <c r="H113" s="54"/>
      <c r="I113" s="54"/>
    </row>
    <row r="114" spans="4:9" x14ac:dyDescent="0.25">
      <c r="D114" s="54"/>
      <c r="E114" s="54"/>
      <c r="F114" s="54"/>
      <c r="G114" s="54"/>
      <c r="H114" s="54"/>
      <c r="I114" s="54"/>
    </row>
    <row r="115" spans="4:9" x14ac:dyDescent="0.25">
      <c r="D115" s="54"/>
      <c r="E115" s="54"/>
      <c r="F115" s="54"/>
      <c r="G115" s="54"/>
      <c r="H115" s="54"/>
      <c r="I115" s="54"/>
    </row>
    <row r="116" spans="4:9" x14ac:dyDescent="0.25">
      <c r="D116" s="54"/>
      <c r="E116" s="54"/>
      <c r="F116" s="54"/>
      <c r="G116" s="54"/>
      <c r="H116" s="54"/>
      <c r="I116" s="54"/>
    </row>
    <row r="117" spans="4:9" x14ac:dyDescent="0.25">
      <c r="D117" s="54"/>
      <c r="E117" s="54"/>
      <c r="F117" s="54"/>
      <c r="G117" s="54"/>
      <c r="H117" s="54"/>
      <c r="I117" s="54"/>
    </row>
    <row r="118" spans="4:9" x14ac:dyDescent="0.25">
      <c r="D118" s="54"/>
      <c r="E118" s="54"/>
      <c r="F118" s="54"/>
      <c r="G118" s="54"/>
      <c r="H118" s="54"/>
      <c r="I118" s="54"/>
    </row>
    <row r="119" spans="4:9" x14ac:dyDescent="0.25">
      <c r="D119" s="54"/>
      <c r="E119" s="54"/>
      <c r="F119" s="54"/>
      <c r="G119" s="54"/>
      <c r="H119" s="54"/>
      <c r="I119" s="54"/>
    </row>
    <row r="120" spans="4:9" x14ac:dyDescent="0.25">
      <c r="D120" s="54"/>
      <c r="E120" s="54"/>
      <c r="F120" s="54"/>
      <c r="G120" s="54"/>
      <c r="H120" s="54"/>
      <c r="I120" s="54"/>
    </row>
    <row r="121" spans="4:9" x14ac:dyDescent="0.25">
      <c r="D121" s="54"/>
      <c r="E121" s="54"/>
      <c r="F121" s="54"/>
      <c r="G121" s="54"/>
      <c r="H121" s="54"/>
      <c r="I121" s="54"/>
    </row>
    <row r="122" spans="4:9" x14ac:dyDescent="0.25">
      <c r="D122" s="54"/>
      <c r="E122" s="54"/>
      <c r="F122" s="54"/>
      <c r="G122" s="54"/>
      <c r="H122" s="54"/>
      <c r="I122" s="54"/>
    </row>
    <row r="123" spans="4:9" x14ac:dyDescent="0.25">
      <c r="D123" s="54"/>
      <c r="E123" s="54"/>
      <c r="F123" s="54"/>
      <c r="G123" s="54"/>
      <c r="H123" s="54"/>
      <c r="I123" s="54"/>
    </row>
    <row r="124" spans="4:9" x14ac:dyDescent="0.25">
      <c r="D124" s="54"/>
      <c r="E124" s="54"/>
      <c r="F124" s="54"/>
      <c r="G124" s="54"/>
      <c r="H124" s="54"/>
      <c r="I124" s="54"/>
    </row>
    <row r="125" spans="4:9" x14ac:dyDescent="0.25">
      <c r="D125" s="54"/>
      <c r="E125" s="54"/>
      <c r="F125" s="54"/>
      <c r="G125" s="54"/>
      <c r="H125" s="54"/>
      <c r="I125" s="54"/>
    </row>
    <row r="126" spans="4:9" x14ac:dyDescent="0.25">
      <c r="D126" s="54"/>
      <c r="E126" s="54"/>
      <c r="F126" s="54"/>
      <c r="G126" s="54"/>
      <c r="H126" s="54"/>
      <c r="I126" s="54"/>
    </row>
    <row r="127" spans="4:9" x14ac:dyDescent="0.25">
      <c r="D127" s="54"/>
      <c r="E127" s="54"/>
      <c r="F127" s="54"/>
      <c r="G127" s="54"/>
      <c r="H127" s="54"/>
      <c r="I127" s="54"/>
    </row>
    <row r="128" spans="4:9" x14ac:dyDescent="0.25">
      <c r="D128" s="54"/>
      <c r="E128" s="54"/>
      <c r="F128" s="54"/>
      <c r="G128" s="54"/>
      <c r="H128" s="54"/>
      <c r="I128" s="54"/>
    </row>
    <row r="129" spans="4:9" x14ac:dyDescent="0.25">
      <c r="D129" s="54"/>
      <c r="E129" s="54"/>
      <c r="F129" s="54"/>
      <c r="G129" s="54"/>
      <c r="H129" s="54"/>
      <c r="I129" s="54"/>
    </row>
    <row r="130" spans="4:9" x14ac:dyDescent="0.25">
      <c r="D130" s="54"/>
      <c r="E130" s="54"/>
      <c r="F130" s="54"/>
      <c r="G130" s="54"/>
      <c r="H130" s="54"/>
      <c r="I130" s="54"/>
    </row>
    <row r="131" spans="4:9" x14ac:dyDescent="0.25">
      <c r="D131" s="54"/>
      <c r="E131" s="54"/>
      <c r="F131" s="54"/>
      <c r="G131" s="54"/>
      <c r="H131" s="54"/>
      <c r="I131" s="54"/>
    </row>
    <row r="132" spans="4:9" x14ac:dyDescent="0.25">
      <c r="D132" s="54"/>
      <c r="E132" s="54"/>
      <c r="F132" s="54"/>
      <c r="G132" s="54"/>
      <c r="H132" s="54"/>
      <c r="I132" s="54"/>
    </row>
    <row r="133" spans="4:9" x14ac:dyDescent="0.25">
      <c r="D133" s="54"/>
      <c r="E133" s="54"/>
      <c r="F133" s="54"/>
      <c r="G133" s="54"/>
      <c r="H133" s="54"/>
      <c r="I133" s="54"/>
    </row>
    <row r="134" spans="4:9" x14ac:dyDescent="0.25">
      <c r="D134" s="54"/>
      <c r="E134" s="54"/>
      <c r="F134" s="54"/>
      <c r="G134" s="54"/>
      <c r="H134" s="54"/>
      <c r="I134" s="54"/>
    </row>
    <row r="135" spans="4:9" x14ac:dyDescent="0.25">
      <c r="D135" s="54"/>
      <c r="E135" s="54"/>
      <c r="F135" s="54"/>
      <c r="G135" s="54"/>
      <c r="H135" s="54"/>
      <c r="I135" s="54"/>
    </row>
    <row r="136" spans="4:9" x14ac:dyDescent="0.25">
      <c r="D136" s="54"/>
      <c r="E136" s="54"/>
      <c r="F136" s="54"/>
      <c r="G136" s="54"/>
      <c r="H136" s="54"/>
      <c r="I136" s="54"/>
    </row>
    <row r="137" spans="4:9" x14ac:dyDescent="0.25">
      <c r="D137" s="54"/>
      <c r="E137" s="54"/>
      <c r="F137" s="54"/>
      <c r="G137" s="54"/>
      <c r="H137" s="54"/>
      <c r="I137" s="54"/>
    </row>
    <row r="138" spans="4:9" x14ac:dyDescent="0.25">
      <c r="D138" s="54"/>
      <c r="E138" s="54"/>
      <c r="F138" s="54"/>
      <c r="G138" s="54"/>
      <c r="H138" s="54"/>
      <c r="I138" s="54"/>
    </row>
    <row r="139" spans="4:9" x14ac:dyDescent="0.25">
      <c r="D139" s="54"/>
      <c r="E139" s="54"/>
      <c r="F139" s="54"/>
      <c r="G139" s="54"/>
      <c r="H139" s="54"/>
      <c r="I139" s="54"/>
    </row>
    <row r="140" spans="4:9" x14ac:dyDescent="0.25">
      <c r="D140" s="54"/>
      <c r="E140" s="54"/>
      <c r="F140" s="54"/>
      <c r="G140" s="54"/>
      <c r="H140" s="54"/>
      <c r="I140" s="54"/>
    </row>
    <row r="141" spans="4:9" x14ac:dyDescent="0.25">
      <c r="D141" s="54"/>
      <c r="E141" s="54"/>
      <c r="F141" s="54"/>
      <c r="G141" s="54"/>
      <c r="H141" s="54"/>
      <c r="I141" s="54"/>
    </row>
    <row r="142" spans="4:9" x14ac:dyDescent="0.25">
      <c r="D142" s="54"/>
      <c r="E142" s="54"/>
      <c r="F142" s="54"/>
      <c r="G142" s="54"/>
      <c r="H142" s="54"/>
      <c r="I142" s="54"/>
    </row>
    <row r="143" spans="4:9" x14ac:dyDescent="0.25">
      <c r="D143" s="54"/>
      <c r="E143" s="54"/>
      <c r="F143" s="54"/>
      <c r="G143" s="54"/>
      <c r="H143" s="54"/>
      <c r="I143" s="54"/>
    </row>
    <row r="144" spans="4:9" x14ac:dyDescent="0.25">
      <c r="D144" s="54"/>
      <c r="E144" s="54"/>
      <c r="F144" s="54"/>
      <c r="G144" s="54"/>
      <c r="H144" s="54"/>
      <c r="I144" s="54"/>
    </row>
    <row r="145" spans="4:9" x14ac:dyDescent="0.25">
      <c r="D145" s="54"/>
      <c r="E145" s="54"/>
      <c r="F145" s="54"/>
      <c r="G145" s="54"/>
      <c r="H145" s="54"/>
      <c r="I145" s="54"/>
    </row>
    <row r="146" spans="4:9" x14ac:dyDescent="0.25">
      <c r="D146" s="54"/>
      <c r="E146" s="54"/>
      <c r="F146" s="54"/>
      <c r="G146" s="54"/>
      <c r="H146" s="54"/>
      <c r="I146" s="54"/>
    </row>
    <row r="147" spans="4:9" x14ac:dyDescent="0.25">
      <c r="D147" s="54"/>
      <c r="E147" s="54"/>
      <c r="F147" s="54"/>
      <c r="G147" s="54"/>
      <c r="H147" s="54"/>
      <c r="I147" s="54"/>
    </row>
    <row r="148" spans="4:9" x14ac:dyDescent="0.25">
      <c r="D148" s="54"/>
      <c r="E148" s="54"/>
      <c r="F148" s="54"/>
      <c r="G148" s="54"/>
      <c r="H148" s="54"/>
      <c r="I148" s="54"/>
    </row>
    <row r="149" spans="4:9" x14ac:dyDescent="0.25">
      <c r="D149" s="54"/>
      <c r="E149" s="54"/>
      <c r="F149" s="54"/>
      <c r="G149" s="54"/>
      <c r="H149" s="54"/>
      <c r="I149" s="54"/>
    </row>
    <row r="150" spans="4:9" x14ac:dyDescent="0.25">
      <c r="D150" s="54"/>
      <c r="E150" s="54"/>
      <c r="F150" s="54"/>
      <c r="G150" s="54"/>
      <c r="H150" s="54"/>
      <c r="I150" s="54"/>
    </row>
    <row r="151" spans="4:9" x14ac:dyDescent="0.25">
      <c r="D151" s="54"/>
      <c r="E151" s="54"/>
      <c r="F151" s="54"/>
      <c r="G151" s="54"/>
      <c r="H151" s="54"/>
      <c r="I151" s="54"/>
    </row>
    <row r="152" spans="4:9" x14ac:dyDescent="0.25">
      <c r="D152" s="54"/>
      <c r="E152" s="54"/>
      <c r="F152" s="54"/>
      <c r="G152" s="54"/>
      <c r="H152" s="54"/>
      <c r="I152" s="54"/>
    </row>
    <row r="153" spans="4:9" x14ac:dyDescent="0.25">
      <c r="D153" s="54"/>
      <c r="E153" s="54"/>
      <c r="F153" s="54"/>
      <c r="G153" s="54"/>
      <c r="H153" s="54"/>
      <c r="I153" s="54"/>
    </row>
    <row r="154" spans="4:9" x14ac:dyDescent="0.25">
      <c r="D154" s="54"/>
      <c r="E154" s="54"/>
      <c r="F154" s="54"/>
      <c r="G154" s="54"/>
      <c r="H154" s="54"/>
      <c r="I154" s="54"/>
    </row>
    <row r="155" spans="4:9" x14ac:dyDescent="0.25">
      <c r="D155" s="54"/>
      <c r="E155" s="54"/>
      <c r="F155" s="54"/>
      <c r="G155" s="54"/>
      <c r="H155" s="54"/>
      <c r="I155" s="54"/>
    </row>
    <row r="156" spans="4:9" x14ac:dyDescent="0.25">
      <c r="D156" s="54"/>
      <c r="E156" s="54"/>
      <c r="F156" s="54"/>
      <c r="G156" s="54"/>
      <c r="H156" s="54"/>
      <c r="I156" s="54"/>
    </row>
    <row r="157" spans="4:9" x14ac:dyDescent="0.25">
      <c r="D157" s="54"/>
      <c r="E157" s="54"/>
      <c r="F157" s="54"/>
      <c r="G157" s="54"/>
      <c r="H157" s="54"/>
      <c r="I157" s="54"/>
    </row>
    <row r="158" spans="4:9" x14ac:dyDescent="0.25">
      <c r="D158" s="54"/>
      <c r="E158" s="54"/>
      <c r="F158" s="54"/>
      <c r="G158" s="54"/>
      <c r="H158" s="54"/>
      <c r="I158" s="54"/>
    </row>
    <row r="159" spans="4:9" x14ac:dyDescent="0.25">
      <c r="D159" s="54"/>
      <c r="E159" s="54"/>
      <c r="F159" s="54"/>
      <c r="G159" s="54"/>
      <c r="H159" s="54"/>
      <c r="I159" s="54"/>
    </row>
    <row r="160" spans="4:9" x14ac:dyDescent="0.25">
      <c r="D160" s="54"/>
      <c r="E160" s="54"/>
      <c r="F160" s="54"/>
      <c r="G160" s="54"/>
      <c r="H160" s="54"/>
      <c r="I160" s="54"/>
    </row>
    <row r="161" spans="4:9" x14ac:dyDescent="0.25">
      <c r="D161" s="54"/>
      <c r="E161" s="54"/>
      <c r="F161" s="54"/>
      <c r="G161" s="54"/>
      <c r="H161" s="54"/>
      <c r="I161" s="54"/>
    </row>
    <row r="162" spans="4:9" x14ac:dyDescent="0.25">
      <c r="D162" s="54"/>
      <c r="E162" s="54"/>
      <c r="F162" s="54"/>
      <c r="G162" s="54"/>
      <c r="H162" s="54"/>
      <c r="I162" s="54"/>
    </row>
    <row r="163" spans="4:9" x14ac:dyDescent="0.25">
      <c r="D163" s="54"/>
      <c r="E163" s="54"/>
      <c r="F163" s="54"/>
      <c r="G163" s="54"/>
      <c r="H163" s="54"/>
      <c r="I163" s="54"/>
    </row>
    <row r="164" spans="4:9" x14ac:dyDescent="0.25">
      <c r="D164" s="54"/>
      <c r="E164" s="54"/>
      <c r="F164" s="54"/>
      <c r="G164" s="54"/>
      <c r="H164" s="54"/>
      <c r="I164" s="54"/>
    </row>
    <row r="165" spans="4:9" x14ac:dyDescent="0.25">
      <c r="D165" s="54"/>
      <c r="E165" s="54"/>
      <c r="F165" s="54"/>
      <c r="G165" s="54"/>
      <c r="H165" s="54"/>
      <c r="I165" s="54"/>
    </row>
    <row r="166" spans="4:9" x14ac:dyDescent="0.25">
      <c r="D166" s="54"/>
      <c r="E166" s="54"/>
      <c r="F166" s="54"/>
      <c r="G166" s="54"/>
      <c r="H166" s="54"/>
      <c r="I166" s="54"/>
    </row>
    <row r="167" spans="4:9" x14ac:dyDescent="0.25">
      <c r="D167" s="54"/>
      <c r="E167" s="54"/>
      <c r="F167" s="54"/>
      <c r="G167" s="54"/>
      <c r="H167" s="54"/>
      <c r="I167" s="54"/>
    </row>
    <row r="168" spans="4:9" x14ac:dyDescent="0.25">
      <c r="D168" s="54"/>
      <c r="E168" s="54"/>
      <c r="F168" s="54"/>
      <c r="G168" s="54"/>
      <c r="H168" s="54"/>
      <c r="I168" s="54"/>
    </row>
    <row r="169" spans="4:9" x14ac:dyDescent="0.25">
      <c r="D169" s="54"/>
      <c r="E169" s="54"/>
      <c r="F169" s="54"/>
      <c r="G169" s="54"/>
      <c r="H169" s="54"/>
      <c r="I169" s="54"/>
    </row>
    <row r="170" spans="4:9" x14ac:dyDescent="0.25">
      <c r="D170" s="54"/>
      <c r="E170" s="54"/>
      <c r="F170" s="54"/>
      <c r="G170" s="54"/>
      <c r="H170" s="54"/>
      <c r="I170" s="54"/>
    </row>
    <row r="171" spans="4:9" x14ac:dyDescent="0.25">
      <c r="D171" s="54"/>
      <c r="E171" s="54"/>
      <c r="F171" s="54"/>
      <c r="G171" s="54"/>
      <c r="H171" s="54"/>
      <c r="I171" s="54"/>
    </row>
    <row r="172" spans="4:9" x14ac:dyDescent="0.25">
      <c r="D172" s="54"/>
      <c r="E172" s="54"/>
      <c r="F172" s="54"/>
      <c r="G172" s="54"/>
      <c r="H172" s="54"/>
      <c r="I172" s="54"/>
    </row>
    <row r="173" spans="4:9" x14ac:dyDescent="0.25">
      <c r="D173" s="54"/>
      <c r="E173" s="54"/>
      <c r="F173" s="54"/>
      <c r="G173" s="54"/>
      <c r="H173" s="54"/>
      <c r="I173" s="54"/>
    </row>
    <row r="174" spans="4:9" x14ac:dyDescent="0.25">
      <c r="D174" s="54"/>
      <c r="E174" s="54"/>
      <c r="F174" s="54"/>
      <c r="G174" s="54"/>
      <c r="H174" s="54"/>
      <c r="I174" s="54"/>
    </row>
    <row r="175" spans="4:9" x14ac:dyDescent="0.25">
      <c r="D175" s="54"/>
      <c r="E175" s="54"/>
      <c r="F175" s="54"/>
      <c r="G175" s="54"/>
      <c r="H175" s="54"/>
      <c r="I175" s="54"/>
    </row>
    <row r="176" spans="4:9" x14ac:dyDescent="0.25">
      <c r="D176" s="54"/>
      <c r="E176" s="54"/>
      <c r="F176" s="54"/>
      <c r="G176" s="54"/>
      <c r="H176" s="54"/>
      <c r="I176" s="54"/>
    </row>
    <row r="177" spans="4:9" x14ac:dyDescent="0.25">
      <c r="D177" s="54"/>
      <c r="E177" s="54"/>
      <c r="F177" s="54"/>
      <c r="G177" s="54"/>
      <c r="H177" s="54"/>
      <c r="I177" s="54"/>
    </row>
    <row r="178" spans="4:9" x14ac:dyDescent="0.25">
      <c r="D178" s="54"/>
      <c r="E178" s="54"/>
      <c r="F178" s="54"/>
      <c r="G178" s="54"/>
      <c r="H178" s="54"/>
      <c r="I178" s="54"/>
    </row>
    <row r="179" spans="4:9" x14ac:dyDescent="0.25">
      <c r="D179" s="54"/>
      <c r="E179" s="54"/>
      <c r="F179" s="54"/>
      <c r="G179" s="54"/>
      <c r="H179" s="54"/>
      <c r="I179" s="54"/>
    </row>
    <row r="180" spans="4:9" x14ac:dyDescent="0.25">
      <c r="D180" s="54"/>
      <c r="E180" s="54"/>
      <c r="F180" s="54"/>
      <c r="G180" s="54"/>
      <c r="H180" s="54"/>
      <c r="I180" s="54"/>
    </row>
    <row r="181" spans="4:9" x14ac:dyDescent="0.25">
      <c r="D181" s="54"/>
      <c r="E181" s="54"/>
      <c r="F181" s="54"/>
      <c r="G181" s="54"/>
      <c r="H181" s="54"/>
      <c r="I181" s="54"/>
    </row>
    <row r="182" spans="4:9" x14ac:dyDescent="0.25">
      <c r="D182" s="54"/>
      <c r="E182" s="54"/>
      <c r="F182" s="54"/>
      <c r="G182" s="54"/>
      <c r="H182" s="54"/>
      <c r="I182" s="54"/>
    </row>
    <row r="183" spans="4:9" x14ac:dyDescent="0.25">
      <c r="D183" s="54"/>
      <c r="E183" s="54"/>
      <c r="F183" s="54"/>
      <c r="G183" s="54"/>
      <c r="H183" s="54"/>
      <c r="I183" s="54"/>
    </row>
    <row r="184" spans="4:9" x14ac:dyDescent="0.25">
      <c r="D184" s="54"/>
      <c r="E184" s="54"/>
      <c r="F184" s="54"/>
      <c r="G184" s="54"/>
      <c r="H184" s="54"/>
      <c r="I184" s="54"/>
    </row>
    <row r="185" spans="4:9" x14ac:dyDescent="0.25">
      <c r="D185" s="54"/>
      <c r="E185" s="54"/>
      <c r="F185" s="54"/>
      <c r="G185" s="54"/>
      <c r="H185" s="54"/>
      <c r="I185" s="54"/>
    </row>
    <row r="186" spans="4:9" x14ac:dyDescent="0.25">
      <c r="D186" s="54"/>
      <c r="E186" s="54"/>
      <c r="F186" s="54"/>
      <c r="G186" s="54"/>
      <c r="H186" s="54"/>
      <c r="I186" s="54"/>
    </row>
    <row r="187" spans="4:9" x14ac:dyDescent="0.25">
      <c r="D187" s="54"/>
      <c r="E187" s="54"/>
      <c r="F187" s="54"/>
      <c r="G187" s="54"/>
      <c r="H187" s="54"/>
      <c r="I187" s="54"/>
    </row>
    <row r="188" spans="4:9" x14ac:dyDescent="0.25">
      <c r="D188" s="54"/>
      <c r="E188" s="54"/>
      <c r="F188" s="54"/>
      <c r="G188" s="54"/>
      <c r="H188" s="54"/>
      <c r="I188" s="54"/>
    </row>
    <row r="189" spans="4:9" x14ac:dyDescent="0.25">
      <c r="D189" s="54"/>
      <c r="E189" s="54"/>
      <c r="F189" s="54"/>
      <c r="G189" s="54"/>
      <c r="H189" s="54"/>
      <c r="I189" s="54"/>
    </row>
    <row r="190" spans="4:9" x14ac:dyDescent="0.25">
      <c r="D190" s="54"/>
      <c r="E190" s="54"/>
      <c r="F190" s="54"/>
      <c r="G190" s="54"/>
      <c r="H190" s="54"/>
      <c r="I190" s="54"/>
    </row>
    <row r="191" spans="4:9" x14ac:dyDescent="0.25">
      <c r="D191" s="54"/>
      <c r="E191" s="54"/>
      <c r="F191" s="54"/>
      <c r="G191" s="54"/>
      <c r="H191" s="54"/>
      <c r="I191" s="54"/>
    </row>
    <row r="192" spans="4:9" x14ac:dyDescent="0.25">
      <c r="D192" s="54"/>
      <c r="E192" s="54"/>
      <c r="F192" s="54"/>
      <c r="G192" s="54"/>
      <c r="H192" s="54"/>
      <c r="I192" s="54"/>
    </row>
    <row r="193" spans="4:9" x14ac:dyDescent="0.25">
      <c r="D193" s="54"/>
      <c r="E193" s="54"/>
      <c r="F193" s="54"/>
      <c r="G193" s="54"/>
      <c r="H193" s="54"/>
      <c r="I193" s="54"/>
    </row>
    <row r="194" spans="4:9" x14ac:dyDescent="0.25">
      <c r="D194" s="54"/>
      <c r="E194" s="54"/>
      <c r="F194" s="54"/>
      <c r="G194" s="54"/>
      <c r="H194" s="54"/>
      <c r="I194" s="54"/>
    </row>
    <row r="195" spans="4:9" x14ac:dyDescent="0.25">
      <c r="D195" s="54"/>
      <c r="E195" s="54"/>
      <c r="F195" s="54"/>
      <c r="G195" s="54"/>
      <c r="H195" s="54"/>
      <c r="I195" s="54"/>
    </row>
    <row r="196" spans="4:9" x14ac:dyDescent="0.25">
      <c r="D196" s="54"/>
      <c r="E196" s="54"/>
      <c r="F196" s="54"/>
      <c r="G196" s="54"/>
      <c r="H196" s="54"/>
      <c r="I196" s="54"/>
    </row>
    <row r="197" spans="4:9" x14ac:dyDescent="0.25">
      <c r="D197" s="54"/>
      <c r="E197" s="54"/>
      <c r="F197" s="54"/>
      <c r="G197" s="54"/>
      <c r="H197" s="54"/>
      <c r="I197" s="54"/>
    </row>
    <row r="198" spans="4:9" x14ac:dyDescent="0.25">
      <c r="D198" s="54"/>
      <c r="E198" s="54"/>
      <c r="F198" s="54"/>
      <c r="G198" s="54"/>
      <c r="H198" s="54"/>
      <c r="I198" s="54"/>
    </row>
    <row r="199" spans="4:9" x14ac:dyDescent="0.25">
      <c r="D199" s="54"/>
      <c r="E199" s="54"/>
      <c r="F199" s="54"/>
      <c r="G199" s="54"/>
      <c r="H199" s="54"/>
      <c r="I199" s="54"/>
    </row>
    <row r="200" spans="4:9" x14ac:dyDescent="0.25">
      <c r="D200" s="54"/>
      <c r="E200" s="54"/>
      <c r="F200" s="54"/>
      <c r="G200" s="54"/>
      <c r="H200" s="54"/>
      <c r="I200" s="54"/>
    </row>
    <row r="201" spans="4:9" x14ac:dyDescent="0.25">
      <c r="D201" s="54"/>
      <c r="E201" s="54"/>
      <c r="F201" s="54"/>
      <c r="G201" s="54"/>
      <c r="H201" s="54"/>
      <c r="I201" s="54"/>
    </row>
    <row r="202" spans="4:9" x14ac:dyDescent="0.25">
      <c r="D202" s="54"/>
      <c r="E202" s="54"/>
      <c r="F202" s="54"/>
      <c r="G202" s="54"/>
      <c r="H202" s="54"/>
      <c r="I202" s="54"/>
    </row>
    <row r="203" spans="4:9" x14ac:dyDescent="0.25">
      <c r="D203" s="54"/>
      <c r="E203" s="54"/>
      <c r="F203" s="54"/>
      <c r="G203" s="54"/>
      <c r="H203" s="54"/>
      <c r="I203" s="54"/>
    </row>
    <row r="204" spans="4:9" x14ac:dyDescent="0.25">
      <c r="D204" s="54"/>
      <c r="E204" s="54"/>
      <c r="F204" s="54"/>
      <c r="G204" s="54"/>
      <c r="H204" s="54"/>
      <c r="I204" s="54"/>
    </row>
    <row r="205" spans="4:9" x14ac:dyDescent="0.25">
      <c r="D205" s="54"/>
      <c r="E205" s="54"/>
      <c r="F205" s="54"/>
      <c r="G205" s="54"/>
      <c r="H205" s="54"/>
      <c r="I205" s="54"/>
    </row>
    <row r="206" spans="4:9" x14ac:dyDescent="0.25">
      <c r="D206" s="54"/>
      <c r="E206" s="54"/>
      <c r="F206" s="54"/>
      <c r="G206" s="54"/>
      <c r="H206" s="54"/>
      <c r="I206" s="54"/>
    </row>
    <row r="207" spans="4:9" x14ac:dyDescent="0.25">
      <c r="D207" s="54"/>
      <c r="E207" s="54"/>
      <c r="F207" s="54"/>
      <c r="G207" s="54"/>
      <c r="H207" s="54"/>
      <c r="I207" s="54"/>
    </row>
    <row r="208" spans="4:9" x14ac:dyDescent="0.25">
      <c r="D208" s="54"/>
      <c r="E208" s="54"/>
      <c r="F208" s="54"/>
      <c r="G208" s="54"/>
      <c r="H208" s="54"/>
      <c r="I208" s="54"/>
    </row>
    <row r="209" spans="4:9" x14ac:dyDescent="0.25">
      <c r="D209" s="54"/>
      <c r="E209" s="54"/>
      <c r="F209" s="54"/>
      <c r="G209" s="54"/>
      <c r="H209" s="54"/>
      <c r="I209" s="54"/>
    </row>
    <row r="210" spans="4:9" x14ac:dyDescent="0.25">
      <c r="D210" s="54"/>
      <c r="E210" s="54"/>
      <c r="F210" s="54"/>
      <c r="G210" s="54"/>
      <c r="H210" s="54"/>
      <c r="I210" s="54"/>
    </row>
    <row r="211" spans="4:9" x14ac:dyDescent="0.25">
      <c r="D211" s="54"/>
      <c r="E211" s="54"/>
      <c r="F211" s="54"/>
      <c r="G211" s="54"/>
      <c r="H211" s="54"/>
      <c r="I211" s="54"/>
    </row>
    <row r="212" spans="4:9" x14ac:dyDescent="0.25">
      <c r="D212" s="54"/>
      <c r="E212" s="54"/>
      <c r="F212" s="54"/>
      <c r="G212" s="54"/>
      <c r="H212" s="54"/>
      <c r="I212" s="54"/>
    </row>
    <row r="213" spans="4:9" x14ac:dyDescent="0.25">
      <c r="D213" s="54"/>
      <c r="E213" s="54"/>
      <c r="F213" s="54"/>
      <c r="G213" s="54"/>
      <c r="H213" s="54"/>
      <c r="I213" s="54"/>
    </row>
    <row r="214" spans="4:9" x14ac:dyDescent="0.25">
      <c r="D214" s="54"/>
      <c r="E214" s="54"/>
      <c r="F214" s="54"/>
      <c r="G214" s="54"/>
      <c r="H214" s="54"/>
      <c r="I214" s="54"/>
    </row>
    <row r="215" spans="4:9" x14ac:dyDescent="0.25">
      <c r="D215" s="54"/>
      <c r="E215" s="54"/>
      <c r="F215" s="54"/>
      <c r="G215" s="54"/>
      <c r="H215" s="54"/>
      <c r="I215" s="54"/>
    </row>
    <row r="216" spans="4:9" x14ac:dyDescent="0.25">
      <c r="D216" s="54"/>
      <c r="E216" s="54"/>
      <c r="F216" s="54"/>
      <c r="G216" s="54"/>
      <c r="H216" s="54"/>
      <c r="I216" s="54"/>
    </row>
    <row r="217" spans="4:9" x14ac:dyDescent="0.25">
      <c r="D217" s="54"/>
      <c r="E217" s="54"/>
      <c r="F217" s="54"/>
      <c r="G217" s="54"/>
      <c r="H217" s="54"/>
      <c r="I217" s="54"/>
    </row>
    <row r="218" spans="4:9" x14ac:dyDescent="0.25">
      <c r="D218" s="54"/>
      <c r="E218" s="54"/>
      <c r="F218" s="54"/>
      <c r="G218" s="54"/>
      <c r="H218" s="54"/>
      <c r="I218" s="54"/>
    </row>
    <row r="219" spans="4:9" x14ac:dyDescent="0.25">
      <c r="D219" s="54"/>
      <c r="E219" s="54"/>
      <c r="F219" s="54"/>
      <c r="G219" s="54"/>
      <c r="H219" s="54"/>
      <c r="I219" s="54"/>
    </row>
    <row r="220" spans="4:9" x14ac:dyDescent="0.25">
      <c r="D220" s="54"/>
      <c r="E220" s="54"/>
      <c r="F220" s="54"/>
      <c r="G220" s="54"/>
      <c r="H220" s="54"/>
      <c r="I220" s="54"/>
    </row>
  </sheetData>
  <dataValidations count="17">
    <dataValidation allowBlank="1" showInputMessage="1" showErrorMessage="1" prompt="Base Currency" sqref="M27" xr:uid="{0F5601FD-87BC-4E2F-A336-8DD96297C8A3}"/>
    <dataValidation allowBlank="1" showInputMessage="1" showErrorMessage="1" prompt="Code" sqref="E41:H41 D42" xr:uid="{911527A3-1BA9-4BDC-A823-B14976D61537}"/>
    <dataValidation allowBlank="1" showInputMessage="1" showErrorMessage="1" prompt="The name of the transaction portfolio." sqref="E27" xr:uid="{906FD34F-74DA-4019-A6E7-319126F2C0E2}"/>
    <dataValidation allowBlank="1" showInputMessage="1" showErrorMessage="1" prompt="A long form description of the transaction portfolio." sqref="F27" xr:uid="{205D2B75-77A0-4607-A4A7-B844F3904C91}"/>
    <dataValidation allowBlank="1" showInputMessage="1" showErrorMessage="1" prompt="The code that the transaction portfolio will be created with. Together with the scope this uniquely identifies the transaction portfolio." sqref="G27" xr:uid="{3C86CE75-3772-455A-907C-E8F1BFB8FFAC}"/>
    <dataValidation allowBlank="1" showInputMessage="1" showErrorMessage="1" prompt="The effectiveAt datetime at which the transaction portfolio will be created. No transactions can be upserted to the transaction portfolio before this date. Defaults to the current datetime if not specified." sqref="H27" xr:uid="{1D0B3FA5-F9CA-4800-8E94-550EBC15D07E}"/>
    <dataValidation allowBlank="1" showInputMessage="1" showErrorMessage="1" prompt="The base currency of the transaction portfolio." sqref="I27" xr:uid="{AA3FC1DF-B4F1-486A-8CD3-FEE02710537C}"/>
    <dataValidation allowBlank="1" showInputMessage="1" showErrorMessage="1" prompt="The unique identifier of the corporate action source to attach to the transaction portfolio." sqref="J27" xr:uid="{7351B828-6044-4833-A0DB-AF232DB62EE9}"/>
    <dataValidation allowBlank="1" showInputMessage="1" showErrorMessage="1" prompt="Determines the accounting treatment given to the transaction portfolio's tax lots." sqref="K27" xr:uid="{FC97FA0B-9E32-4A13-9D49-42293E3262F2}"/>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27" xr:uid="{618C1668-1D98-42B8-9003-7C41DFDAC9CD}"/>
    <dataValidation allowBlank="1" showInputMessage="1" showErrorMessage="1" prompt="Date Created" sqref="K42:L42" xr:uid="{28096378-A4ED-4979-B7D5-26DA77C566A0}"/>
    <dataValidation allowBlank="1" showInputMessage="1" showErrorMessage="1" prompt="Corporate Action Source" sqref="E42" xr:uid="{875111D5-90D1-4638-B22F-EA00C2B176B2}"/>
    <dataValidation allowBlank="1" showInputMessage="1" showErrorMessage="1" prompt="Accounting Method" sqref="F42" xr:uid="{608B56C2-A429-4F4F-8573-DF827B781914}"/>
    <dataValidation allowBlank="1" showInputMessage="1" showErrorMessage="1" prompt="Sub-Holding Keys" sqref="G42" xr:uid="{A020CA73-5245-429C-95FA-A8412D5C5577}"/>
    <dataValidation allowBlank="1" showInputMessage="1" showErrorMessage="1" prompt="Display Name" sqref="H42" xr:uid="{96E2C639-ACBD-4FE4-BE08-708C314B7233}"/>
    <dataValidation allowBlank="1" showInputMessage="1" showErrorMessage="1" prompt="Description" sqref="I42" xr:uid="{A8E0A5B5-B4E2-40C0-B468-DFECFA73E615}"/>
    <dataValidation allowBlank="1" showInputMessage="1" showErrorMessage="1" prompt="Base Portfolio" sqref="J42" xr:uid="{16585673-551D-4753-A75E-4F6BCF7D8EB3}"/>
  </dataValidations>
  <hyperlinks>
    <hyperlink ref="L17" r:id="rId1" display="https://support.lusid.com/what-is-a-derived-portfolio-and-how-are-they-used" xr:uid="{B09E63C9-F9E7-45F1-81DB-E64D0544CCB1}"/>
    <hyperlink ref="L18" r:id="rId2" location="operation/CreateDerivedPortfolio" display="https://docs.lusid.com/ - operation/CreateDerivedPortfolio" xr:uid="{20499C2B-C515-4E7A-A3D0-5FEBD8D8CFAF}"/>
    <hyperlink ref="L46" r:id="rId3" location="operation/GetHoldings" display="https://docs.lusid.com/ - operation/GetHoldings" xr:uid="{DA3A1D54-B03E-4524-A628-E7AEECC4FED6}"/>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AJ152"/>
  <sheetViews>
    <sheetView showGridLines="0" topLeftCell="E1" zoomScale="85" zoomScaleNormal="85" workbookViewId="0">
      <selection activeCell="F16" sqref="F16"/>
    </sheetView>
  </sheetViews>
  <sheetFormatPr defaultRowHeight="15" x14ac:dyDescent="0.25"/>
  <cols>
    <col min="1" max="1" width="5.85546875" customWidth="1"/>
    <col min="2" max="2" width="2.5703125" customWidth="1"/>
    <col min="3" max="3" width="1" customWidth="1"/>
    <col min="4" max="4" width="3.28515625" customWidth="1"/>
    <col min="5" max="5" width="12.85546875" bestFit="1" customWidth="1"/>
    <col min="6" max="6" width="41.42578125" bestFit="1" customWidth="1"/>
    <col min="7" max="7" width="20.42578125" bestFit="1" customWidth="1"/>
    <col min="8" max="8" width="22.140625" bestFit="1" customWidth="1"/>
    <col min="9" max="9" width="20.85546875" bestFit="1" customWidth="1"/>
    <col min="10" max="10" width="16.42578125" bestFit="1" customWidth="1"/>
    <col min="11" max="11" width="45.140625" bestFit="1" customWidth="1"/>
    <col min="12" max="12" width="23.5703125" bestFit="1" customWidth="1"/>
    <col min="13" max="13" width="23" bestFit="1" customWidth="1"/>
    <col min="14" max="14" width="18.7109375" bestFit="1"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70"/>
      <c r="F6" s="70"/>
      <c r="G6" s="70"/>
      <c r="H6" s="1"/>
      <c r="I6" s="1"/>
      <c r="J6" s="1"/>
      <c r="K6" s="1"/>
      <c r="L6" s="1"/>
      <c r="M6" s="1"/>
      <c r="N6" s="1"/>
      <c r="O6" s="1"/>
      <c r="P6" s="1"/>
      <c r="Q6" s="1"/>
      <c r="R6" s="1"/>
    </row>
    <row r="7" spans="2:18" x14ac:dyDescent="0.25">
      <c r="B7" s="1"/>
      <c r="C7" s="1"/>
      <c r="D7" s="1"/>
      <c r="E7" s="30"/>
      <c r="F7" s="70"/>
      <c r="G7" s="70"/>
      <c r="H7" s="1"/>
      <c r="I7" s="1"/>
      <c r="J7" s="1"/>
      <c r="K7" s="1"/>
      <c r="L7" s="1"/>
      <c r="M7" s="1"/>
      <c r="N7" s="1"/>
      <c r="O7" s="1"/>
      <c r="P7" s="1"/>
      <c r="Q7" s="1"/>
      <c r="R7" s="1"/>
    </row>
    <row r="8" spans="2:18" x14ac:dyDescent="0.25">
      <c r="B8" s="1"/>
      <c r="C8" s="1"/>
      <c r="D8" s="1"/>
      <c r="E8" s="30"/>
      <c r="F8" s="70"/>
      <c r="G8" s="70"/>
      <c r="H8" s="1"/>
      <c r="I8" s="1"/>
      <c r="J8" s="1"/>
      <c r="K8" s="1"/>
      <c r="L8" s="1"/>
      <c r="M8" s="1"/>
      <c r="N8" s="1"/>
      <c r="O8" s="1"/>
      <c r="P8" s="1"/>
      <c r="Q8" s="1"/>
      <c r="R8" s="1"/>
    </row>
    <row r="9" spans="2:18" x14ac:dyDescent="0.25">
      <c r="B9" s="1"/>
      <c r="C9" s="1"/>
      <c r="D9" s="1"/>
      <c r="E9" s="30"/>
      <c r="F9" s="70"/>
      <c r="G9" s="70"/>
      <c r="H9" s="1"/>
      <c r="I9" s="1"/>
      <c r="J9" s="1"/>
      <c r="K9" s="1"/>
      <c r="L9" s="1"/>
      <c r="M9" s="1"/>
      <c r="N9" s="1"/>
      <c r="O9" s="1"/>
      <c r="P9" s="1"/>
      <c r="Q9" s="1"/>
      <c r="R9" s="1"/>
    </row>
    <row r="10" spans="2:18" x14ac:dyDescent="0.25">
      <c r="B10" s="1"/>
      <c r="C10" s="1"/>
      <c r="D10" s="1"/>
      <c r="E10" s="70"/>
      <c r="F10" s="70"/>
      <c r="G10" s="70"/>
      <c r="H10" s="1"/>
      <c r="I10" s="1"/>
      <c r="J10" s="1"/>
      <c r="K10" s="1"/>
      <c r="L10" s="1"/>
      <c r="M10" s="1"/>
      <c r="N10" s="1"/>
      <c r="O10" s="1"/>
      <c r="P10" s="1"/>
      <c r="Q10" s="1"/>
      <c r="R10" s="1"/>
    </row>
    <row r="11" spans="2:18" x14ac:dyDescent="0.25">
      <c r="E11" s="54"/>
      <c r="F11" s="54"/>
      <c r="G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O13" s="11"/>
      <c r="P13" s="11"/>
      <c r="Q13" s="11"/>
      <c r="R13" s="11"/>
    </row>
    <row r="14" spans="2:18" ht="21" x14ac:dyDescent="0.25">
      <c r="B14" s="2"/>
      <c r="C14" s="2"/>
      <c r="D14" s="2"/>
      <c r="E14" s="56" t="s">
        <v>268</v>
      </c>
      <c r="F14" s="56"/>
      <c r="G14" s="56"/>
      <c r="H14" s="41"/>
      <c r="I14" s="41"/>
      <c r="J14" s="41"/>
      <c r="K14" s="41"/>
      <c r="L14" s="41"/>
      <c r="M14" s="41"/>
      <c r="N14" s="41"/>
      <c r="O14" s="11"/>
      <c r="P14" s="11"/>
      <c r="Q14" s="11"/>
      <c r="R14" s="11"/>
    </row>
    <row r="15" spans="2:18" x14ac:dyDescent="0.25">
      <c r="B15" s="2"/>
      <c r="C15" s="2"/>
      <c r="D15" s="2"/>
      <c r="E15" s="54"/>
      <c r="F15" s="54"/>
      <c r="G15" s="54"/>
      <c r="O15" s="11"/>
      <c r="P15" s="11"/>
      <c r="Q15" s="11"/>
      <c r="R15" s="11"/>
    </row>
    <row r="16" spans="2:18" x14ac:dyDescent="0.25">
      <c r="B16" s="2"/>
      <c r="C16" s="2"/>
      <c r="D16" s="2"/>
      <c r="E16" s="53" t="s">
        <v>269</v>
      </c>
      <c r="F16" s="54"/>
      <c r="G16" s="54"/>
      <c r="K16" s="42"/>
      <c r="L16" s="42"/>
      <c r="M16" s="42"/>
      <c r="N16" s="42"/>
      <c r="O16" s="11"/>
      <c r="P16" s="11"/>
      <c r="Q16" s="11"/>
      <c r="R16" s="11"/>
    </row>
    <row r="17" spans="2:18" x14ac:dyDescent="0.25">
      <c r="B17" s="2"/>
      <c r="C17" s="2"/>
      <c r="D17" s="2"/>
      <c r="E17" s="53" t="s">
        <v>270</v>
      </c>
      <c r="F17" s="54"/>
      <c r="G17" s="54"/>
      <c r="O17" s="11"/>
      <c r="P17" s="11"/>
      <c r="Q17" s="11"/>
      <c r="R17" s="11"/>
    </row>
    <row r="18" spans="2:18" x14ac:dyDescent="0.25">
      <c r="B18" s="2"/>
      <c r="C18" s="2"/>
      <c r="D18" s="2"/>
      <c r="E18" s="53" t="s">
        <v>271</v>
      </c>
      <c r="F18" s="54"/>
      <c r="G18" s="54"/>
      <c r="K18" s="42"/>
      <c r="L18" s="42"/>
      <c r="M18" s="42"/>
      <c r="N18" s="42"/>
      <c r="O18" s="11"/>
      <c r="P18" s="11"/>
      <c r="Q18" s="11"/>
      <c r="R18" s="11"/>
    </row>
    <row r="19" spans="2:18" x14ac:dyDescent="0.25">
      <c r="B19" s="2"/>
      <c r="C19" s="2"/>
      <c r="D19" s="2"/>
      <c r="E19" s="53" t="s">
        <v>272</v>
      </c>
      <c r="F19" s="54"/>
      <c r="G19" s="54"/>
      <c r="M19" s="42" t="s">
        <v>275</v>
      </c>
      <c r="N19" s="42"/>
      <c r="O19" s="11"/>
      <c r="P19" s="11"/>
      <c r="Q19" s="11"/>
      <c r="R19" s="11"/>
    </row>
    <row r="20" spans="2:18" x14ac:dyDescent="0.25">
      <c r="B20" s="2"/>
      <c r="C20" s="2"/>
      <c r="D20" s="2"/>
      <c r="E20" s="53" t="s">
        <v>273</v>
      </c>
      <c r="F20" s="54"/>
      <c r="G20" s="54"/>
      <c r="M20" s="42" t="s">
        <v>274</v>
      </c>
      <c r="O20" s="11"/>
      <c r="P20" s="11"/>
      <c r="Q20" s="11"/>
      <c r="R20" s="11"/>
    </row>
    <row r="21" spans="2:18" x14ac:dyDescent="0.25">
      <c r="B21" s="2"/>
      <c r="C21" s="2"/>
      <c r="D21" s="2"/>
      <c r="E21" s="55"/>
      <c r="F21" s="55"/>
      <c r="G21" s="55"/>
      <c r="H21" s="2"/>
      <c r="I21" s="2"/>
      <c r="J21" s="2"/>
      <c r="K21" s="2"/>
      <c r="L21" s="2"/>
      <c r="M21" s="11"/>
      <c r="N21" s="11"/>
      <c r="O21" s="11"/>
      <c r="P21" s="11"/>
      <c r="Q21" s="11"/>
      <c r="R21" s="11"/>
    </row>
    <row r="22" spans="2:18" ht="15.75" thickBot="1" x14ac:dyDescent="0.3">
      <c r="B22" s="2"/>
      <c r="C22" s="2"/>
      <c r="D22" s="2"/>
      <c r="E22" s="55"/>
      <c r="F22" s="55"/>
      <c r="G22" s="55"/>
      <c r="H22" s="2"/>
      <c r="I22" s="2"/>
      <c r="J22" s="2"/>
      <c r="K22" s="2"/>
      <c r="L22" s="2"/>
      <c r="M22" s="2"/>
      <c r="N22" s="2"/>
      <c r="O22" s="2"/>
      <c r="P22" s="2"/>
      <c r="Q22" s="2"/>
      <c r="R22" s="2"/>
    </row>
    <row r="23" spans="2:18" ht="15.75" thickBot="1" x14ac:dyDescent="0.3">
      <c r="B23" s="2"/>
      <c r="C23" s="2"/>
      <c r="D23" s="2"/>
      <c r="E23" s="11" t="s">
        <v>182</v>
      </c>
      <c r="F23" s="61" t="s">
        <v>217</v>
      </c>
      <c r="G23" s="55"/>
      <c r="H23" s="2"/>
      <c r="I23" s="24">
        <f ca="1">NOW()-1</f>
        <v>43766.676767013887</v>
      </c>
      <c r="J23" s="2"/>
      <c r="K23" s="2"/>
      <c r="L23" s="2"/>
      <c r="M23" s="2"/>
      <c r="N23" s="2"/>
      <c r="O23" s="2"/>
      <c r="P23" s="2"/>
      <c r="Q23" s="2"/>
      <c r="R23" s="2"/>
    </row>
    <row r="24" spans="2:18" ht="5.25" customHeight="1" thickBot="1" x14ac:dyDescent="0.3">
      <c r="B24" s="2"/>
      <c r="C24" s="2"/>
      <c r="D24" s="2"/>
      <c r="E24" s="55"/>
      <c r="F24" s="55"/>
      <c r="G24" s="55"/>
      <c r="H24" s="2"/>
      <c r="I24" s="2"/>
      <c r="J24" s="2"/>
      <c r="K24" s="2"/>
      <c r="L24" s="2"/>
      <c r="M24" s="2"/>
      <c r="N24" s="2"/>
      <c r="O24" s="2"/>
      <c r="P24" s="2"/>
      <c r="Q24" s="2"/>
      <c r="R24" s="2"/>
    </row>
    <row r="25" spans="2:18" ht="15.75" thickBot="1" x14ac:dyDescent="0.3">
      <c r="B25" s="2"/>
      <c r="C25" s="2"/>
      <c r="D25" s="2"/>
      <c r="E25" s="11" t="s">
        <v>186</v>
      </c>
      <c r="F25" s="61" t="s">
        <v>224</v>
      </c>
      <c r="G25" s="55"/>
      <c r="H25" s="2"/>
      <c r="I25" s="24">
        <f ca="1">NOW()+1</f>
        <v>43768.676767013887</v>
      </c>
      <c r="J25" s="2"/>
      <c r="K25" s="2"/>
      <c r="L25" s="2"/>
      <c r="M25" s="2"/>
      <c r="N25" s="2"/>
      <c r="O25" s="2"/>
      <c r="P25" s="2"/>
      <c r="Q25" s="2"/>
      <c r="R25" s="2"/>
    </row>
    <row r="26" spans="2:18" x14ac:dyDescent="0.25">
      <c r="B26" s="2"/>
      <c r="C26" s="2"/>
      <c r="D26" s="2"/>
      <c r="E26" s="55"/>
      <c r="F26" s="55"/>
      <c r="G26" s="55"/>
      <c r="H26" s="2"/>
      <c r="I26" s="2"/>
      <c r="J26" s="2"/>
      <c r="K26" s="2"/>
      <c r="L26" s="2"/>
      <c r="M26" s="2"/>
      <c r="N26" s="2"/>
      <c r="O26" s="2"/>
      <c r="P26" s="2"/>
      <c r="Q26" s="2"/>
      <c r="R26" s="2"/>
    </row>
    <row r="27" spans="2:18" x14ac:dyDescent="0.25">
      <c r="B27" s="2"/>
      <c r="C27" s="2"/>
      <c r="D27" s="2"/>
      <c r="E27" s="7" t="s">
        <v>205</v>
      </c>
      <c r="F27" s="9" t="s">
        <v>184</v>
      </c>
      <c r="G27" s="9" t="s">
        <v>294</v>
      </c>
      <c r="H27" s="9" t="s">
        <v>295</v>
      </c>
      <c r="I27" s="9" t="s">
        <v>206</v>
      </c>
      <c r="J27" s="18" t="s">
        <v>207</v>
      </c>
      <c r="K27" s="7" t="s">
        <v>188</v>
      </c>
      <c r="L27" s="6" t="s">
        <v>208</v>
      </c>
      <c r="M27" s="9" t="s">
        <v>209</v>
      </c>
      <c r="N27" s="9" t="s">
        <v>210</v>
      </c>
      <c r="O27" s="9" t="s">
        <v>211</v>
      </c>
      <c r="P27" s="9" t="s">
        <v>212</v>
      </c>
      <c r="Q27" s="9" t="s">
        <v>189</v>
      </c>
      <c r="R27" s="2"/>
    </row>
    <row r="28" spans="2:18" x14ac:dyDescent="0.25">
      <c r="B28" s="2"/>
      <c r="C28" s="2"/>
      <c r="D28" s="11">
        <v>1</v>
      </c>
      <c r="E28" s="59" t="s">
        <v>277</v>
      </c>
      <c r="F28" s="59" t="s">
        <v>265</v>
      </c>
      <c r="G28" s="59" t="s">
        <v>199</v>
      </c>
      <c r="H28" s="14" t="s">
        <v>241</v>
      </c>
      <c r="I28" s="39">
        <f ca="1">I23</f>
        <v>43766.676767013887</v>
      </c>
      <c r="J28" s="39">
        <f ca="1">I25</f>
        <v>43768.676767013887</v>
      </c>
      <c r="K28" s="27">
        <v>410000</v>
      </c>
      <c r="L28" s="37">
        <v>8.3719999999999999</v>
      </c>
      <c r="M28" s="28">
        <f>L28*K28</f>
        <v>3432520</v>
      </c>
      <c r="N28" s="35"/>
      <c r="O28" s="36" t="s">
        <v>69</v>
      </c>
      <c r="P28" s="29"/>
      <c r="Q28" s="20" t="s">
        <v>276</v>
      </c>
      <c r="R28" s="2"/>
    </row>
    <row r="29" spans="2:18" x14ac:dyDescent="0.25">
      <c r="B29" s="2"/>
      <c r="C29" s="2"/>
      <c r="D29" s="11">
        <v>2</v>
      </c>
      <c r="E29" s="66" t="s">
        <v>266</v>
      </c>
      <c r="F29" s="71" t="s">
        <v>265</v>
      </c>
      <c r="G29" s="59" t="s">
        <v>199</v>
      </c>
      <c r="H29" s="22" t="s">
        <v>236</v>
      </c>
      <c r="I29" s="39">
        <f ca="1">I28</f>
        <v>43766.676767013887</v>
      </c>
      <c r="J29" s="39">
        <f ca="1">J28</f>
        <v>43768.676767013887</v>
      </c>
      <c r="K29" s="27">
        <v>2879200</v>
      </c>
      <c r="L29" s="16">
        <v>2.363</v>
      </c>
      <c r="M29" s="28">
        <f>L29*K29</f>
        <v>6803549.5999999996</v>
      </c>
      <c r="N29" s="35"/>
      <c r="O29" s="36" t="s">
        <v>69</v>
      </c>
      <c r="P29" s="29"/>
      <c r="Q29" s="20" t="s">
        <v>276</v>
      </c>
      <c r="R29" s="2"/>
    </row>
    <row r="30" spans="2:18" x14ac:dyDescent="0.25">
      <c r="B30" s="2"/>
      <c r="C30" s="2"/>
      <c r="D30" s="11">
        <v>3</v>
      </c>
      <c r="E30" s="66" t="s">
        <v>267</v>
      </c>
      <c r="F30" s="58" t="s">
        <v>198</v>
      </c>
      <c r="G30" s="59" t="s">
        <v>199</v>
      </c>
      <c r="H30" s="38" t="s">
        <v>235</v>
      </c>
      <c r="I30" s="39">
        <f ca="1">I29</f>
        <v>43766.676767013887</v>
      </c>
      <c r="J30" s="39">
        <f ca="1">J29</f>
        <v>43768.676767013887</v>
      </c>
      <c r="K30" s="27">
        <v>669180</v>
      </c>
      <c r="L30" s="16">
        <v>2.7385000000000002</v>
      </c>
      <c r="M30" s="28">
        <f>L30*K30</f>
        <v>1832549.4300000002</v>
      </c>
      <c r="N30" s="35"/>
      <c r="O30" s="36" t="s">
        <v>69</v>
      </c>
      <c r="P30" s="35"/>
      <c r="Q30" s="20" t="s">
        <v>276</v>
      </c>
      <c r="R30" s="2"/>
    </row>
    <row r="31" spans="2:18" x14ac:dyDescent="0.25">
      <c r="B31" s="2"/>
      <c r="C31" s="2"/>
      <c r="D31" s="11">
        <v>4</v>
      </c>
      <c r="E31" s="66"/>
      <c r="F31" s="67"/>
      <c r="G31" s="67"/>
      <c r="H31" s="46"/>
      <c r="I31" s="46"/>
      <c r="J31" s="8"/>
      <c r="K31" s="5"/>
      <c r="L31" s="28"/>
      <c r="M31" s="35"/>
      <c r="N31" s="25"/>
      <c r="O31" s="10"/>
      <c r="P31" s="20"/>
      <c r="Q31" s="10"/>
      <c r="R31" s="2"/>
    </row>
    <row r="32" spans="2:18" x14ac:dyDescent="0.25">
      <c r="B32" s="2"/>
      <c r="C32" s="2"/>
      <c r="D32" s="11">
        <v>5</v>
      </c>
      <c r="E32" s="66"/>
      <c r="F32" s="67"/>
      <c r="G32" s="67"/>
      <c r="H32" s="46"/>
      <c r="I32" s="46"/>
      <c r="J32" s="8"/>
      <c r="K32" s="5"/>
      <c r="L32" s="28"/>
      <c r="M32" s="10"/>
      <c r="N32" s="25"/>
      <c r="O32" s="10"/>
      <c r="P32" s="20"/>
      <c r="Q32" s="10"/>
      <c r="R32" s="2"/>
    </row>
    <row r="33" spans="2:18" x14ac:dyDescent="0.25">
      <c r="B33" s="2"/>
      <c r="C33" s="2"/>
      <c r="D33" s="11">
        <v>6</v>
      </c>
      <c r="E33" s="66"/>
      <c r="F33" s="67"/>
      <c r="G33" s="67"/>
      <c r="H33" s="46"/>
      <c r="I33" s="46"/>
      <c r="J33" s="8"/>
      <c r="K33" s="5"/>
      <c r="L33" s="28"/>
      <c r="M33" s="10"/>
      <c r="N33" s="25"/>
      <c r="O33" s="10"/>
      <c r="P33" s="20"/>
      <c r="Q33" s="10"/>
      <c r="R33" s="2"/>
    </row>
    <row r="34" spans="2:18" x14ac:dyDescent="0.25">
      <c r="B34" s="2"/>
      <c r="C34" s="2"/>
      <c r="D34" s="11">
        <v>7</v>
      </c>
      <c r="E34" s="66"/>
      <c r="F34" s="67"/>
      <c r="G34" s="67"/>
      <c r="H34" s="46"/>
      <c r="I34" s="46"/>
      <c r="J34" s="8"/>
      <c r="K34" s="5"/>
      <c r="L34" s="28"/>
      <c r="M34" s="10"/>
      <c r="N34" s="25"/>
      <c r="O34" s="10"/>
      <c r="P34" s="20"/>
      <c r="Q34" s="10"/>
      <c r="R34" s="2"/>
    </row>
    <row r="35" spans="2:18" x14ac:dyDescent="0.25">
      <c r="B35" s="2"/>
      <c r="C35" s="2"/>
      <c r="D35" s="11">
        <v>8</v>
      </c>
      <c r="E35" s="66"/>
      <c r="F35" s="67"/>
      <c r="G35" s="67"/>
      <c r="H35" s="46"/>
      <c r="I35" s="46"/>
      <c r="J35" s="8"/>
      <c r="K35" s="5"/>
      <c r="L35" s="28"/>
      <c r="M35" s="10"/>
      <c r="N35" s="25"/>
      <c r="O35" s="10"/>
      <c r="P35" s="20"/>
      <c r="Q35" s="10"/>
      <c r="R35" s="2"/>
    </row>
    <row r="36" spans="2:18" x14ac:dyDescent="0.25">
      <c r="B36" s="2"/>
      <c r="C36" s="2"/>
      <c r="D36" s="11">
        <v>9</v>
      </c>
      <c r="E36" s="66"/>
      <c r="F36" s="67"/>
      <c r="G36" s="67"/>
      <c r="H36" s="46"/>
      <c r="I36" s="46"/>
      <c r="J36" s="8"/>
      <c r="K36" s="5"/>
      <c r="L36" s="28"/>
      <c r="M36" s="10"/>
      <c r="N36" s="25"/>
      <c r="O36" s="10"/>
      <c r="P36" s="20"/>
      <c r="Q36" s="10"/>
      <c r="R36" s="2"/>
    </row>
    <row r="37" spans="2:18" x14ac:dyDescent="0.25">
      <c r="B37" s="2"/>
      <c r="C37" s="2"/>
      <c r="D37" s="11">
        <v>10</v>
      </c>
      <c r="E37" s="66"/>
      <c r="F37" s="67"/>
      <c r="G37" s="67"/>
      <c r="H37" s="46"/>
      <c r="I37" s="46"/>
      <c r="J37" s="8"/>
      <c r="K37" s="5"/>
      <c r="L37" s="28"/>
      <c r="M37" s="10"/>
      <c r="N37" s="25"/>
      <c r="O37" s="10"/>
      <c r="P37" s="20"/>
      <c r="Q37" s="10"/>
      <c r="R37" s="2"/>
    </row>
    <row r="38" spans="2:18" x14ac:dyDescent="0.25">
      <c r="B38" s="2"/>
      <c r="C38" s="2"/>
      <c r="D38" s="2"/>
      <c r="E38" s="55"/>
      <c r="F38" s="55"/>
      <c r="G38" s="55"/>
      <c r="H38" s="2"/>
      <c r="I38" s="2"/>
      <c r="J38" s="2"/>
      <c r="K38" s="2"/>
      <c r="L38" s="2"/>
      <c r="M38" s="2"/>
      <c r="N38" s="2"/>
      <c r="O38" s="2"/>
      <c r="P38" s="2"/>
      <c r="Q38" s="2"/>
      <c r="R38" s="2"/>
    </row>
    <row r="39" spans="2:18" x14ac:dyDescent="0.25">
      <c r="B39" s="2"/>
      <c r="C39" s="2"/>
      <c r="D39" s="2"/>
      <c r="E39" s="19" t="str">
        <f ca="1">_xll.flTransactionsAdd(F23,F25,E27:Q30)</f>
        <v>Transactions added</v>
      </c>
      <c r="F39" s="55"/>
      <c r="G39" s="55"/>
      <c r="H39" s="2"/>
      <c r="I39" s="2"/>
      <c r="J39" s="2"/>
      <c r="K39" s="2"/>
      <c r="L39" s="2"/>
      <c r="M39" s="2"/>
      <c r="N39" s="2"/>
      <c r="O39" s="2"/>
      <c r="P39" s="2"/>
      <c r="Q39" s="2"/>
      <c r="R39" s="2"/>
    </row>
    <row r="40" spans="2:18" ht="4.5" customHeight="1" x14ac:dyDescent="0.25">
      <c r="B40" s="2"/>
      <c r="C40" s="2"/>
      <c r="D40" s="2"/>
      <c r="E40" s="19"/>
      <c r="F40" s="55"/>
      <c r="G40" s="55"/>
      <c r="H40" s="2"/>
      <c r="I40" s="2"/>
      <c r="J40" s="2"/>
      <c r="K40" s="2"/>
      <c r="L40" s="2"/>
      <c r="M40" s="2"/>
      <c r="N40" s="2"/>
      <c r="O40" s="2"/>
      <c r="P40" s="2"/>
      <c r="Q40" s="2"/>
      <c r="R40" s="2"/>
    </row>
    <row r="41" spans="2:18" x14ac:dyDescent="0.25">
      <c r="E41" s="54"/>
      <c r="F41" s="54"/>
      <c r="G41" s="54"/>
    </row>
    <row r="42" spans="2:18" x14ac:dyDescent="0.25">
      <c r="B42" s="2"/>
      <c r="C42" s="2"/>
      <c r="D42" s="2"/>
      <c r="E42" s="11"/>
      <c r="F42" s="55"/>
      <c r="G42" s="11"/>
      <c r="H42" s="11"/>
      <c r="I42" s="11"/>
      <c r="J42" s="11"/>
      <c r="K42" s="11"/>
      <c r="L42" s="11"/>
      <c r="M42" s="11"/>
      <c r="N42" s="11"/>
      <c r="O42" s="11"/>
      <c r="P42" s="11"/>
      <c r="Q42" s="11"/>
    </row>
    <row r="43" spans="2:18" x14ac:dyDescent="0.25">
      <c r="B43" s="2"/>
      <c r="C43" s="2"/>
      <c r="D43" s="2"/>
      <c r="E43" s="54"/>
      <c r="F43" s="54"/>
      <c r="G43" s="54"/>
      <c r="P43" s="11"/>
      <c r="Q43" s="11"/>
    </row>
    <row r="44" spans="2:18" x14ac:dyDescent="0.25">
      <c r="B44" s="2"/>
      <c r="C44" s="2"/>
      <c r="D44" s="2"/>
      <c r="E44" s="53" t="s">
        <v>305</v>
      </c>
      <c r="F44" s="54"/>
      <c r="G44" s="54"/>
      <c r="K44" s="42"/>
      <c r="L44" s="42"/>
      <c r="M44" s="42"/>
      <c r="N44" s="42"/>
      <c r="O44" s="42"/>
      <c r="P44" s="11"/>
      <c r="Q44" s="11"/>
    </row>
    <row r="45" spans="2:18" x14ac:dyDescent="0.25">
      <c r="B45" s="2"/>
      <c r="C45" s="2"/>
      <c r="D45" s="2"/>
      <c r="E45" s="53" t="s">
        <v>278</v>
      </c>
      <c r="F45" s="54"/>
      <c r="G45" s="54"/>
      <c r="M45" s="42" t="s">
        <v>279</v>
      </c>
      <c r="P45" s="11"/>
      <c r="Q45" s="11"/>
    </row>
    <row r="46" spans="2:18" ht="15.75" thickBot="1" x14ac:dyDescent="0.3">
      <c r="B46" s="2"/>
      <c r="C46" s="2"/>
      <c r="D46" s="2"/>
      <c r="E46" s="55"/>
      <c r="F46" s="55"/>
      <c r="G46" s="55"/>
      <c r="H46" s="2"/>
      <c r="I46" s="2"/>
      <c r="J46" s="2"/>
      <c r="K46" s="2"/>
      <c r="L46" s="2"/>
      <c r="M46" s="11"/>
      <c r="N46" s="11"/>
      <c r="O46" s="11"/>
      <c r="P46" s="11"/>
      <c r="Q46" s="11"/>
    </row>
    <row r="47" spans="2:18" ht="15.75" thickBot="1" x14ac:dyDescent="0.3">
      <c r="B47" s="2"/>
      <c r="C47" s="2"/>
      <c r="D47" s="2"/>
      <c r="E47" s="11" t="s">
        <v>182</v>
      </c>
      <c r="F47" s="61" t="s">
        <v>248</v>
      </c>
      <c r="G47" s="55"/>
      <c r="H47" s="2"/>
      <c r="I47" s="2"/>
      <c r="J47" s="2"/>
      <c r="K47" s="2"/>
      <c r="L47" s="2"/>
      <c r="M47" s="2"/>
      <c r="N47" s="2"/>
      <c r="O47" s="2"/>
      <c r="P47" s="2"/>
      <c r="Q47" s="2"/>
    </row>
    <row r="48" spans="2:18" ht="15.75" thickBot="1" x14ac:dyDescent="0.3">
      <c r="B48" s="2"/>
      <c r="C48" s="2"/>
      <c r="D48" s="2"/>
      <c r="E48" s="55"/>
      <c r="F48" s="55"/>
      <c r="G48" s="55"/>
      <c r="H48" s="2"/>
      <c r="I48" s="2"/>
      <c r="J48" s="2"/>
      <c r="K48" s="2"/>
      <c r="L48" s="2"/>
      <c r="M48" s="2"/>
      <c r="N48" s="2"/>
      <c r="O48" s="2"/>
      <c r="P48" s="2"/>
      <c r="Q48" s="2"/>
    </row>
    <row r="49" spans="2:36" ht="15.75" thickBot="1" x14ac:dyDescent="0.3">
      <c r="B49" s="2"/>
      <c r="C49" s="2"/>
      <c r="D49" s="2"/>
      <c r="E49" s="11" t="s">
        <v>186</v>
      </c>
      <c r="F49" s="61" t="s">
        <v>224</v>
      </c>
      <c r="G49" s="55"/>
      <c r="H49" s="2"/>
      <c r="I49" s="2"/>
      <c r="J49" s="2"/>
      <c r="K49" s="2"/>
      <c r="L49" s="2"/>
      <c r="M49" s="2"/>
      <c r="N49" s="2"/>
      <c r="O49" s="2"/>
      <c r="P49" s="2"/>
      <c r="Q49" s="2"/>
    </row>
    <row r="50" spans="2:36" ht="15.75" thickBot="1" x14ac:dyDescent="0.3">
      <c r="B50" s="2"/>
      <c r="C50" s="2"/>
      <c r="D50" s="2"/>
      <c r="E50" s="55"/>
      <c r="F50" s="55"/>
      <c r="G50" s="55"/>
      <c r="H50" s="2"/>
      <c r="I50" s="2"/>
      <c r="J50" s="2"/>
      <c r="K50" s="2"/>
      <c r="L50" s="2"/>
      <c r="M50" s="2"/>
      <c r="N50" s="2"/>
      <c r="O50" s="2"/>
      <c r="P50" s="2"/>
      <c r="Q50" s="2"/>
    </row>
    <row r="51" spans="2:36" ht="15.75" thickBot="1" x14ac:dyDescent="0.3">
      <c r="B51" s="2"/>
      <c r="C51" s="2"/>
      <c r="D51" s="2"/>
      <c r="E51" s="11" t="s">
        <v>280</v>
      </c>
      <c r="F51" s="69">
        <v>32874</v>
      </c>
      <c r="G51" s="55"/>
      <c r="H51" s="2"/>
      <c r="I51" s="2"/>
      <c r="J51" s="2"/>
      <c r="K51" s="2"/>
      <c r="L51" s="2"/>
      <c r="M51" s="2"/>
      <c r="N51" s="2"/>
      <c r="O51" s="2"/>
      <c r="P51" s="2"/>
      <c r="Q51" s="2"/>
    </row>
    <row r="52" spans="2:36" x14ac:dyDescent="0.25">
      <c r="B52" s="2"/>
      <c r="C52" s="2"/>
      <c r="D52" s="2"/>
      <c r="E52" s="7" t="str">
        <f t="array" ref="E52:AJ152">_xll.flTransactionsGet(F47,F49,F51)</f>
        <v>#ERROR: User session not authenticated</v>
      </c>
      <c r="F52" s="9" t="str">
        <v>#ERROR: User session not authenticated</v>
      </c>
      <c r="G52" s="9" t="str">
        <v>#ERROR: User session not authenticated</v>
      </c>
      <c r="H52" s="9" t="str">
        <v>#ERROR: User session not authenticated</v>
      </c>
      <c r="I52" s="18" t="str">
        <v>#ERROR: User session not authenticated</v>
      </c>
      <c r="J52" s="7" t="str">
        <v>#ERROR: User session not authenticated</v>
      </c>
      <c r="K52" s="6" t="str">
        <v>#ERROR: User session not authenticated</v>
      </c>
      <c r="L52" s="9" t="str">
        <v>#ERROR: User session not authenticated</v>
      </c>
      <c r="M52" s="9" t="str">
        <v>#ERROR: User session not authenticated</v>
      </c>
      <c r="N52" s="9" t="str">
        <v>#ERROR: User session not authenticated</v>
      </c>
      <c r="O52" s="9" t="str">
        <v>#ERROR: User session not authenticated</v>
      </c>
      <c r="P52" s="9" t="str">
        <v>#ERROR: User session not authenticated</v>
      </c>
      <c r="Q52" s="9" t="str">
        <v>#ERROR: User session not authenticated</v>
      </c>
      <c r="R52" s="9" t="str">
        <v>#ERROR: User session not authenticated</v>
      </c>
      <c r="S52" s="9" t="str">
        <v>#ERROR: User session not authenticated</v>
      </c>
      <c r="T52" s="9" t="str">
        <v>#ERROR: User session not authenticated</v>
      </c>
      <c r="U52" s="9" t="str">
        <v>#ERROR: User session not authenticated</v>
      </c>
      <c r="V52" s="9" t="str">
        <v>#ERROR: User session not authenticated</v>
      </c>
      <c r="W52" s="9" t="str">
        <v>#ERROR: User session not authenticated</v>
      </c>
      <c r="X52" s="9" t="str">
        <v>#ERROR: User session not authenticated</v>
      </c>
      <c r="Y52" s="9" t="str">
        <v>#ERROR: User session not authenticated</v>
      </c>
      <c r="Z52" s="9" t="str">
        <v>#ERROR: User session not authenticated</v>
      </c>
      <c r="AA52" s="9" t="str">
        <v>#ERROR: User session not authenticated</v>
      </c>
      <c r="AB52" s="9" t="str">
        <v>#ERROR: User session not authenticated</v>
      </c>
      <c r="AC52" s="9" t="str">
        <v>#ERROR: User session not authenticated</v>
      </c>
      <c r="AD52" s="9" t="str">
        <v>#ERROR: User session not authenticated</v>
      </c>
      <c r="AE52" s="9" t="str">
        <v>#ERROR: User session not authenticated</v>
      </c>
      <c r="AF52" s="9" t="str">
        <v>#ERROR: User session not authenticated</v>
      </c>
      <c r="AG52" s="9" t="str">
        <v>#ERROR: User session not authenticated</v>
      </c>
      <c r="AH52" s="9" t="str">
        <v>#ERROR: User session not authenticated</v>
      </c>
      <c r="AI52" s="47" t="str">
        <v>#ERROR: User session not authenticated</v>
      </c>
      <c r="AJ52" s="47" t="str">
        <v>#ERROR: User session not authenticated</v>
      </c>
    </row>
    <row r="53" spans="2:36" x14ac:dyDescent="0.25">
      <c r="B53" s="2"/>
      <c r="C53" s="2"/>
      <c r="D53" s="11"/>
      <c r="E53" s="59" t="str">
        <v>#ERROR: User session not authenticated</v>
      </c>
      <c r="F53" s="59" t="str">
        <v>#ERROR: User session not authenticated</v>
      </c>
      <c r="G53" s="59" t="str">
        <v>#ERROR: User session not authenticated</v>
      </c>
      <c r="H53" s="39" t="str">
        <v>#ERROR: User session not authenticated</v>
      </c>
      <c r="I53" s="39" t="str">
        <v>#ERROR: User session not authenticated</v>
      </c>
      <c r="J53" s="27" t="str">
        <v>#ERROR: User session not authenticated</v>
      </c>
      <c r="K53" s="48" t="str">
        <v>#ERROR: User session not authenticated</v>
      </c>
      <c r="L53" s="39" t="str">
        <v>#ERROR: User session not authenticated</v>
      </c>
      <c r="M53" s="36" t="str">
        <v>#ERROR: User session not authenticated</v>
      </c>
      <c r="N53" s="36" t="str">
        <v>#ERROR: User session not authenticated</v>
      </c>
      <c r="O53" s="29" t="str">
        <v>#ERROR: User session not authenticated</v>
      </c>
      <c r="P53" s="36" t="str">
        <v>#ERROR: User session not authenticated</v>
      </c>
      <c r="Q53" s="20" t="str">
        <v>#ERROR: User session not authenticated</v>
      </c>
      <c r="R53" s="20" t="str">
        <v>#ERROR: User session not authenticated</v>
      </c>
      <c r="S53" s="20" t="str">
        <v>#ERROR: User session not authenticated</v>
      </c>
      <c r="T53" s="20" t="str">
        <v>#ERROR: User session not authenticated</v>
      </c>
      <c r="U53" s="20" t="str">
        <v>#ERROR: User session not authenticated</v>
      </c>
      <c r="V53" s="20" t="str">
        <v>#ERROR: User session not authenticated</v>
      </c>
      <c r="W53" s="39" t="str">
        <v>#ERROR: User session not authenticated</v>
      </c>
      <c r="X53" s="20" t="str">
        <v>#ERROR: User session not authenticated</v>
      </c>
      <c r="Y53" s="20" t="str">
        <v>#ERROR: User session not authenticated</v>
      </c>
      <c r="Z53" s="20" t="str">
        <v>#ERROR: User session not authenticated</v>
      </c>
      <c r="AA53" s="20" t="str">
        <v>#ERROR: User session not authenticated</v>
      </c>
      <c r="AB53" s="39" t="str">
        <v>#ERROR: User session not authenticated</v>
      </c>
      <c r="AC53" s="39" t="str">
        <v>#ERROR: User session not authenticated</v>
      </c>
      <c r="AD53" s="36" t="str">
        <v>#ERROR: User session not authenticated</v>
      </c>
      <c r="AE53" s="36" t="str">
        <v>#ERROR: User session not authenticated</v>
      </c>
      <c r="AF53" s="36" t="str">
        <v>#ERROR: User session not authenticated</v>
      </c>
      <c r="AG53" s="36" t="str">
        <v>#ERROR: User session not authenticated</v>
      </c>
      <c r="AH53" s="36" t="str">
        <v>#ERROR: User session not authenticated</v>
      </c>
      <c r="AI53" s="47" t="str">
        <v>#ERROR: User session not authenticated</v>
      </c>
      <c r="AJ53" s="47" t="str">
        <v>#ERROR: User session not authenticated</v>
      </c>
    </row>
    <row r="54" spans="2:36" x14ac:dyDescent="0.25">
      <c r="B54" s="2"/>
      <c r="C54" s="2"/>
      <c r="D54" s="11"/>
      <c r="E54" s="59" t="str">
        <v>#ERROR: User session not authenticated</v>
      </c>
      <c r="F54" s="59" t="str">
        <v>#ERROR: User session not authenticated</v>
      </c>
      <c r="G54" s="59" t="str">
        <v>#ERROR: User session not authenticated</v>
      </c>
      <c r="H54" s="39" t="str">
        <v>#ERROR: User session not authenticated</v>
      </c>
      <c r="I54" s="39" t="str">
        <v>#ERROR: User session not authenticated</v>
      </c>
      <c r="J54" s="27" t="str">
        <v>#ERROR: User session not authenticated</v>
      </c>
      <c r="K54" s="48" t="str">
        <v>#ERROR: User session not authenticated</v>
      </c>
      <c r="L54" s="39" t="str">
        <v>#ERROR: User session not authenticated</v>
      </c>
      <c r="M54" s="36" t="str">
        <v>#ERROR: User session not authenticated</v>
      </c>
      <c r="N54" s="36" t="str">
        <v>#ERROR: User session not authenticated</v>
      </c>
      <c r="O54" s="29" t="str">
        <v>#ERROR: User session not authenticated</v>
      </c>
      <c r="P54" s="36" t="str">
        <v>#ERROR: User session not authenticated</v>
      </c>
      <c r="Q54" s="20" t="str">
        <v>#ERROR: User session not authenticated</v>
      </c>
      <c r="R54" s="20" t="str">
        <v>#ERROR: User session not authenticated</v>
      </c>
      <c r="S54" s="20" t="str">
        <v>#ERROR: User session not authenticated</v>
      </c>
      <c r="T54" s="20" t="str">
        <v>#ERROR: User session not authenticated</v>
      </c>
      <c r="U54" s="20" t="str">
        <v>#ERROR: User session not authenticated</v>
      </c>
      <c r="V54" s="20" t="str">
        <v>#ERROR: User session not authenticated</v>
      </c>
      <c r="W54" s="39" t="str">
        <v>#ERROR: User session not authenticated</v>
      </c>
      <c r="X54" s="20" t="str">
        <v>#ERROR: User session not authenticated</v>
      </c>
      <c r="Y54" s="20" t="str">
        <v>#ERROR: User session not authenticated</v>
      </c>
      <c r="Z54" s="20" t="str">
        <v>#ERROR: User session not authenticated</v>
      </c>
      <c r="AA54" s="20" t="str">
        <v>#ERROR: User session not authenticated</v>
      </c>
      <c r="AB54" s="39" t="str">
        <v>#ERROR: User session not authenticated</v>
      </c>
      <c r="AC54" s="39" t="str">
        <v>#ERROR: User session not authenticated</v>
      </c>
      <c r="AD54" s="36" t="str">
        <v>#ERROR: User session not authenticated</v>
      </c>
      <c r="AE54" s="36" t="str">
        <v>#ERROR: User session not authenticated</v>
      </c>
      <c r="AF54" s="36" t="str">
        <v>#ERROR: User session not authenticated</v>
      </c>
      <c r="AG54" s="36" t="str">
        <v>#ERROR: User session not authenticated</v>
      </c>
      <c r="AH54" s="36" t="str">
        <v>#ERROR: User session not authenticated</v>
      </c>
      <c r="AI54" s="47" t="str">
        <v>#ERROR: User session not authenticated</v>
      </c>
      <c r="AJ54" s="47" t="str">
        <v>#ERROR: User session not authenticated</v>
      </c>
    </row>
    <row r="55" spans="2:36" x14ac:dyDescent="0.25">
      <c r="B55" s="2"/>
      <c r="C55" s="2"/>
      <c r="D55" s="11"/>
      <c r="E55" s="59" t="str">
        <v>#ERROR: User session not authenticated</v>
      </c>
      <c r="F55" s="59" t="str">
        <v>#ERROR: User session not authenticated</v>
      </c>
      <c r="G55" s="59" t="str">
        <v>#ERROR: User session not authenticated</v>
      </c>
      <c r="H55" s="39" t="str">
        <v>#ERROR: User session not authenticated</v>
      </c>
      <c r="I55" s="39" t="str">
        <v>#ERROR: User session not authenticated</v>
      </c>
      <c r="J55" s="27" t="str">
        <v>#ERROR: User session not authenticated</v>
      </c>
      <c r="K55" s="48" t="str">
        <v>#ERROR: User session not authenticated</v>
      </c>
      <c r="L55" s="39" t="str">
        <v>#ERROR: User session not authenticated</v>
      </c>
      <c r="M55" s="36" t="str">
        <v>#ERROR: User session not authenticated</v>
      </c>
      <c r="N55" s="36" t="str">
        <v>#ERROR: User session not authenticated</v>
      </c>
      <c r="O55" s="29" t="str">
        <v>#ERROR: User session not authenticated</v>
      </c>
      <c r="P55" s="36" t="str">
        <v>#ERROR: User session not authenticated</v>
      </c>
      <c r="Q55" s="20" t="str">
        <v>#ERROR: User session not authenticated</v>
      </c>
      <c r="R55" s="20" t="str">
        <v>#ERROR: User session not authenticated</v>
      </c>
      <c r="S55" s="20" t="str">
        <v>#ERROR: User session not authenticated</v>
      </c>
      <c r="T55" s="20" t="str">
        <v>#ERROR: User session not authenticated</v>
      </c>
      <c r="U55" s="20" t="str">
        <v>#ERROR: User session not authenticated</v>
      </c>
      <c r="V55" s="20" t="str">
        <v>#ERROR: User session not authenticated</v>
      </c>
      <c r="W55" s="39" t="str">
        <v>#ERROR: User session not authenticated</v>
      </c>
      <c r="X55" s="20" t="str">
        <v>#ERROR: User session not authenticated</v>
      </c>
      <c r="Y55" s="20" t="str">
        <v>#ERROR: User session not authenticated</v>
      </c>
      <c r="Z55" s="20" t="str">
        <v>#ERROR: User session not authenticated</v>
      </c>
      <c r="AA55" s="20" t="str">
        <v>#ERROR: User session not authenticated</v>
      </c>
      <c r="AB55" s="39" t="str">
        <v>#ERROR: User session not authenticated</v>
      </c>
      <c r="AC55" s="39" t="str">
        <v>#ERROR: User session not authenticated</v>
      </c>
      <c r="AD55" s="36" t="str">
        <v>#ERROR: User session not authenticated</v>
      </c>
      <c r="AE55" s="36" t="str">
        <v>#ERROR: User session not authenticated</v>
      </c>
      <c r="AF55" s="36" t="str">
        <v>#ERROR: User session not authenticated</v>
      </c>
      <c r="AG55" s="36" t="str">
        <v>#ERROR: User session not authenticated</v>
      </c>
      <c r="AH55" s="36" t="str">
        <v>#ERROR: User session not authenticated</v>
      </c>
      <c r="AI55" s="47" t="str">
        <v>#ERROR: User session not authenticated</v>
      </c>
      <c r="AJ55" s="47" t="str">
        <v>#ERROR: User session not authenticated</v>
      </c>
    </row>
    <row r="56" spans="2:36" x14ac:dyDescent="0.25">
      <c r="B56" s="2"/>
      <c r="C56" s="2"/>
      <c r="D56" s="11"/>
      <c r="E56" s="59" t="str">
        <v>#ERROR: User session not authenticated</v>
      </c>
      <c r="F56" s="59" t="str">
        <v>#ERROR: User session not authenticated</v>
      </c>
      <c r="G56" s="59" t="str">
        <v>#ERROR: User session not authenticated</v>
      </c>
      <c r="H56" s="39" t="str">
        <v>#ERROR: User session not authenticated</v>
      </c>
      <c r="I56" s="39" t="str">
        <v>#ERROR: User session not authenticated</v>
      </c>
      <c r="J56" s="27" t="str">
        <v>#ERROR: User session not authenticated</v>
      </c>
      <c r="K56" s="48" t="str">
        <v>#ERROR: User session not authenticated</v>
      </c>
      <c r="L56" s="39" t="str">
        <v>#ERROR: User session not authenticated</v>
      </c>
      <c r="M56" s="36" t="str">
        <v>#ERROR: User session not authenticated</v>
      </c>
      <c r="N56" s="36" t="str">
        <v>#ERROR: User session not authenticated</v>
      </c>
      <c r="O56" s="29" t="str">
        <v>#ERROR: User session not authenticated</v>
      </c>
      <c r="P56" s="36" t="str">
        <v>#ERROR: User session not authenticated</v>
      </c>
      <c r="Q56" s="20" t="str">
        <v>#ERROR: User session not authenticated</v>
      </c>
      <c r="R56" s="20" t="str">
        <v>#ERROR: User session not authenticated</v>
      </c>
      <c r="S56" s="20" t="str">
        <v>#ERROR: User session not authenticated</v>
      </c>
      <c r="T56" s="20" t="str">
        <v>#ERROR: User session not authenticated</v>
      </c>
      <c r="U56" s="20" t="str">
        <v>#ERROR: User session not authenticated</v>
      </c>
      <c r="V56" s="20" t="str">
        <v>#ERROR: User session not authenticated</v>
      </c>
      <c r="W56" s="39" t="str">
        <v>#ERROR: User session not authenticated</v>
      </c>
      <c r="X56" s="20" t="str">
        <v>#ERROR: User session not authenticated</v>
      </c>
      <c r="Y56" s="20" t="str">
        <v>#ERROR: User session not authenticated</v>
      </c>
      <c r="Z56" s="20" t="str">
        <v>#ERROR: User session not authenticated</v>
      </c>
      <c r="AA56" s="20" t="str">
        <v>#ERROR: User session not authenticated</v>
      </c>
      <c r="AB56" s="39" t="str">
        <v>#ERROR: User session not authenticated</v>
      </c>
      <c r="AC56" s="39" t="str">
        <v>#ERROR: User session not authenticated</v>
      </c>
      <c r="AD56" s="36" t="str">
        <v>#ERROR: User session not authenticated</v>
      </c>
      <c r="AE56" s="36" t="str">
        <v>#ERROR: User session not authenticated</v>
      </c>
      <c r="AF56" s="36" t="str">
        <v>#ERROR: User session not authenticated</v>
      </c>
      <c r="AG56" s="36" t="str">
        <v>#ERROR: User session not authenticated</v>
      </c>
      <c r="AH56" s="36" t="str">
        <v>#ERROR: User session not authenticated</v>
      </c>
      <c r="AI56" s="47" t="str">
        <v>#ERROR: User session not authenticated</v>
      </c>
      <c r="AJ56" s="47" t="str">
        <v>#ERROR: User session not authenticated</v>
      </c>
    </row>
    <row r="57" spans="2:36" x14ac:dyDescent="0.25">
      <c r="B57" s="2"/>
      <c r="C57" s="2"/>
      <c r="D57" s="11"/>
      <c r="E57" s="59" t="str">
        <v>#ERROR: User session not authenticated</v>
      </c>
      <c r="F57" s="59" t="str">
        <v>#ERROR: User session not authenticated</v>
      </c>
      <c r="G57" s="59" t="str">
        <v>#ERROR: User session not authenticated</v>
      </c>
      <c r="H57" s="39" t="str">
        <v>#ERROR: User session not authenticated</v>
      </c>
      <c r="I57" s="39" t="str">
        <v>#ERROR: User session not authenticated</v>
      </c>
      <c r="J57" s="27" t="str">
        <v>#ERROR: User session not authenticated</v>
      </c>
      <c r="K57" s="48" t="str">
        <v>#ERROR: User session not authenticated</v>
      </c>
      <c r="L57" s="39" t="str">
        <v>#ERROR: User session not authenticated</v>
      </c>
      <c r="M57" s="36" t="str">
        <v>#ERROR: User session not authenticated</v>
      </c>
      <c r="N57" s="36" t="str">
        <v>#ERROR: User session not authenticated</v>
      </c>
      <c r="O57" s="29" t="str">
        <v>#ERROR: User session not authenticated</v>
      </c>
      <c r="P57" s="36" t="str">
        <v>#ERROR: User session not authenticated</v>
      </c>
      <c r="Q57" s="20" t="str">
        <v>#ERROR: User session not authenticated</v>
      </c>
      <c r="R57" s="20" t="str">
        <v>#ERROR: User session not authenticated</v>
      </c>
      <c r="S57" s="20" t="str">
        <v>#ERROR: User session not authenticated</v>
      </c>
      <c r="T57" s="20" t="str">
        <v>#ERROR: User session not authenticated</v>
      </c>
      <c r="U57" s="20" t="str">
        <v>#ERROR: User session not authenticated</v>
      </c>
      <c r="V57" s="20" t="str">
        <v>#ERROR: User session not authenticated</v>
      </c>
      <c r="W57" s="39" t="str">
        <v>#ERROR: User session not authenticated</v>
      </c>
      <c r="X57" s="20" t="str">
        <v>#ERROR: User session not authenticated</v>
      </c>
      <c r="Y57" s="20" t="str">
        <v>#ERROR: User session not authenticated</v>
      </c>
      <c r="Z57" s="20" t="str">
        <v>#ERROR: User session not authenticated</v>
      </c>
      <c r="AA57" s="20" t="str">
        <v>#ERROR: User session not authenticated</v>
      </c>
      <c r="AB57" s="39" t="str">
        <v>#ERROR: User session not authenticated</v>
      </c>
      <c r="AC57" s="39" t="str">
        <v>#ERROR: User session not authenticated</v>
      </c>
      <c r="AD57" s="36" t="str">
        <v>#ERROR: User session not authenticated</v>
      </c>
      <c r="AE57" s="36" t="str">
        <v>#ERROR: User session not authenticated</v>
      </c>
      <c r="AF57" s="36" t="str">
        <v>#ERROR: User session not authenticated</v>
      </c>
      <c r="AG57" s="36" t="str">
        <v>#ERROR: User session not authenticated</v>
      </c>
      <c r="AH57" s="36" t="str">
        <v>#ERROR: User session not authenticated</v>
      </c>
      <c r="AI57" s="47" t="str">
        <v>#ERROR: User session not authenticated</v>
      </c>
      <c r="AJ57" s="47" t="str">
        <v>#ERROR: User session not authenticated</v>
      </c>
    </row>
    <row r="58" spans="2:36" x14ac:dyDescent="0.25">
      <c r="B58" s="2"/>
      <c r="C58" s="2"/>
      <c r="D58" s="11"/>
      <c r="E58" s="59" t="str">
        <v>#ERROR: User session not authenticated</v>
      </c>
      <c r="F58" s="59" t="str">
        <v>#ERROR: User session not authenticated</v>
      </c>
      <c r="G58" s="59" t="str">
        <v>#ERROR: User session not authenticated</v>
      </c>
      <c r="H58" s="39" t="str">
        <v>#ERROR: User session not authenticated</v>
      </c>
      <c r="I58" s="39" t="str">
        <v>#ERROR: User session not authenticated</v>
      </c>
      <c r="J58" s="27" t="str">
        <v>#ERROR: User session not authenticated</v>
      </c>
      <c r="K58" s="48" t="str">
        <v>#ERROR: User session not authenticated</v>
      </c>
      <c r="L58" s="39" t="str">
        <v>#ERROR: User session not authenticated</v>
      </c>
      <c r="M58" s="36" t="str">
        <v>#ERROR: User session not authenticated</v>
      </c>
      <c r="N58" s="36" t="str">
        <v>#ERROR: User session not authenticated</v>
      </c>
      <c r="O58" s="29" t="str">
        <v>#ERROR: User session not authenticated</v>
      </c>
      <c r="P58" s="36" t="str">
        <v>#ERROR: User session not authenticated</v>
      </c>
      <c r="Q58" s="20" t="str">
        <v>#ERROR: User session not authenticated</v>
      </c>
      <c r="R58" s="20" t="str">
        <v>#ERROR: User session not authenticated</v>
      </c>
      <c r="S58" s="20" t="str">
        <v>#ERROR: User session not authenticated</v>
      </c>
      <c r="T58" s="20" t="str">
        <v>#ERROR: User session not authenticated</v>
      </c>
      <c r="U58" s="20" t="str">
        <v>#ERROR: User session not authenticated</v>
      </c>
      <c r="V58" s="20" t="str">
        <v>#ERROR: User session not authenticated</v>
      </c>
      <c r="W58" s="39" t="str">
        <v>#ERROR: User session not authenticated</v>
      </c>
      <c r="X58" s="20" t="str">
        <v>#ERROR: User session not authenticated</v>
      </c>
      <c r="Y58" s="20" t="str">
        <v>#ERROR: User session not authenticated</v>
      </c>
      <c r="Z58" s="20" t="str">
        <v>#ERROR: User session not authenticated</v>
      </c>
      <c r="AA58" s="20" t="str">
        <v>#ERROR: User session not authenticated</v>
      </c>
      <c r="AB58" s="39" t="str">
        <v>#ERROR: User session not authenticated</v>
      </c>
      <c r="AC58" s="39" t="str">
        <v>#ERROR: User session not authenticated</v>
      </c>
      <c r="AD58" s="36" t="str">
        <v>#ERROR: User session not authenticated</v>
      </c>
      <c r="AE58" s="36" t="str">
        <v>#ERROR: User session not authenticated</v>
      </c>
      <c r="AF58" s="36" t="str">
        <v>#ERROR: User session not authenticated</v>
      </c>
      <c r="AG58" s="36" t="str">
        <v>#ERROR: User session not authenticated</v>
      </c>
      <c r="AH58" s="36" t="str">
        <v>#ERROR: User session not authenticated</v>
      </c>
      <c r="AI58" s="47" t="str">
        <v>#ERROR: User session not authenticated</v>
      </c>
      <c r="AJ58" s="47" t="str">
        <v>#ERROR: User session not authenticated</v>
      </c>
    </row>
    <row r="59" spans="2:36" x14ac:dyDescent="0.25">
      <c r="B59" s="2"/>
      <c r="C59" s="2"/>
      <c r="D59" s="11"/>
      <c r="E59" s="59" t="str">
        <v>#ERROR: User session not authenticated</v>
      </c>
      <c r="F59" s="59" t="str">
        <v>#ERROR: User session not authenticated</v>
      </c>
      <c r="G59" s="59" t="str">
        <v>#ERROR: User session not authenticated</v>
      </c>
      <c r="H59" s="39" t="str">
        <v>#ERROR: User session not authenticated</v>
      </c>
      <c r="I59" s="39" t="str">
        <v>#ERROR: User session not authenticated</v>
      </c>
      <c r="J59" s="27" t="str">
        <v>#ERROR: User session not authenticated</v>
      </c>
      <c r="K59" s="48" t="str">
        <v>#ERROR: User session not authenticated</v>
      </c>
      <c r="L59" s="39" t="str">
        <v>#ERROR: User session not authenticated</v>
      </c>
      <c r="M59" s="36" t="str">
        <v>#ERROR: User session not authenticated</v>
      </c>
      <c r="N59" s="36" t="str">
        <v>#ERROR: User session not authenticated</v>
      </c>
      <c r="O59" s="29" t="str">
        <v>#ERROR: User session not authenticated</v>
      </c>
      <c r="P59" s="36" t="str">
        <v>#ERROR: User session not authenticated</v>
      </c>
      <c r="Q59" s="20" t="str">
        <v>#ERROR: User session not authenticated</v>
      </c>
      <c r="R59" s="20" t="str">
        <v>#ERROR: User session not authenticated</v>
      </c>
      <c r="S59" s="20" t="str">
        <v>#ERROR: User session not authenticated</v>
      </c>
      <c r="T59" s="20" t="str">
        <v>#ERROR: User session not authenticated</v>
      </c>
      <c r="U59" s="20" t="str">
        <v>#ERROR: User session not authenticated</v>
      </c>
      <c r="V59" s="20" t="str">
        <v>#ERROR: User session not authenticated</v>
      </c>
      <c r="W59" s="39" t="str">
        <v>#ERROR: User session not authenticated</v>
      </c>
      <c r="X59" s="20" t="str">
        <v>#ERROR: User session not authenticated</v>
      </c>
      <c r="Y59" s="20" t="str">
        <v>#ERROR: User session not authenticated</v>
      </c>
      <c r="Z59" s="20" t="str">
        <v>#ERROR: User session not authenticated</v>
      </c>
      <c r="AA59" s="20" t="str">
        <v>#ERROR: User session not authenticated</v>
      </c>
      <c r="AB59" s="39" t="str">
        <v>#ERROR: User session not authenticated</v>
      </c>
      <c r="AC59" s="39" t="str">
        <v>#ERROR: User session not authenticated</v>
      </c>
      <c r="AD59" s="36" t="str">
        <v>#ERROR: User session not authenticated</v>
      </c>
      <c r="AE59" s="36" t="str">
        <v>#ERROR: User session not authenticated</v>
      </c>
      <c r="AF59" s="36" t="str">
        <v>#ERROR: User session not authenticated</v>
      </c>
      <c r="AG59" s="36" t="str">
        <v>#ERROR: User session not authenticated</v>
      </c>
      <c r="AH59" s="36" t="str">
        <v>#ERROR: User session not authenticated</v>
      </c>
      <c r="AI59" s="47" t="str">
        <v>#ERROR: User session not authenticated</v>
      </c>
      <c r="AJ59" s="47" t="str">
        <v>#ERROR: User session not authenticated</v>
      </c>
    </row>
    <row r="60" spans="2:36" x14ac:dyDescent="0.25">
      <c r="B60" s="2"/>
      <c r="C60" s="2"/>
      <c r="D60" s="11"/>
      <c r="E60" s="59" t="str">
        <v>#ERROR: User session not authenticated</v>
      </c>
      <c r="F60" s="59" t="str">
        <v>#ERROR: User session not authenticated</v>
      </c>
      <c r="G60" s="59" t="str">
        <v>#ERROR: User session not authenticated</v>
      </c>
      <c r="H60" s="39" t="str">
        <v>#ERROR: User session not authenticated</v>
      </c>
      <c r="I60" s="39" t="str">
        <v>#ERROR: User session not authenticated</v>
      </c>
      <c r="J60" s="27" t="str">
        <v>#ERROR: User session not authenticated</v>
      </c>
      <c r="K60" s="48" t="str">
        <v>#ERROR: User session not authenticated</v>
      </c>
      <c r="L60" s="39" t="str">
        <v>#ERROR: User session not authenticated</v>
      </c>
      <c r="M60" s="36" t="str">
        <v>#ERROR: User session not authenticated</v>
      </c>
      <c r="N60" s="36" t="str">
        <v>#ERROR: User session not authenticated</v>
      </c>
      <c r="O60" s="29" t="str">
        <v>#ERROR: User session not authenticated</v>
      </c>
      <c r="P60" s="36" t="str">
        <v>#ERROR: User session not authenticated</v>
      </c>
      <c r="Q60" s="20" t="str">
        <v>#ERROR: User session not authenticated</v>
      </c>
      <c r="R60" s="20" t="str">
        <v>#ERROR: User session not authenticated</v>
      </c>
      <c r="S60" s="20" t="str">
        <v>#ERROR: User session not authenticated</v>
      </c>
      <c r="T60" s="20" t="str">
        <v>#ERROR: User session not authenticated</v>
      </c>
      <c r="U60" s="20" t="str">
        <v>#ERROR: User session not authenticated</v>
      </c>
      <c r="V60" s="20" t="str">
        <v>#ERROR: User session not authenticated</v>
      </c>
      <c r="W60" s="39" t="str">
        <v>#ERROR: User session not authenticated</v>
      </c>
      <c r="X60" s="20" t="str">
        <v>#ERROR: User session not authenticated</v>
      </c>
      <c r="Y60" s="20" t="str">
        <v>#ERROR: User session not authenticated</v>
      </c>
      <c r="Z60" s="20" t="str">
        <v>#ERROR: User session not authenticated</v>
      </c>
      <c r="AA60" s="20" t="str">
        <v>#ERROR: User session not authenticated</v>
      </c>
      <c r="AB60" s="39" t="str">
        <v>#ERROR: User session not authenticated</v>
      </c>
      <c r="AC60" s="39" t="str">
        <v>#ERROR: User session not authenticated</v>
      </c>
      <c r="AD60" s="36" t="str">
        <v>#ERROR: User session not authenticated</v>
      </c>
      <c r="AE60" s="36" t="str">
        <v>#ERROR: User session not authenticated</v>
      </c>
      <c r="AF60" s="36" t="str">
        <v>#ERROR: User session not authenticated</v>
      </c>
      <c r="AG60" s="36" t="str">
        <v>#ERROR: User session not authenticated</v>
      </c>
      <c r="AH60" s="36" t="str">
        <v>#ERROR: User session not authenticated</v>
      </c>
      <c r="AI60" s="47" t="str">
        <v>#ERROR: User session not authenticated</v>
      </c>
      <c r="AJ60" s="47" t="str">
        <v>#ERROR: User session not authenticated</v>
      </c>
    </row>
    <row r="61" spans="2:36" x14ac:dyDescent="0.25">
      <c r="B61" s="2"/>
      <c r="C61" s="2"/>
      <c r="D61" s="11"/>
      <c r="E61" s="59" t="str">
        <v>#ERROR: User session not authenticated</v>
      </c>
      <c r="F61" s="59" t="str">
        <v>#ERROR: User session not authenticated</v>
      </c>
      <c r="G61" s="59" t="str">
        <v>#ERROR: User session not authenticated</v>
      </c>
      <c r="H61" s="39" t="str">
        <v>#ERROR: User session not authenticated</v>
      </c>
      <c r="I61" s="39" t="str">
        <v>#ERROR: User session not authenticated</v>
      </c>
      <c r="J61" s="27" t="str">
        <v>#ERROR: User session not authenticated</v>
      </c>
      <c r="K61" s="48" t="str">
        <v>#ERROR: User session not authenticated</v>
      </c>
      <c r="L61" s="39" t="str">
        <v>#ERROR: User session not authenticated</v>
      </c>
      <c r="M61" s="36" t="str">
        <v>#ERROR: User session not authenticated</v>
      </c>
      <c r="N61" s="36" t="str">
        <v>#ERROR: User session not authenticated</v>
      </c>
      <c r="O61" s="29" t="str">
        <v>#ERROR: User session not authenticated</v>
      </c>
      <c r="P61" s="36" t="str">
        <v>#ERROR: User session not authenticated</v>
      </c>
      <c r="Q61" s="20" t="str">
        <v>#ERROR: User session not authenticated</v>
      </c>
      <c r="R61" s="20" t="str">
        <v>#ERROR: User session not authenticated</v>
      </c>
      <c r="S61" s="20" t="str">
        <v>#ERROR: User session not authenticated</v>
      </c>
      <c r="T61" s="20" t="str">
        <v>#ERROR: User session not authenticated</v>
      </c>
      <c r="U61" s="20" t="str">
        <v>#ERROR: User session not authenticated</v>
      </c>
      <c r="V61" s="20" t="str">
        <v>#ERROR: User session not authenticated</v>
      </c>
      <c r="W61" s="39" t="str">
        <v>#ERROR: User session not authenticated</v>
      </c>
      <c r="X61" s="20" t="str">
        <v>#ERROR: User session not authenticated</v>
      </c>
      <c r="Y61" s="20" t="str">
        <v>#ERROR: User session not authenticated</v>
      </c>
      <c r="Z61" s="20" t="str">
        <v>#ERROR: User session not authenticated</v>
      </c>
      <c r="AA61" s="20" t="str">
        <v>#ERROR: User session not authenticated</v>
      </c>
      <c r="AB61" s="39" t="str">
        <v>#ERROR: User session not authenticated</v>
      </c>
      <c r="AC61" s="39" t="str">
        <v>#ERROR: User session not authenticated</v>
      </c>
      <c r="AD61" s="36" t="str">
        <v>#ERROR: User session not authenticated</v>
      </c>
      <c r="AE61" s="36" t="str">
        <v>#ERROR: User session not authenticated</v>
      </c>
      <c r="AF61" s="36" t="str">
        <v>#ERROR: User session not authenticated</v>
      </c>
      <c r="AG61" s="36" t="str">
        <v>#ERROR: User session not authenticated</v>
      </c>
      <c r="AH61" s="36" t="str">
        <v>#ERROR: User session not authenticated</v>
      </c>
      <c r="AI61" s="47" t="str">
        <v>#ERROR: User session not authenticated</v>
      </c>
      <c r="AJ61" s="47" t="str">
        <v>#ERROR: User session not authenticated</v>
      </c>
    </row>
    <row r="62" spans="2:36" x14ac:dyDescent="0.25">
      <c r="B62" s="2"/>
      <c r="C62" s="2"/>
      <c r="D62" s="11"/>
      <c r="E62" s="59" t="str">
        <v>#ERROR: User session not authenticated</v>
      </c>
      <c r="F62" s="59" t="str">
        <v>#ERROR: User session not authenticated</v>
      </c>
      <c r="G62" s="59" t="str">
        <v>#ERROR: User session not authenticated</v>
      </c>
      <c r="H62" s="39" t="str">
        <v>#ERROR: User session not authenticated</v>
      </c>
      <c r="I62" s="39" t="str">
        <v>#ERROR: User session not authenticated</v>
      </c>
      <c r="J62" s="27" t="str">
        <v>#ERROR: User session not authenticated</v>
      </c>
      <c r="K62" s="48" t="str">
        <v>#ERROR: User session not authenticated</v>
      </c>
      <c r="L62" s="39" t="str">
        <v>#ERROR: User session not authenticated</v>
      </c>
      <c r="M62" s="36" t="str">
        <v>#ERROR: User session not authenticated</v>
      </c>
      <c r="N62" s="36" t="str">
        <v>#ERROR: User session not authenticated</v>
      </c>
      <c r="O62" s="29" t="str">
        <v>#ERROR: User session not authenticated</v>
      </c>
      <c r="P62" s="36" t="str">
        <v>#ERROR: User session not authenticated</v>
      </c>
      <c r="Q62" s="20" t="str">
        <v>#ERROR: User session not authenticated</v>
      </c>
      <c r="R62" s="20" t="str">
        <v>#ERROR: User session not authenticated</v>
      </c>
      <c r="S62" s="20" t="str">
        <v>#ERROR: User session not authenticated</v>
      </c>
      <c r="T62" s="20" t="str">
        <v>#ERROR: User session not authenticated</v>
      </c>
      <c r="U62" s="20" t="str">
        <v>#ERROR: User session not authenticated</v>
      </c>
      <c r="V62" s="20" t="str">
        <v>#ERROR: User session not authenticated</v>
      </c>
      <c r="W62" s="39" t="str">
        <v>#ERROR: User session not authenticated</v>
      </c>
      <c r="X62" s="20" t="str">
        <v>#ERROR: User session not authenticated</v>
      </c>
      <c r="Y62" s="20" t="str">
        <v>#ERROR: User session not authenticated</v>
      </c>
      <c r="Z62" s="20" t="str">
        <v>#ERROR: User session not authenticated</v>
      </c>
      <c r="AA62" s="20" t="str">
        <v>#ERROR: User session not authenticated</v>
      </c>
      <c r="AB62" s="39" t="str">
        <v>#ERROR: User session not authenticated</v>
      </c>
      <c r="AC62" s="39" t="str">
        <v>#ERROR: User session not authenticated</v>
      </c>
      <c r="AD62" s="36" t="str">
        <v>#ERROR: User session not authenticated</v>
      </c>
      <c r="AE62" s="36" t="str">
        <v>#ERROR: User session not authenticated</v>
      </c>
      <c r="AF62" s="36" t="str">
        <v>#ERROR: User session not authenticated</v>
      </c>
      <c r="AG62" s="36" t="str">
        <v>#ERROR: User session not authenticated</v>
      </c>
      <c r="AH62" s="36" t="str">
        <v>#ERROR: User session not authenticated</v>
      </c>
      <c r="AI62" s="47" t="str">
        <v>#ERROR: User session not authenticated</v>
      </c>
      <c r="AJ62" s="47" t="str">
        <v>#ERROR: User session not authenticated</v>
      </c>
    </row>
    <row r="63" spans="2:36" x14ac:dyDescent="0.25">
      <c r="B63" s="2"/>
      <c r="C63" s="2"/>
      <c r="D63" s="2"/>
      <c r="E63" s="59" t="str">
        <v>#ERROR: User session not authenticated</v>
      </c>
      <c r="F63" s="59" t="str">
        <v>#ERROR: User session not authenticated</v>
      </c>
      <c r="G63" s="59" t="str">
        <v>#ERROR: User session not authenticated</v>
      </c>
      <c r="H63" s="39" t="str">
        <v>#ERROR: User session not authenticated</v>
      </c>
      <c r="I63" s="39" t="str">
        <v>#ERROR: User session not authenticated</v>
      </c>
      <c r="J63" s="27" t="str">
        <v>#ERROR: User session not authenticated</v>
      </c>
      <c r="K63" s="48" t="str">
        <v>#ERROR: User session not authenticated</v>
      </c>
      <c r="L63" s="39" t="str">
        <v>#ERROR: User session not authenticated</v>
      </c>
      <c r="M63" s="36" t="str">
        <v>#ERROR: User session not authenticated</v>
      </c>
      <c r="N63" s="36" t="str">
        <v>#ERROR: User session not authenticated</v>
      </c>
      <c r="O63" s="29" t="str">
        <v>#ERROR: User session not authenticated</v>
      </c>
      <c r="P63" s="36" t="str">
        <v>#ERROR: User session not authenticated</v>
      </c>
      <c r="Q63" s="20" t="str">
        <v>#ERROR: User session not authenticated</v>
      </c>
      <c r="R63" s="20" t="str">
        <v>#ERROR: User session not authenticated</v>
      </c>
      <c r="S63" s="20" t="str">
        <v>#ERROR: User session not authenticated</v>
      </c>
      <c r="T63" s="20" t="str">
        <v>#ERROR: User session not authenticated</v>
      </c>
      <c r="U63" s="20" t="str">
        <v>#ERROR: User session not authenticated</v>
      </c>
      <c r="V63" s="20" t="str">
        <v>#ERROR: User session not authenticated</v>
      </c>
      <c r="W63" s="39" t="str">
        <v>#ERROR: User session not authenticated</v>
      </c>
      <c r="X63" s="20" t="str">
        <v>#ERROR: User session not authenticated</v>
      </c>
      <c r="Y63" s="20" t="str">
        <v>#ERROR: User session not authenticated</v>
      </c>
      <c r="Z63" s="20" t="str">
        <v>#ERROR: User session not authenticated</v>
      </c>
      <c r="AA63" s="20" t="str">
        <v>#ERROR: User session not authenticated</v>
      </c>
      <c r="AB63" s="39" t="str">
        <v>#ERROR: User session not authenticated</v>
      </c>
      <c r="AC63" s="39" t="str">
        <v>#ERROR: User session not authenticated</v>
      </c>
      <c r="AD63" s="36" t="str">
        <v>#ERROR: User session not authenticated</v>
      </c>
      <c r="AE63" s="36" t="str">
        <v>#ERROR: User session not authenticated</v>
      </c>
      <c r="AF63" s="36" t="str">
        <v>#ERROR: User session not authenticated</v>
      </c>
      <c r="AG63" s="36" t="str">
        <v>#ERROR: User session not authenticated</v>
      </c>
      <c r="AH63" s="36" t="str">
        <v>#ERROR: User session not authenticated</v>
      </c>
      <c r="AI63" s="47" t="str">
        <v>#ERROR: User session not authenticated</v>
      </c>
      <c r="AJ63" s="47" t="str">
        <v>#ERROR: User session not authenticated</v>
      </c>
    </row>
    <row r="64" spans="2:36" x14ac:dyDescent="0.25">
      <c r="B64" s="2"/>
      <c r="C64" s="2"/>
      <c r="D64" s="2"/>
      <c r="E64" s="59" t="str">
        <v>#ERROR: User session not authenticated</v>
      </c>
      <c r="F64" s="59" t="str">
        <v>#ERROR: User session not authenticated</v>
      </c>
      <c r="G64" s="59" t="str">
        <v>#ERROR: User session not authenticated</v>
      </c>
      <c r="H64" s="39" t="str">
        <v>#ERROR: User session not authenticated</v>
      </c>
      <c r="I64" s="39" t="str">
        <v>#ERROR: User session not authenticated</v>
      </c>
      <c r="J64" s="27" t="str">
        <v>#ERROR: User session not authenticated</v>
      </c>
      <c r="K64" s="48" t="str">
        <v>#ERROR: User session not authenticated</v>
      </c>
      <c r="L64" s="39" t="str">
        <v>#ERROR: User session not authenticated</v>
      </c>
      <c r="M64" s="36" t="str">
        <v>#ERROR: User session not authenticated</v>
      </c>
      <c r="N64" s="36" t="str">
        <v>#ERROR: User session not authenticated</v>
      </c>
      <c r="O64" s="29" t="str">
        <v>#ERROR: User session not authenticated</v>
      </c>
      <c r="P64" s="36" t="str">
        <v>#ERROR: User session not authenticated</v>
      </c>
      <c r="Q64" s="20" t="str">
        <v>#ERROR: User session not authenticated</v>
      </c>
      <c r="R64" s="20" t="str">
        <v>#ERROR: User session not authenticated</v>
      </c>
      <c r="S64" s="20" t="str">
        <v>#ERROR: User session not authenticated</v>
      </c>
      <c r="T64" s="20" t="str">
        <v>#ERROR: User session not authenticated</v>
      </c>
      <c r="U64" s="20" t="str">
        <v>#ERROR: User session not authenticated</v>
      </c>
      <c r="V64" s="20" t="str">
        <v>#ERROR: User session not authenticated</v>
      </c>
      <c r="W64" s="39" t="str">
        <v>#ERROR: User session not authenticated</v>
      </c>
      <c r="X64" s="20" t="str">
        <v>#ERROR: User session not authenticated</v>
      </c>
      <c r="Y64" s="20" t="str">
        <v>#ERROR: User session not authenticated</v>
      </c>
      <c r="Z64" s="20" t="str">
        <v>#ERROR: User session not authenticated</v>
      </c>
      <c r="AA64" s="20" t="str">
        <v>#ERROR: User session not authenticated</v>
      </c>
      <c r="AB64" s="39" t="str">
        <v>#ERROR: User session not authenticated</v>
      </c>
      <c r="AC64" s="39" t="str">
        <v>#ERROR: User session not authenticated</v>
      </c>
      <c r="AD64" s="36" t="str">
        <v>#ERROR: User session not authenticated</v>
      </c>
      <c r="AE64" s="36" t="str">
        <v>#ERROR: User session not authenticated</v>
      </c>
      <c r="AF64" s="36" t="str">
        <v>#ERROR: User session not authenticated</v>
      </c>
      <c r="AG64" s="36" t="str">
        <v>#ERROR: User session not authenticated</v>
      </c>
      <c r="AH64" s="36" t="str">
        <v>#ERROR: User session not authenticated</v>
      </c>
      <c r="AI64" s="47" t="str">
        <v>#ERROR: User session not authenticated</v>
      </c>
      <c r="AJ64" s="47" t="str">
        <v>#ERROR: User session not authenticated</v>
      </c>
    </row>
    <row r="65" spans="2:36" x14ac:dyDescent="0.25">
      <c r="B65" s="2"/>
      <c r="C65" s="2"/>
      <c r="D65" s="2"/>
      <c r="E65" s="59" t="str">
        <v>#ERROR: User session not authenticated</v>
      </c>
      <c r="F65" s="59" t="str">
        <v>#ERROR: User session not authenticated</v>
      </c>
      <c r="G65" s="59" t="str">
        <v>#ERROR: User session not authenticated</v>
      </c>
      <c r="H65" s="39" t="str">
        <v>#ERROR: User session not authenticated</v>
      </c>
      <c r="I65" s="39" t="str">
        <v>#ERROR: User session not authenticated</v>
      </c>
      <c r="J65" s="27" t="str">
        <v>#ERROR: User session not authenticated</v>
      </c>
      <c r="K65" s="48" t="str">
        <v>#ERROR: User session not authenticated</v>
      </c>
      <c r="L65" s="39" t="str">
        <v>#ERROR: User session not authenticated</v>
      </c>
      <c r="M65" s="36" t="str">
        <v>#ERROR: User session not authenticated</v>
      </c>
      <c r="N65" s="36" t="str">
        <v>#ERROR: User session not authenticated</v>
      </c>
      <c r="O65" s="29" t="str">
        <v>#ERROR: User session not authenticated</v>
      </c>
      <c r="P65" s="36" t="str">
        <v>#ERROR: User session not authenticated</v>
      </c>
      <c r="Q65" s="20" t="str">
        <v>#ERROR: User session not authenticated</v>
      </c>
      <c r="R65" s="20" t="str">
        <v>#ERROR: User session not authenticated</v>
      </c>
      <c r="S65" s="20" t="str">
        <v>#ERROR: User session not authenticated</v>
      </c>
      <c r="T65" s="20" t="str">
        <v>#ERROR: User session not authenticated</v>
      </c>
      <c r="U65" s="20" t="str">
        <v>#ERROR: User session not authenticated</v>
      </c>
      <c r="V65" s="20" t="str">
        <v>#ERROR: User session not authenticated</v>
      </c>
      <c r="W65" s="39" t="str">
        <v>#ERROR: User session not authenticated</v>
      </c>
      <c r="X65" s="20" t="str">
        <v>#ERROR: User session not authenticated</v>
      </c>
      <c r="Y65" s="20" t="str">
        <v>#ERROR: User session not authenticated</v>
      </c>
      <c r="Z65" s="20" t="str">
        <v>#ERROR: User session not authenticated</v>
      </c>
      <c r="AA65" s="20" t="str">
        <v>#ERROR: User session not authenticated</v>
      </c>
      <c r="AB65" s="39" t="str">
        <v>#ERROR: User session not authenticated</v>
      </c>
      <c r="AC65" s="39" t="str">
        <v>#ERROR: User session not authenticated</v>
      </c>
      <c r="AD65" s="36" t="str">
        <v>#ERROR: User session not authenticated</v>
      </c>
      <c r="AE65" s="36" t="str">
        <v>#ERROR: User session not authenticated</v>
      </c>
      <c r="AF65" s="36" t="str">
        <v>#ERROR: User session not authenticated</v>
      </c>
      <c r="AG65" s="36" t="str">
        <v>#ERROR: User session not authenticated</v>
      </c>
      <c r="AH65" s="36" t="str">
        <v>#ERROR: User session not authenticated</v>
      </c>
      <c r="AI65" s="47" t="str">
        <v>#ERROR: User session not authenticated</v>
      </c>
      <c r="AJ65" s="47" t="str">
        <v>#ERROR: User session not authenticated</v>
      </c>
    </row>
    <row r="66" spans="2:36" x14ac:dyDescent="0.25">
      <c r="E66" s="59" t="str">
        <v>#ERROR: User session not authenticated</v>
      </c>
      <c r="F66" s="59" t="str">
        <v>#ERROR: User session not authenticated</v>
      </c>
      <c r="G66" s="59" t="str">
        <v>#ERROR: User session not authenticated</v>
      </c>
      <c r="H66" s="39" t="str">
        <v>#ERROR: User session not authenticated</v>
      </c>
      <c r="I66" s="39" t="str">
        <v>#ERROR: User session not authenticated</v>
      </c>
      <c r="J66" s="27" t="str">
        <v>#ERROR: User session not authenticated</v>
      </c>
      <c r="K66" s="48" t="str">
        <v>#ERROR: User session not authenticated</v>
      </c>
      <c r="L66" s="39" t="str">
        <v>#ERROR: User session not authenticated</v>
      </c>
      <c r="M66" s="36" t="str">
        <v>#ERROR: User session not authenticated</v>
      </c>
      <c r="N66" s="36" t="str">
        <v>#ERROR: User session not authenticated</v>
      </c>
      <c r="O66" s="29" t="str">
        <v>#ERROR: User session not authenticated</v>
      </c>
      <c r="P66" s="36" t="str">
        <v>#ERROR: User session not authenticated</v>
      </c>
      <c r="Q66" s="20" t="str">
        <v>#ERROR: User session not authenticated</v>
      </c>
      <c r="R66" s="20" t="str">
        <v>#ERROR: User session not authenticated</v>
      </c>
      <c r="S66" s="20" t="str">
        <v>#ERROR: User session not authenticated</v>
      </c>
      <c r="T66" s="20" t="str">
        <v>#ERROR: User session not authenticated</v>
      </c>
      <c r="U66" s="20" t="str">
        <v>#ERROR: User session not authenticated</v>
      </c>
      <c r="V66" s="20" t="str">
        <v>#ERROR: User session not authenticated</v>
      </c>
      <c r="W66" s="39" t="str">
        <v>#ERROR: User session not authenticated</v>
      </c>
      <c r="X66" s="20" t="str">
        <v>#ERROR: User session not authenticated</v>
      </c>
      <c r="Y66" s="20" t="str">
        <v>#ERROR: User session not authenticated</v>
      </c>
      <c r="Z66" s="20" t="str">
        <v>#ERROR: User session not authenticated</v>
      </c>
      <c r="AA66" s="20" t="str">
        <v>#ERROR: User session not authenticated</v>
      </c>
      <c r="AB66" s="39" t="str">
        <v>#ERROR: User session not authenticated</v>
      </c>
      <c r="AC66" s="39" t="str">
        <v>#ERROR: User session not authenticated</v>
      </c>
      <c r="AD66" s="36" t="str">
        <v>#ERROR: User session not authenticated</v>
      </c>
      <c r="AE66" s="36" t="str">
        <v>#ERROR: User session not authenticated</v>
      </c>
      <c r="AF66" s="36" t="str">
        <v>#ERROR: User session not authenticated</v>
      </c>
      <c r="AG66" s="36" t="str">
        <v>#ERROR: User session not authenticated</v>
      </c>
      <c r="AH66" s="36" t="str">
        <v>#ERROR: User session not authenticated</v>
      </c>
      <c r="AI66" s="47" t="str">
        <v>#ERROR: User session not authenticated</v>
      </c>
      <c r="AJ66" s="47" t="str">
        <v>#ERROR: User session not authenticated</v>
      </c>
    </row>
    <row r="67" spans="2:36" x14ac:dyDescent="0.25">
      <c r="E67" s="59" t="str">
        <v>#ERROR: User session not authenticated</v>
      </c>
      <c r="F67" s="59" t="str">
        <v>#ERROR: User session not authenticated</v>
      </c>
      <c r="G67" s="59" t="str">
        <v>#ERROR: User session not authenticated</v>
      </c>
      <c r="H67" s="39" t="str">
        <v>#ERROR: User session not authenticated</v>
      </c>
      <c r="I67" s="39" t="str">
        <v>#ERROR: User session not authenticated</v>
      </c>
      <c r="J67" s="27" t="str">
        <v>#ERROR: User session not authenticated</v>
      </c>
      <c r="K67" s="48" t="str">
        <v>#ERROR: User session not authenticated</v>
      </c>
      <c r="L67" s="39" t="str">
        <v>#ERROR: User session not authenticated</v>
      </c>
      <c r="M67" s="36" t="str">
        <v>#ERROR: User session not authenticated</v>
      </c>
      <c r="N67" s="36" t="str">
        <v>#ERROR: User session not authenticated</v>
      </c>
      <c r="O67" s="29" t="str">
        <v>#ERROR: User session not authenticated</v>
      </c>
      <c r="P67" s="36" t="str">
        <v>#ERROR: User session not authenticated</v>
      </c>
      <c r="Q67" s="20" t="str">
        <v>#ERROR: User session not authenticated</v>
      </c>
      <c r="R67" s="20" t="str">
        <v>#ERROR: User session not authenticated</v>
      </c>
      <c r="S67" s="20" t="str">
        <v>#ERROR: User session not authenticated</v>
      </c>
      <c r="T67" s="20" t="str">
        <v>#ERROR: User session not authenticated</v>
      </c>
      <c r="U67" s="20" t="str">
        <v>#ERROR: User session not authenticated</v>
      </c>
      <c r="V67" s="20" t="str">
        <v>#ERROR: User session not authenticated</v>
      </c>
      <c r="W67" s="39" t="str">
        <v>#ERROR: User session not authenticated</v>
      </c>
      <c r="X67" s="20" t="str">
        <v>#ERROR: User session not authenticated</v>
      </c>
      <c r="Y67" s="20" t="str">
        <v>#ERROR: User session not authenticated</v>
      </c>
      <c r="Z67" s="20" t="str">
        <v>#ERROR: User session not authenticated</v>
      </c>
      <c r="AA67" s="20" t="str">
        <v>#ERROR: User session not authenticated</v>
      </c>
      <c r="AB67" s="39" t="str">
        <v>#ERROR: User session not authenticated</v>
      </c>
      <c r="AC67" s="39" t="str">
        <v>#ERROR: User session not authenticated</v>
      </c>
      <c r="AD67" s="36" t="str">
        <v>#ERROR: User session not authenticated</v>
      </c>
      <c r="AE67" s="36" t="str">
        <v>#ERROR: User session not authenticated</v>
      </c>
      <c r="AF67" s="36" t="str">
        <v>#ERROR: User session not authenticated</v>
      </c>
      <c r="AG67" s="36" t="str">
        <v>#ERROR: User session not authenticated</v>
      </c>
      <c r="AH67" s="36" t="str">
        <v>#ERROR: User session not authenticated</v>
      </c>
      <c r="AI67" s="47" t="str">
        <v>#ERROR: User session not authenticated</v>
      </c>
      <c r="AJ67" s="47" t="str">
        <v>#ERROR: User session not authenticated</v>
      </c>
    </row>
    <row r="68" spans="2:36" x14ac:dyDescent="0.25">
      <c r="E68" s="59" t="str">
        <v>#ERROR: User session not authenticated</v>
      </c>
      <c r="F68" s="59" t="str">
        <v>#ERROR: User session not authenticated</v>
      </c>
      <c r="G68" s="59" t="str">
        <v>#ERROR: User session not authenticated</v>
      </c>
      <c r="H68" s="39" t="str">
        <v>#ERROR: User session not authenticated</v>
      </c>
      <c r="I68" s="39" t="str">
        <v>#ERROR: User session not authenticated</v>
      </c>
      <c r="J68" s="27" t="str">
        <v>#ERROR: User session not authenticated</v>
      </c>
      <c r="K68" s="48" t="str">
        <v>#ERROR: User session not authenticated</v>
      </c>
      <c r="L68" s="39" t="str">
        <v>#ERROR: User session not authenticated</v>
      </c>
      <c r="M68" s="36" t="str">
        <v>#ERROR: User session not authenticated</v>
      </c>
      <c r="N68" s="36" t="str">
        <v>#ERROR: User session not authenticated</v>
      </c>
      <c r="O68" s="29" t="str">
        <v>#ERROR: User session not authenticated</v>
      </c>
      <c r="P68" s="36" t="str">
        <v>#ERROR: User session not authenticated</v>
      </c>
      <c r="Q68" s="20" t="str">
        <v>#ERROR: User session not authenticated</v>
      </c>
      <c r="R68" s="20" t="str">
        <v>#ERROR: User session not authenticated</v>
      </c>
      <c r="S68" s="20" t="str">
        <v>#ERROR: User session not authenticated</v>
      </c>
      <c r="T68" s="20" t="str">
        <v>#ERROR: User session not authenticated</v>
      </c>
      <c r="U68" s="20" t="str">
        <v>#ERROR: User session not authenticated</v>
      </c>
      <c r="V68" s="20" t="str">
        <v>#ERROR: User session not authenticated</v>
      </c>
      <c r="W68" s="39" t="str">
        <v>#ERROR: User session not authenticated</v>
      </c>
      <c r="X68" s="20" t="str">
        <v>#ERROR: User session not authenticated</v>
      </c>
      <c r="Y68" s="20" t="str">
        <v>#ERROR: User session not authenticated</v>
      </c>
      <c r="Z68" s="20" t="str">
        <v>#ERROR: User session not authenticated</v>
      </c>
      <c r="AA68" s="20" t="str">
        <v>#ERROR: User session not authenticated</v>
      </c>
      <c r="AB68" s="39" t="str">
        <v>#ERROR: User session not authenticated</v>
      </c>
      <c r="AC68" s="39" t="str">
        <v>#ERROR: User session not authenticated</v>
      </c>
      <c r="AD68" s="36" t="str">
        <v>#ERROR: User session not authenticated</v>
      </c>
      <c r="AE68" s="36" t="str">
        <v>#ERROR: User session not authenticated</v>
      </c>
      <c r="AF68" s="36" t="str">
        <v>#ERROR: User session not authenticated</v>
      </c>
      <c r="AG68" s="36" t="str">
        <v>#ERROR: User session not authenticated</v>
      </c>
      <c r="AH68" s="36" t="str">
        <v>#ERROR: User session not authenticated</v>
      </c>
      <c r="AI68" s="47" t="str">
        <v>#ERROR: User session not authenticated</v>
      </c>
      <c r="AJ68" s="47" t="str">
        <v>#ERROR: User session not authenticated</v>
      </c>
    </row>
    <row r="69" spans="2:36" x14ac:dyDescent="0.25">
      <c r="E69" s="54" t="str">
        <v>#ERROR: User session not authenticated</v>
      </c>
      <c r="F69" s="54" t="str">
        <v>#ERROR: User session not authenticated</v>
      </c>
      <c r="G69" s="54" t="str">
        <v>#ERROR: User session not authenticated</v>
      </c>
      <c r="H69" t="str">
        <v>#ERROR: User session not authenticated</v>
      </c>
      <c r="I69" t="str">
        <v>#ERROR: User session not authenticated</v>
      </c>
      <c r="J69" t="str">
        <v>#ERROR: User session not authenticated</v>
      </c>
      <c r="K69" t="str">
        <v>#ERROR: User session not authenticated</v>
      </c>
      <c r="L69" t="str">
        <v>#ERROR: User session not authenticated</v>
      </c>
      <c r="M69" t="str">
        <v>#ERROR: User session not authenticated</v>
      </c>
      <c r="N69" t="str">
        <v>#ERROR: User session not authenticated</v>
      </c>
      <c r="O69" t="str">
        <v>#ERROR: User session not authenticated</v>
      </c>
      <c r="P69" t="str">
        <v>#ERROR: User session not authenticated</v>
      </c>
      <c r="Q69" t="str">
        <v>#ERROR: User session not authenticated</v>
      </c>
      <c r="R69" t="str">
        <v>#ERROR: User session not authenticated</v>
      </c>
      <c r="S69" t="str">
        <v>#ERROR: User session not authenticated</v>
      </c>
      <c r="T69" t="str">
        <v>#ERROR: User session not authenticated</v>
      </c>
      <c r="U69" t="str">
        <v>#ERROR: User session not authenticated</v>
      </c>
      <c r="V69" t="str">
        <v>#ERROR: User session not authenticated</v>
      </c>
      <c r="W69" t="str">
        <v>#ERROR: User session not authenticated</v>
      </c>
      <c r="X69" t="str">
        <v>#ERROR: User session not authenticated</v>
      </c>
      <c r="Y69" t="str">
        <v>#ERROR: User session not authenticated</v>
      </c>
      <c r="Z69" t="str">
        <v>#ERROR: User session not authenticated</v>
      </c>
      <c r="AA69" t="str">
        <v>#ERROR: User session not authenticated</v>
      </c>
      <c r="AB69" t="str">
        <v>#ERROR: User session not authenticated</v>
      </c>
      <c r="AC69" t="str">
        <v>#ERROR: User session not authenticated</v>
      </c>
      <c r="AD69" t="str">
        <v>#ERROR: User session not authenticated</v>
      </c>
      <c r="AE69" t="str">
        <v>#ERROR: User session not authenticated</v>
      </c>
      <c r="AF69" t="str">
        <v>#ERROR: User session not authenticated</v>
      </c>
      <c r="AG69" t="str">
        <v>#ERROR: User session not authenticated</v>
      </c>
      <c r="AH69" t="str">
        <v>#ERROR: User session not authenticated</v>
      </c>
      <c r="AI69" t="str">
        <v>#ERROR: User session not authenticated</v>
      </c>
      <c r="AJ69" t="str">
        <v>#ERROR: User session not authenticated</v>
      </c>
    </row>
    <row r="70" spans="2:36" x14ac:dyDescent="0.25">
      <c r="E70" s="54" t="str">
        <v>#ERROR: User session not authenticated</v>
      </c>
      <c r="F70" s="54" t="str">
        <v>#ERROR: User session not authenticated</v>
      </c>
      <c r="G70" s="54" t="str">
        <v>#ERROR: User session not authenticated</v>
      </c>
      <c r="H70" t="str">
        <v>#ERROR: User session not authenticated</v>
      </c>
      <c r="I70" t="str">
        <v>#ERROR: User session not authenticated</v>
      </c>
      <c r="J70" t="str">
        <v>#ERROR: User session not authenticated</v>
      </c>
      <c r="K70" t="str">
        <v>#ERROR: User session not authenticated</v>
      </c>
      <c r="L70" t="str">
        <v>#ERROR: User session not authenticated</v>
      </c>
      <c r="M70" t="str">
        <v>#ERROR: User session not authenticated</v>
      </c>
      <c r="N70" t="str">
        <v>#ERROR: User session not authenticated</v>
      </c>
      <c r="O70" t="str">
        <v>#ERROR: User session not authenticated</v>
      </c>
      <c r="P70" t="str">
        <v>#ERROR: User session not authenticated</v>
      </c>
      <c r="Q70" t="str">
        <v>#ERROR: User session not authenticated</v>
      </c>
      <c r="R70" t="str">
        <v>#ERROR: User session not authenticated</v>
      </c>
      <c r="S70" t="str">
        <v>#ERROR: User session not authenticated</v>
      </c>
      <c r="T70" t="str">
        <v>#ERROR: User session not authenticated</v>
      </c>
      <c r="U70" t="str">
        <v>#ERROR: User session not authenticated</v>
      </c>
      <c r="V70" t="str">
        <v>#ERROR: User session not authenticated</v>
      </c>
      <c r="W70" t="str">
        <v>#ERROR: User session not authenticated</v>
      </c>
      <c r="X70" t="str">
        <v>#ERROR: User session not authenticated</v>
      </c>
      <c r="Y70" t="str">
        <v>#ERROR: User session not authenticated</v>
      </c>
      <c r="Z70" t="str">
        <v>#ERROR: User session not authenticated</v>
      </c>
      <c r="AA70" t="str">
        <v>#ERROR: User session not authenticated</v>
      </c>
      <c r="AB70" t="str">
        <v>#ERROR: User session not authenticated</v>
      </c>
      <c r="AC70" t="str">
        <v>#ERROR: User session not authenticated</v>
      </c>
      <c r="AD70" t="str">
        <v>#ERROR: User session not authenticated</v>
      </c>
      <c r="AE70" t="str">
        <v>#ERROR: User session not authenticated</v>
      </c>
      <c r="AF70" t="str">
        <v>#ERROR: User session not authenticated</v>
      </c>
      <c r="AG70" t="str">
        <v>#ERROR: User session not authenticated</v>
      </c>
      <c r="AH70" t="str">
        <v>#ERROR: User session not authenticated</v>
      </c>
      <c r="AI70" t="str">
        <v>#ERROR: User session not authenticated</v>
      </c>
      <c r="AJ70" t="str">
        <v>#ERROR: User session not authenticated</v>
      </c>
    </row>
    <row r="71" spans="2:36" x14ac:dyDescent="0.25">
      <c r="E71" s="54" t="str">
        <v>#ERROR: User session not authenticated</v>
      </c>
      <c r="F71" s="54" t="str">
        <v>#ERROR: User session not authenticated</v>
      </c>
      <c r="G71" s="54" t="str">
        <v>#ERROR: User session not authenticated</v>
      </c>
      <c r="H71" t="str">
        <v>#ERROR: User session not authenticated</v>
      </c>
      <c r="I71" t="str">
        <v>#ERROR: User session not authenticated</v>
      </c>
      <c r="J71" t="str">
        <v>#ERROR: User session not authenticated</v>
      </c>
      <c r="K71" t="str">
        <v>#ERROR: User session not authenticated</v>
      </c>
      <c r="L71" t="str">
        <v>#ERROR: User session not authenticated</v>
      </c>
      <c r="M71" t="str">
        <v>#ERROR: User session not authenticated</v>
      </c>
      <c r="N71" t="str">
        <v>#ERROR: User session not authenticated</v>
      </c>
      <c r="O71" t="str">
        <v>#ERROR: User session not authenticated</v>
      </c>
      <c r="P71" t="str">
        <v>#ERROR: User session not authenticated</v>
      </c>
      <c r="Q71" t="str">
        <v>#ERROR: User session not authenticated</v>
      </c>
      <c r="R71" t="str">
        <v>#ERROR: User session not authenticated</v>
      </c>
      <c r="S71" t="str">
        <v>#ERROR: User session not authenticated</v>
      </c>
      <c r="T71" t="str">
        <v>#ERROR: User session not authenticated</v>
      </c>
      <c r="U71" t="str">
        <v>#ERROR: User session not authenticated</v>
      </c>
      <c r="V71" t="str">
        <v>#ERROR: User session not authenticated</v>
      </c>
      <c r="W71" t="str">
        <v>#ERROR: User session not authenticated</v>
      </c>
      <c r="X71" t="str">
        <v>#ERROR: User session not authenticated</v>
      </c>
      <c r="Y71" t="str">
        <v>#ERROR: User session not authenticated</v>
      </c>
      <c r="Z71" t="str">
        <v>#ERROR: User session not authenticated</v>
      </c>
      <c r="AA71" t="str">
        <v>#ERROR: User session not authenticated</v>
      </c>
      <c r="AB71" t="str">
        <v>#ERROR: User session not authenticated</v>
      </c>
      <c r="AC71" t="str">
        <v>#ERROR: User session not authenticated</v>
      </c>
      <c r="AD71" t="str">
        <v>#ERROR: User session not authenticated</v>
      </c>
      <c r="AE71" t="str">
        <v>#ERROR: User session not authenticated</v>
      </c>
      <c r="AF71" t="str">
        <v>#ERROR: User session not authenticated</v>
      </c>
      <c r="AG71" t="str">
        <v>#ERROR: User session not authenticated</v>
      </c>
      <c r="AH71" t="str">
        <v>#ERROR: User session not authenticated</v>
      </c>
      <c r="AI71" t="str">
        <v>#ERROR: User session not authenticated</v>
      </c>
      <c r="AJ71" t="str">
        <v>#ERROR: User session not authenticated</v>
      </c>
    </row>
    <row r="72" spans="2:36" x14ac:dyDescent="0.25">
      <c r="E72" s="54" t="str">
        <v>#ERROR: User session not authenticated</v>
      </c>
      <c r="F72" s="54" t="str">
        <v>#ERROR: User session not authenticated</v>
      </c>
      <c r="G72" s="54" t="str">
        <v>#ERROR: User session not authenticated</v>
      </c>
      <c r="H72" t="str">
        <v>#ERROR: User session not authenticated</v>
      </c>
      <c r="I72" t="str">
        <v>#ERROR: User session not authenticated</v>
      </c>
      <c r="J72" t="str">
        <v>#ERROR: User session not authenticated</v>
      </c>
      <c r="K72" t="str">
        <v>#ERROR: User session not authenticated</v>
      </c>
      <c r="L72" t="str">
        <v>#ERROR: User session not authenticated</v>
      </c>
      <c r="M72" t="str">
        <v>#ERROR: User session not authenticated</v>
      </c>
      <c r="N72" t="str">
        <v>#ERROR: User session not authenticated</v>
      </c>
      <c r="O72" t="str">
        <v>#ERROR: User session not authenticated</v>
      </c>
      <c r="P72" t="str">
        <v>#ERROR: User session not authenticated</v>
      </c>
      <c r="Q72" t="str">
        <v>#ERROR: User session not authenticated</v>
      </c>
      <c r="R72" t="str">
        <v>#ERROR: User session not authenticated</v>
      </c>
      <c r="S72" t="str">
        <v>#ERROR: User session not authenticated</v>
      </c>
      <c r="T72" t="str">
        <v>#ERROR: User session not authenticated</v>
      </c>
      <c r="U72" t="str">
        <v>#ERROR: User session not authenticated</v>
      </c>
      <c r="V72" t="str">
        <v>#ERROR: User session not authenticated</v>
      </c>
      <c r="W72" t="str">
        <v>#ERROR: User session not authenticated</v>
      </c>
      <c r="X72" t="str">
        <v>#ERROR: User session not authenticated</v>
      </c>
      <c r="Y72" t="str">
        <v>#ERROR: User session not authenticated</v>
      </c>
      <c r="Z72" t="str">
        <v>#ERROR: User session not authenticated</v>
      </c>
      <c r="AA72" t="str">
        <v>#ERROR: User session not authenticated</v>
      </c>
      <c r="AB72" t="str">
        <v>#ERROR: User session not authenticated</v>
      </c>
      <c r="AC72" t="str">
        <v>#ERROR: User session not authenticated</v>
      </c>
      <c r="AD72" t="str">
        <v>#ERROR: User session not authenticated</v>
      </c>
      <c r="AE72" t="str">
        <v>#ERROR: User session not authenticated</v>
      </c>
      <c r="AF72" t="str">
        <v>#ERROR: User session not authenticated</v>
      </c>
      <c r="AG72" t="str">
        <v>#ERROR: User session not authenticated</v>
      </c>
      <c r="AH72" t="str">
        <v>#ERROR: User session not authenticated</v>
      </c>
      <c r="AI72" t="str">
        <v>#ERROR: User session not authenticated</v>
      </c>
      <c r="AJ72" t="str">
        <v>#ERROR: User session not authenticated</v>
      </c>
    </row>
    <row r="73" spans="2:36" x14ac:dyDescent="0.25">
      <c r="E73" s="54" t="str">
        <v>#ERROR: User session not authenticated</v>
      </c>
      <c r="F73" s="54" t="str">
        <v>#ERROR: User session not authenticated</v>
      </c>
      <c r="G73" s="54" t="str">
        <v>#ERROR: User session not authenticated</v>
      </c>
      <c r="H73" t="str">
        <v>#ERROR: User session not authenticated</v>
      </c>
      <c r="I73" t="str">
        <v>#ERROR: User session not authenticated</v>
      </c>
      <c r="J73" t="str">
        <v>#ERROR: User session not authenticated</v>
      </c>
      <c r="K73" t="str">
        <v>#ERROR: User session not authenticated</v>
      </c>
      <c r="L73" t="str">
        <v>#ERROR: User session not authenticated</v>
      </c>
      <c r="M73" t="str">
        <v>#ERROR: User session not authenticated</v>
      </c>
      <c r="N73" t="str">
        <v>#ERROR: User session not authenticated</v>
      </c>
      <c r="O73" t="str">
        <v>#ERROR: User session not authenticated</v>
      </c>
      <c r="P73" t="str">
        <v>#ERROR: User session not authenticated</v>
      </c>
      <c r="Q73" t="str">
        <v>#ERROR: User session not authenticated</v>
      </c>
      <c r="R73" t="str">
        <v>#ERROR: User session not authenticated</v>
      </c>
      <c r="S73" t="str">
        <v>#ERROR: User session not authenticated</v>
      </c>
      <c r="T73" t="str">
        <v>#ERROR: User session not authenticated</v>
      </c>
      <c r="U73" t="str">
        <v>#ERROR: User session not authenticated</v>
      </c>
      <c r="V73" t="str">
        <v>#ERROR: User session not authenticated</v>
      </c>
      <c r="W73" t="str">
        <v>#ERROR: User session not authenticated</v>
      </c>
      <c r="X73" t="str">
        <v>#ERROR: User session not authenticated</v>
      </c>
      <c r="Y73" t="str">
        <v>#ERROR: User session not authenticated</v>
      </c>
      <c r="Z73" t="str">
        <v>#ERROR: User session not authenticated</v>
      </c>
      <c r="AA73" t="str">
        <v>#ERROR: User session not authenticated</v>
      </c>
      <c r="AB73" t="str">
        <v>#ERROR: User session not authenticated</v>
      </c>
      <c r="AC73" t="str">
        <v>#ERROR: User session not authenticated</v>
      </c>
      <c r="AD73" t="str">
        <v>#ERROR: User session not authenticated</v>
      </c>
      <c r="AE73" t="str">
        <v>#ERROR: User session not authenticated</v>
      </c>
      <c r="AF73" t="str">
        <v>#ERROR: User session not authenticated</v>
      </c>
      <c r="AG73" t="str">
        <v>#ERROR: User session not authenticated</v>
      </c>
      <c r="AH73" t="str">
        <v>#ERROR: User session not authenticated</v>
      </c>
      <c r="AI73" t="str">
        <v>#ERROR: User session not authenticated</v>
      </c>
      <c r="AJ73" t="str">
        <v>#ERROR: User session not authenticated</v>
      </c>
    </row>
    <row r="74" spans="2:36" x14ac:dyDescent="0.25">
      <c r="E74" s="54" t="str">
        <v>#ERROR: User session not authenticated</v>
      </c>
      <c r="F74" s="54" t="str">
        <v>#ERROR: User session not authenticated</v>
      </c>
      <c r="G74" s="54" t="str">
        <v>#ERROR: User session not authenticated</v>
      </c>
      <c r="H74" t="str">
        <v>#ERROR: User session not authenticated</v>
      </c>
      <c r="I74" t="str">
        <v>#ERROR: User session not authenticated</v>
      </c>
      <c r="J74" t="str">
        <v>#ERROR: User session not authenticated</v>
      </c>
      <c r="K74" t="str">
        <v>#ERROR: User session not authenticated</v>
      </c>
      <c r="L74" t="str">
        <v>#ERROR: User session not authenticated</v>
      </c>
      <c r="M74" t="str">
        <v>#ERROR: User session not authenticated</v>
      </c>
      <c r="N74" t="str">
        <v>#ERROR: User session not authenticated</v>
      </c>
      <c r="O74" t="str">
        <v>#ERROR: User session not authenticated</v>
      </c>
      <c r="P74" t="str">
        <v>#ERROR: User session not authenticated</v>
      </c>
      <c r="Q74" t="str">
        <v>#ERROR: User session not authenticated</v>
      </c>
      <c r="R74" t="str">
        <v>#ERROR: User session not authenticated</v>
      </c>
      <c r="S74" t="str">
        <v>#ERROR: User session not authenticated</v>
      </c>
      <c r="T74" t="str">
        <v>#ERROR: User session not authenticated</v>
      </c>
      <c r="U74" t="str">
        <v>#ERROR: User session not authenticated</v>
      </c>
      <c r="V74" t="str">
        <v>#ERROR: User session not authenticated</v>
      </c>
      <c r="W74" t="str">
        <v>#ERROR: User session not authenticated</v>
      </c>
      <c r="X74" t="str">
        <v>#ERROR: User session not authenticated</v>
      </c>
      <c r="Y74" t="str">
        <v>#ERROR: User session not authenticated</v>
      </c>
      <c r="Z74" t="str">
        <v>#ERROR: User session not authenticated</v>
      </c>
      <c r="AA74" t="str">
        <v>#ERROR: User session not authenticated</v>
      </c>
      <c r="AB74" t="str">
        <v>#ERROR: User session not authenticated</v>
      </c>
      <c r="AC74" t="str">
        <v>#ERROR: User session not authenticated</v>
      </c>
      <c r="AD74" t="str">
        <v>#ERROR: User session not authenticated</v>
      </c>
      <c r="AE74" t="str">
        <v>#ERROR: User session not authenticated</v>
      </c>
      <c r="AF74" t="str">
        <v>#ERROR: User session not authenticated</v>
      </c>
      <c r="AG74" t="str">
        <v>#ERROR: User session not authenticated</v>
      </c>
      <c r="AH74" t="str">
        <v>#ERROR: User session not authenticated</v>
      </c>
      <c r="AI74" t="str">
        <v>#ERROR: User session not authenticated</v>
      </c>
      <c r="AJ74" t="str">
        <v>#ERROR: User session not authenticated</v>
      </c>
    </row>
    <row r="75" spans="2:36" x14ac:dyDescent="0.25">
      <c r="E75" s="54" t="str">
        <v>#ERROR: User session not authenticated</v>
      </c>
      <c r="F75" s="54" t="str">
        <v>#ERROR: User session not authenticated</v>
      </c>
      <c r="G75" s="54" t="str">
        <v>#ERROR: User session not authenticated</v>
      </c>
      <c r="H75" t="str">
        <v>#ERROR: User session not authenticated</v>
      </c>
      <c r="I75" t="str">
        <v>#ERROR: User session not authenticated</v>
      </c>
      <c r="J75" t="str">
        <v>#ERROR: User session not authenticated</v>
      </c>
      <c r="K75" t="str">
        <v>#ERROR: User session not authenticated</v>
      </c>
      <c r="L75" t="str">
        <v>#ERROR: User session not authenticated</v>
      </c>
      <c r="M75" t="str">
        <v>#ERROR: User session not authenticated</v>
      </c>
      <c r="N75" t="str">
        <v>#ERROR: User session not authenticated</v>
      </c>
      <c r="O75" t="str">
        <v>#ERROR: User session not authenticated</v>
      </c>
      <c r="P75" t="str">
        <v>#ERROR: User session not authenticated</v>
      </c>
      <c r="Q75" t="str">
        <v>#ERROR: User session not authenticated</v>
      </c>
      <c r="R75" t="str">
        <v>#ERROR: User session not authenticated</v>
      </c>
      <c r="S75" t="str">
        <v>#ERROR: User session not authenticated</v>
      </c>
      <c r="T75" t="str">
        <v>#ERROR: User session not authenticated</v>
      </c>
      <c r="U75" t="str">
        <v>#ERROR: User session not authenticated</v>
      </c>
      <c r="V75" t="str">
        <v>#ERROR: User session not authenticated</v>
      </c>
      <c r="W75" t="str">
        <v>#ERROR: User session not authenticated</v>
      </c>
      <c r="X75" t="str">
        <v>#ERROR: User session not authenticated</v>
      </c>
      <c r="Y75" t="str">
        <v>#ERROR: User session not authenticated</v>
      </c>
      <c r="Z75" t="str">
        <v>#ERROR: User session not authenticated</v>
      </c>
      <c r="AA75" t="str">
        <v>#ERROR: User session not authenticated</v>
      </c>
      <c r="AB75" t="str">
        <v>#ERROR: User session not authenticated</v>
      </c>
      <c r="AC75" t="str">
        <v>#ERROR: User session not authenticated</v>
      </c>
      <c r="AD75" t="str">
        <v>#ERROR: User session not authenticated</v>
      </c>
      <c r="AE75" t="str">
        <v>#ERROR: User session not authenticated</v>
      </c>
      <c r="AF75" t="str">
        <v>#ERROR: User session not authenticated</v>
      </c>
      <c r="AG75" t="str">
        <v>#ERROR: User session not authenticated</v>
      </c>
      <c r="AH75" t="str">
        <v>#ERROR: User session not authenticated</v>
      </c>
      <c r="AI75" t="str">
        <v>#ERROR: User session not authenticated</v>
      </c>
      <c r="AJ75" t="str">
        <v>#ERROR: User session not authenticated</v>
      </c>
    </row>
    <row r="76" spans="2:36" x14ac:dyDescent="0.25">
      <c r="E76" s="54" t="str">
        <v>#ERROR: User session not authenticated</v>
      </c>
      <c r="F76" s="54" t="str">
        <v>#ERROR: User session not authenticated</v>
      </c>
      <c r="G76" s="54" t="str">
        <v>#ERROR: User session not authenticated</v>
      </c>
      <c r="H76" t="str">
        <v>#ERROR: User session not authenticated</v>
      </c>
      <c r="I76" t="str">
        <v>#ERROR: User session not authenticated</v>
      </c>
      <c r="J76" t="str">
        <v>#ERROR: User session not authenticated</v>
      </c>
      <c r="K76" t="str">
        <v>#ERROR: User session not authenticated</v>
      </c>
      <c r="L76" t="str">
        <v>#ERROR: User session not authenticated</v>
      </c>
      <c r="M76" t="str">
        <v>#ERROR: User session not authenticated</v>
      </c>
      <c r="N76" t="str">
        <v>#ERROR: User session not authenticated</v>
      </c>
      <c r="O76" t="str">
        <v>#ERROR: User session not authenticated</v>
      </c>
      <c r="P76" t="str">
        <v>#ERROR: User session not authenticated</v>
      </c>
      <c r="Q76" t="str">
        <v>#ERROR: User session not authenticated</v>
      </c>
      <c r="R76" t="str">
        <v>#ERROR: User session not authenticated</v>
      </c>
      <c r="S76" t="str">
        <v>#ERROR: User session not authenticated</v>
      </c>
      <c r="T76" t="str">
        <v>#ERROR: User session not authenticated</v>
      </c>
      <c r="U76" t="str">
        <v>#ERROR: User session not authenticated</v>
      </c>
      <c r="V76" t="str">
        <v>#ERROR: User session not authenticated</v>
      </c>
      <c r="W76" t="str">
        <v>#ERROR: User session not authenticated</v>
      </c>
      <c r="X76" t="str">
        <v>#ERROR: User session not authenticated</v>
      </c>
      <c r="Y76" t="str">
        <v>#ERROR: User session not authenticated</v>
      </c>
      <c r="Z76" t="str">
        <v>#ERROR: User session not authenticated</v>
      </c>
      <c r="AA76" t="str">
        <v>#ERROR: User session not authenticated</v>
      </c>
      <c r="AB76" t="str">
        <v>#ERROR: User session not authenticated</v>
      </c>
      <c r="AC76" t="str">
        <v>#ERROR: User session not authenticated</v>
      </c>
      <c r="AD76" t="str">
        <v>#ERROR: User session not authenticated</v>
      </c>
      <c r="AE76" t="str">
        <v>#ERROR: User session not authenticated</v>
      </c>
      <c r="AF76" t="str">
        <v>#ERROR: User session not authenticated</v>
      </c>
      <c r="AG76" t="str">
        <v>#ERROR: User session not authenticated</v>
      </c>
      <c r="AH76" t="str">
        <v>#ERROR: User session not authenticated</v>
      </c>
      <c r="AI76" t="str">
        <v>#ERROR: User session not authenticated</v>
      </c>
      <c r="AJ76" t="str">
        <v>#ERROR: User session not authenticated</v>
      </c>
    </row>
    <row r="77" spans="2:36" x14ac:dyDescent="0.25">
      <c r="E77" s="54" t="str">
        <v>#ERROR: User session not authenticated</v>
      </c>
      <c r="F77" s="54" t="str">
        <v>#ERROR: User session not authenticated</v>
      </c>
      <c r="G77" s="54" t="str">
        <v>#ERROR: User session not authenticated</v>
      </c>
      <c r="H77" t="str">
        <v>#ERROR: User session not authenticated</v>
      </c>
      <c r="I77" t="str">
        <v>#ERROR: User session not authenticated</v>
      </c>
      <c r="J77" t="str">
        <v>#ERROR: User session not authenticated</v>
      </c>
      <c r="K77" t="str">
        <v>#ERROR: User session not authenticated</v>
      </c>
      <c r="L77" t="str">
        <v>#ERROR: User session not authenticated</v>
      </c>
      <c r="M77" t="str">
        <v>#ERROR: User session not authenticated</v>
      </c>
      <c r="N77" t="str">
        <v>#ERROR: User session not authenticated</v>
      </c>
      <c r="O77" t="str">
        <v>#ERROR: User session not authenticated</v>
      </c>
      <c r="P77" t="str">
        <v>#ERROR: User session not authenticated</v>
      </c>
      <c r="Q77" t="str">
        <v>#ERROR: User session not authenticated</v>
      </c>
      <c r="R77" t="str">
        <v>#ERROR: User session not authenticated</v>
      </c>
      <c r="S77" t="str">
        <v>#ERROR: User session not authenticated</v>
      </c>
      <c r="T77" t="str">
        <v>#ERROR: User session not authenticated</v>
      </c>
      <c r="U77" t="str">
        <v>#ERROR: User session not authenticated</v>
      </c>
      <c r="V77" t="str">
        <v>#ERROR: User session not authenticated</v>
      </c>
      <c r="W77" t="str">
        <v>#ERROR: User session not authenticated</v>
      </c>
      <c r="X77" t="str">
        <v>#ERROR: User session not authenticated</v>
      </c>
      <c r="Y77" t="str">
        <v>#ERROR: User session not authenticated</v>
      </c>
      <c r="Z77" t="str">
        <v>#ERROR: User session not authenticated</v>
      </c>
      <c r="AA77" t="str">
        <v>#ERROR: User session not authenticated</v>
      </c>
      <c r="AB77" t="str">
        <v>#ERROR: User session not authenticated</v>
      </c>
      <c r="AC77" t="str">
        <v>#ERROR: User session not authenticated</v>
      </c>
      <c r="AD77" t="str">
        <v>#ERROR: User session not authenticated</v>
      </c>
      <c r="AE77" t="str">
        <v>#ERROR: User session not authenticated</v>
      </c>
      <c r="AF77" t="str">
        <v>#ERROR: User session not authenticated</v>
      </c>
      <c r="AG77" t="str">
        <v>#ERROR: User session not authenticated</v>
      </c>
      <c r="AH77" t="str">
        <v>#ERROR: User session not authenticated</v>
      </c>
      <c r="AI77" t="str">
        <v>#ERROR: User session not authenticated</v>
      </c>
      <c r="AJ77" t="str">
        <v>#ERROR: User session not authenticated</v>
      </c>
    </row>
    <row r="78" spans="2:36" x14ac:dyDescent="0.25">
      <c r="E78" s="54" t="str">
        <v>#ERROR: User session not authenticated</v>
      </c>
      <c r="F78" s="54" t="str">
        <v>#ERROR: User session not authenticated</v>
      </c>
      <c r="G78" s="54" t="str">
        <v>#ERROR: User session not authenticated</v>
      </c>
      <c r="H78" t="str">
        <v>#ERROR: User session not authenticated</v>
      </c>
      <c r="I78" t="str">
        <v>#ERROR: User session not authenticated</v>
      </c>
      <c r="J78" t="str">
        <v>#ERROR: User session not authenticated</v>
      </c>
      <c r="K78" t="str">
        <v>#ERROR: User session not authenticated</v>
      </c>
      <c r="L78" t="str">
        <v>#ERROR: User session not authenticated</v>
      </c>
      <c r="M78" t="str">
        <v>#ERROR: User session not authenticated</v>
      </c>
      <c r="N78" t="str">
        <v>#ERROR: User session not authenticated</v>
      </c>
      <c r="O78" t="str">
        <v>#ERROR: User session not authenticated</v>
      </c>
      <c r="P78" t="str">
        <v>#ERROR: User session not authenticated</v>
      </c>
      <c r="Q78" t="str">
        <v>#ERROR: User session not authenticated</v>
      </c>
      <c r="R78" t="str">
        <v>#ERROR: User session not authenticated</v>
      </c>
      <c r="S78" t="str">
        <v>#ERROR: User session not authenticated</v>
      </c>
      <c r="T78" t="str">
        <v>#ERROR: User session not authenticated</v>
      </c>
      <c r="U78" t="str">
        <v>#ERROR: User session not authenticated</v>
      </c>
      <c r="V78" t="str">
        <v>#ERROR: User session not authenticated</v>
      </c>
      <c r="W78" t="str">
        <v>#ERROR: User session not authenticated</v>
      </c>
      <c r="X78" t="str">
        <v>#ERROR: User session not authenticated</v>
      </c>
      <c r="Y78" t="str">
        <v>#ERROR: User session not authenticated</v>
      </c>
      <c r="Z78" t="str">
        <v>#ERROR: User session not authenticated</v>
      </c>
      <c r="AA78" t="str">
        <v>#ERROR: User session not authenticated</v>
      </c>
      <c r="AB78" t="str">
        <v>#ERROR: User session not authenticated</v>
      </c>
      <c r="AC78" t="str">
        <v>#ERROR: User session not authenticated</v>
      </c>
      <c r="AD78" t="str">
        <v>#ERROR: User session not authenticated</v>
      </c>
      <c r="AE78" t="str">
        <v>#ERROR: User session not authenticated</v>
      </c>
      <c r="AF78" t="str">
        <v>#ERROR: User session not authenticated</v>
      </c>
      <c r="AG78" t="str">
        <v>#ERROR: User session not authenticated</v>
      </c>
      <c r="AH78" t="str">
        <v>#ERROR: User session not authenticated</v>
      </c>
      <c r="AI78" t="str">
        <v>#ERROR: User session not authenticated</v>
      </c>
      <c r="AJ78" t="str">
        <v>#ERROR: User session not authenticated</v>
      </c>
    </row>
    <row r="79" spans="2:36" x14ac:dyDescent="0.25">
      <c r="E79" s="54" t="str">
        <v>#ERROR: User session not authenticated</v>
      </c>
      <c r="F79" s="54" t="str">
        <v>#ERROR: User session not authenticated</v>
      </c>
      <c r="G79" s="54" t="str">
        <v>#ERROR: User session not authenticated</v>
      </c>
      <c r="H79" t="str">
        <v>#ERROR: User session not authenticated</v>
      </c>
      <c r="I79" t="str">
        <v>#ERROR: User session not authenticated</v>
      </c>
      <c r="J79" t="str">
        <v>#ERROR: User session not authenticated</v>
      </c>
      <c r="K79" t="str">
        <v>#ERROR: User session not authenticated</v>
      </c>
      <c r="L79" t="str">
        <v>#ERROR: User session not authenticated</v>
      </c>
      <c r="M79" t="str">
        <v>#ERROR: User session not authenticated</v>
      </c>
      <c r="N79" t="str">
        <v>#ERROR: User session not authenticated</v>
      </c>
      <c r="O79" t="str">
        <v>#ERROR: User session not authenticated</v>
      </c>
      <c r="P79" t="str">
        <v>#ERROR: User session not authenticated</v>
      </c>
      <c r="Q79" t="str">
        <v>#ERROR: User session not authenticated</v>
      </c>
      <c r="R79" t="str">
        <v>#ERROR: User session not authenticated</v>
      </c>
      <c r="S79" t="str">
        <v>#ERROR: User session not authenticated</v>
      </c>
      <c r="T79" t="str">
        <v>#ERROR: User session not authenticated</v>
      </c>
      <c r="U79" t="str">
        <v>#ERROR: User session not authenticated</v>
      </c>
      <c r="V79" t="str">
        <v>#ERROR: User session not authenticated</v>
      </c>
      <c r="W79" t="str">
        <v>#ERROR: User session not authenticated</v>
      </c>
      <c r="X79" t="str">
        <v>#ERROR: User session not authenticated</v>
      </c>
      <c r="Y79" t="str">
        <v>#ERROR: User session not authenticated</v>
      </c>
      <c r="Z79" t="str">
        <v>#ERROR: User session not authenticated</v>
      </c>
      <c r="AA79" t="str">
        <v>#ERROR: User session not authenticated</v>
      </c>
      <c r="AB79" t="str">
        <v>#ERROR: User session not authenticated</v>
      </c>
      <c r="AC79" t="str">
        <v>#ERROR: User session not authenticated</v>
      </c>
      <c r="AD79" t="str">
        <v>#ERROR: User session not authenticated</v>
      </c>
      <c r="AE79" t="str">
        <v>#ERROR: User session not authenticated</v>
      </c>
      <c r="AF79" t="str">
        <v>#ERROR: User session not authenticated</v>
      </c>
      <c r="AG79" t="str">
        <v>#ERROR: User session not authenticated</v>
      </c>
      <c r="AH79" t="str">
        <v>#ERROR: User session not authenticated</v>
      </c>
      <c r="AI79" t="str">
        <v>#ERROR: User session not authenticated</v>
      </c>
      <c r="AJ79" t="str">
        <v>#ERROR: User session not authenticated</v>
      </c>
    </row>
    <row r="80" spans="2:36" x14ac:dyDescent="0.25">
      <c r="E80" s="54" t="str">
        <v>#ERROR: User session not authenticated</v>
      </c>
      <c r="F80" s="54" t="str">
        <v>#ERROR: User session not authenticated</v>
      </c>
      <c r="G80" s="54" t="str">
        <v>#ERROR: User session not authenticated</v>
      </c>
      <c r="H80" t="str">
        <v>#ERROR: User session not authenticated</v>
      </c>
      <c r="I80" t="str">
        <v>#ERROR: User session not authenticated</v>
      </c>
      <c r="J80" t="str">
        <v>#ERROR: User session not authenticated</v>
      </c>
      <c r="K80" t="str">
        <v>#ERROR: User session not authenticated</v>
      </c>
      <c r="L80" t="str">
        <v>#ERROR: User session not authenticated</v>
      </c>
      <c r="M80" t="str">
        <v>#ERROR: User session not authenticated</v>
      </c>
      <c r="N80" t="str">
        <v>#ERROR: User session not authenticated</v>
      </c>
      <c r="O80" t="str">
        <v>#ERROR: User session not authenticated</v>
      </c>
      <c r="P80" t="str">
        <v>#ERROR: User session not authenticated</v>
      </c>
      <c r="Q80" t="str">
        <v>#ERROR: User session not authenticated</v>
      </c>
      <c r="R80" t="str">
        <v>#ERROR: User session not authenticated</v>
      </c>
      <c r="S80" t="str">
        <v>#ERROR: User session not authenticated</v>
      </c>
      <c r="T80" t="str">
        <v>#ERROR: User session not authenticated</v>
      </c>
      <c r="U80" t="str">
        <v>#ERROR: User session not authenticated</v>
      </c>
      <c r="V80" t="str">
        <v>#ERROR: User session not authenticated</v>
      </c>
      <c r="W80" t="str">
        <v>#ERROR: User session not authenticated</v>
      </c>
      <c r="X80" t="str">
        <v>#ERROR: User session not authenticated</v>
      </c>
      <c r="Y80" t="str">
        <v>#ERROR: User session not authenticated</v>
      </c>
      <c r="Z80" t="str">
        <v>#ERROR: User session not authenticated</v>
      </c>
      <c r="AA80" t="str">
        <v>#ERROR: User session not authenticated</v>
      </c>
      <c r="AB80" t="str">
        <v>#ERROR: User session not authenticated</v>
      </c>
      <c r="AC80" t="str">
        <v>#ERROR: User session not authenticated</v>
      </c>
      <c r="AD80" t="str">
        <v>#ERROR: User session not authenticated</v>
      </c>
      <c r="AE80" t="str">
        <v>#ERROR: User session not authenticated</v>
      </c>
      <c r="AF80" t="str">
        <v>#ERROR: User session not authenticated</v>
      </c>
      <c r="AG80" t="str">
        <v>#ERROR: User session not authenticated</v>
      </c>
      <c r="AH80" t="str">
        <v>#ERROR: User session not authenticated</v>
      </c>
      <c r="AI80" t="str">
        <v>#ERROR: User session not authenticated</v>
      </c>
      <c r="AJ80" t="str">
        <v>#ERROR: User session not authenticated</v>
      </c>
    </row>
    <row r="81" spans="5:36" x14ac:dyDescent="0.25">
      <c r="E81" s="54" t="str">
        <v>#ERROR: User session not authenticated</v>
      </c>
      <c r="F81" s="54" t="str">
        <v>#ERROR: User session not authenticated</v>
      </c>
      <c r="G81" s="54" t="str">
        <v>#ERROR: User session not authenticated</v>
      </c>
      <c r="H81" t="str">
        <v>#ERROR: User session not authenticated</v>
      </c>
      <c r="I81" t="str">
        <v>#ERROR: User session not authenticated</v>
      </c>
      <c r="J81" t="str">
        <v>#ERROR: User session not authenticated</v>
      </c>
      <c r="K81" t="str">
        <v>#ERROR: User session not authenticated</v>
      </c>
      <c r="L81" t="str">
        <v>#ERROR: User session not authenticated</v>
      </c>
      <c r="M81" t="str">
        <v>#ERROR: User session not authenticated</v>
      </c>
      <c r="N81" t="str">
        <v>#ERROR: User session not authenticated</v>
      </c>
      <c r="O81" t="str">
        <v>#ERROR: User session not authenticated</v>
      </c>
      <c r="P81" t="str">
        <v>#ERROR: User session not authenticated</v>
      </c>
      <c r="Q81" t="str">
        <v>#ERROR: User session not authenticated</v>
      </c>
      <c r="R81" t="str">
        <v>#ERROR: User session not authenticated</v>
      </c>
      <c r="S81" t="str">
        <v>#ERROR: User session not authenticated</v>
      </c>
      <c r="T81" t="str">
        <v>#ERROR: User session not authenticated</v>
      </c>
      <c r="U81" t="str">
        <v>#ERROR: User session not authenticated</v>
      </c>
      <c r="V81" t="str">
        <v>#ERROR: User session not authenticated</v>
      </c>
      <c r="W81" t="str">
        <v>#ERROR: User session not authenticated</v>
      </c>
      <c r="X81" t="str">
        <v>#ERROR: User session not authenticated</v>
      </c>
      <c r="Y81" t="str">
        <v>#ERROR: User session not authenticated</v>
      </c>
      <c r="Z81" t="str">
        <v>#ERROR: User session not authenticated</v>
      </c>
      <c r="AA81" t="str">
        <v>#ERROR: User session not authenticated</v>
      </c>
      <c r="AB81" t="str">
        <v>#ERROR: User session not authenticated</v>
      </c>
      <c r="AC81" t="str">
        <v>#ERROR: User session not authenticated</v>
      </c>
      <c r="AD81" t="str">
        <v>#ERROR: User session not authenticated</v>
      </c>
      <c r="AE81" t="str">
        <v>#ERROR: User session not authenticated</v>
      </c>
      <c r="AF81" t="str">
        <v>#ERROR: User session not authenticated</v>
      </c>
      <c r="AG81" t="str">
        <v>#ERROR: User session not authenticated</v>
      </c>
      <c r="AH81" t="str">
        <v>#ERROR: User session not authenticated</v>
      </c>
      <c r="AI81" t="str">
        <v>#ERROR: User session not authenticated</v>
      </c>
      <c r="AJ81" t="str">
        <v>#ERROR: User session not authenticated</v>
      </c>
    </row>
    <row r="82" spans="5:36" x14ac:dyDescent="0.25">
      <c r="E82" s="54" t="str">
        <v>#ERROR: User session not authenticated</v>
      </c>
      <c r="F82" s="54" t="str">
        <v>#ERROR: User session not authenticated</v>
      </c>
      <c r="G82" s="54" t="str">
        <v>#ERROR: User session not authenticated</v>
      </c>
      <c r="H82" t="str">
        <v>#ERROR: User session not authenticated</v>
      </c>
      <c r="I82" t="str">
        <v>#ERROR: User session not authenticated</v>
      </c>
      <c r="J82" t="str">
        <v>#ERROR: User session not authenticated</v>
      </c>
      <c r="K82" t="str">
        <v>#ERROR: User session not authenticated</v>
      </c>
      <c r="L82" t="str">
        <v>#ERROR: User session not authenticated</v>
      </c>
      <c r="M82" t="str">
        <v>#ERROR: User session not authenticated</v>
      </c>
      <c r="N82" t="str">
        <v>#ERROR: User session not authenticated</v>
      </c>
      <c r="O82" t="str">
        <v>#ERROR: User session not authenticated</v>
      </c>
      <c r="P82" t="str">
        <v>#ERROR: User session not authenticated</v>
      </c>
      <c r="Q82" t="str">
        <v>#ERROR: User session not authenticated</v>
      </c>
      <c r="R82" t="str">
        <v>#ERROR: User session not authenticated</v>
      </c>
      <c r="S82" t="str">
        <v>#ERROR: User session not authenticated</v>
      </c>
      <c r="T82" t="str">
        <v>#ERROR: User session not authenticated</v>
      </c>
      <c r="U82" t="str">
        <v>#ERROR: User session not authenticated</v>
      </c>
      <c r="V82" t="str">
        <v>#ERROR: User session not authenticated</v>
      </c>
      <c r="W82" t="str">
        <v>#ERROR: User session not authenticated</v>
      </c>
      <c r="X82" t="str">
        <v>#ERROR: User session not authenticated</v>
      </c>
      <c r="Y82" t="str">
        <v>#ERROR: User session not authenticated</v>
      </c>
      <c r="Z82" t="str">
        <v>#ERROR: User session not authenticated</v>
      </c>
      <c r="AA82" t="str">
        <v>#ERROR: User session not authenticated</v>
      </c>
      <c r="AB82" t="str">
        <v>#ERROR: User session not authenticated</v>
      </c>
      <c r="AC82" t="str">
        <v>#ERROR: User session not authenticated</v>
      </c>
      <c r="AD82" t="str">
        <v>#ERROR: User session not authenticated</v>
      </c>
      <c r="AE82" t="str">
        <v>#ERROR: User session not authenticated</v>
      </c>
      <c r="AF82" t="str">
        <v>#ERROR: User session not authenticated</v>
      </c>
      <c r="AG82" t="str">
        <v>#ERROR: User session not authenticated</v>
      </c>
      <c r="AH82" t="str">
        <v>#ERROR: User session not authenticated</v>
      </c>
      <c r="AI82" t="str">
        <v>#ERROR: User session not authenticated</v>
      </c>
      <c r="AJ82" t="str">
        <v>#ERROR: User session not authenticated</v>
      </c>
    </row>
    <row r="83" spans="5:36" x14ac:dyDescent="0.25">
      <c r="E83" s="54" t="str">
        <v>#ERROR: User session not authenticated</v>
      </c>
      <c r="F83" s="54" t="str">
        <v>#ERROR: User session not authenticated</v>
      </c>
      <c r="G83" s="54" t="str">
        <v>#ERROR: User session not authenticated</v>
      </c>
      <c r="H83" t="str">
        <v>#ERROR: User session not authenticated</v>
      </c>
      <c r="I83" t="str">
        <v>#ERROR: User session not authenticated</v>
      </c>
      <c r="J83" t="str">
        <v>#ERROR: User session not authenticated</v>
      </c>
      <c r="K83" t="str">
        <v>#ERROR: User session not authenticated</v>
      </c>
      <c r="L83" t="str">
        <v>#ERROR: User session not authenticated</v>
      </c>
      <c r="M83" t="str">
        <v>#ERROR: User session not authenticated</v>
      </c>
      <c r="N83" t="str">
        <v>#ERROR: User session not authenticated</v>
      </c>
      <c r="O83" t="str">
        <v>#ERROR: User session not authenticated</v>
      </c>
      <c r="P83" t="str">
        <v>#ERROR: User session not authenticated</v>
      </c>
      <c r="Q83" t="str">
        <v>#ERROR: User session not authenticated</v>
      </c>
      <c r="R83" t="str">
        <v>#ERROR: User session not authenticated</v>
      </c>
      <c r="S83" t="str">
        <v>#ERROR: User session not authenticated</v>
      </c>
      <c r="T83" t="str">
        <v>#ERROR: User session not authenticated</v>
      </c>
      <c r="U83" t="str">
        <v>#ERROR: User session not authenticated</v>
      </c>
      <c r="V83" t="str">
        <v>#ERROR: User session not authenticated</v>
      </c>
      <c r="W83" t="str">
        <v>#ERROR: User session not authenticated</v>
      </c>
      <c r="X83" t="str">
        <v>#ERROR: User session not authenticated</v>
      </c>
      <c r="Y83" t="str">
        <v>#ERROR: User session not authenticated</v>
      </c>
      <c r="Z83" t="str">
        <v>#ERROR: User session not authenticated</v>
      </c>
      <c r="AA83" t="str">
        <v>#ERROR: User session not authenticated</v>
      </c>
      <c r="AB83" t="str">
        <v>#ERROR: User session not authenticated</v>
      </c>
      <c r="AC83" t="str">
        <v>#ERROR: User session not authenticated</v>
      </c>
      <c r="AD83" t="str">
        <v>#ERROR: User session not authenticated</v>
      </c>
      <c r="AE83" t="str">
        <v>#ERROR: User session not authenticated</v>
      </c>
      <c r="AF83" t="str">
        <v>#ERROR: User session not authenticated</v>
      </c>
      <c r="AG83" t="str">
        <v>#ERROR: User session not authenticated</v>
      </c>
      <c r="AH83" t="str">
        <v>#ERROR: User session not authenticated</v>
      </c>
      <c r="AI83" t="str">
        <v>#ERROR: User session not authenticated</v>
      </c>
      <c r="AJ83" t="str">
        <v>#ERROR: User session not authenticated</v>
      </c>
    </row>
    <row r="84" spans="5:36" x14ac:dyDescent="0.25">
      <c r="E84" s="54" t="str">
        <v>#ERROR: User session not authenticated</v>
      </c>
      <c r="F84" s="54" t="str">
        <v>#ERROR: User session not authenticated</v>
      </c>
      <c r="G84" s="54" t="str">
        <v>#ERROR: User session not authenticated</v>
      </c>
      <c r="H84" t="str">
        <v>#ERROR: User session not authenticated</v>
      </c>
      <c r="I84" t="str">
        <v>#ERROR: User session not authenticated</v>
      </c>
      <c r="J84" t="str">
        <v>#ERROR: User session not authenticated</v>
      </c>
      <c r="K84" t="str">
        <v>#ERROR: User session not authenticated</v>
      </c>
      <c r="L84" t="str">
        <v>#ERROR: User session not authenticated</v>
      </c>
      <c r="M84" t="str">
        <v>#ERROR: User session not authenticated</v>
      </c>
      <c r="N84" t="str">
        <v>#ERROR: User session not authenticated</v>
      </c>
      <c r="O84" t="str">
        <v>#ERROR: User session not authenticated</v>
      </c>
      <c r="P84" t="str">
        <v>#ERROR: User session not authenticated</v>
      </c>
      <c r="Q84" t="str">
        <v>#ERROR: User session not authenticated</v>
      </c>
      <c r="R84" t="str">
        <v>#ERROR: User session not authenticated</v>
      </c>
      <c r="S84" t="str">
        <v>#ERROR: User session not authenticated</v>
      </c>
      <c r="T84" t="str">
        <v>#ERROR: User session not authenticated</v>
      </c>
      <c r="U84" t="str">
        <v>#ERROR: User session not authenticated</v>
      </c>
      <c r="V84" t="str">
        <v>#ERROR: User session not authenticated</v>
      </c>
      <c r="W84" t="str">
        <v>#ERROR: User session not authenticated</v>
      </c>
      <c r="X84" t="str">
        <v>#ERROR: User session not authenticated</v>
      </c>
      <c r="Y84" t="str">
        <v>#ERROR: User session not authenticated</v>
      </c>
      <c r="Z84" t="str">
        <v>#ERROR: User session not authenticated</v>
      </c>
      <c r="AA84" t="str">
        <v>#ERROR: User session not authenticated</v>
      </c>
      <c r="AB84" t="str">
        <v>#ERROR: User session not authenticated</v>
      </c>
      <c r="AC84" t="str">
        <v>#ERROR: User session not authenticated</v>
      </c>
      <c r="AD84" t="str">
        <v>#ERROR: User session not authenticated</v>
      </c>
      <c r="AE84" t="str">
        <v>#ERROR: User session not authenticated</v>
      </c>
      <c r="AF84" t="str">
        <v>#ERROR: User session not authenticated</v>
      </c>
      <c r="AG84" t="str">
        <v>#ERROR: User session not authenticated</v>
      </c>
      <c r="AH84" t="str">
        <v>#ERROR: User session not authenticated</v>
      </c>
      <c r="AI84" t="str">
        <v>#ERROR: User session not authenticated</v>
      </c>
      <c r="AJ84" t="str">
        <v>#ERROR: User session not authenticated</v>
      </c>
    </row>
    <row r="85" spans="5:36" x14ac:dyDescent="0.25">
      <c r="E85" s="54" t="str">
        <v>#ERROR: User session not authenticated</v>
      </c>
      <c r="F85" s="54" t="str">
        <v>#ERROR: User session not authenticated</v>
      </c>
      <c r="G85" s="54" t="str">
        <v>#ERROR: User session not authenticated</v>
      </c>
      <c r="H85" t="str">
        <v>#ERROR: User session not authenticated</v>
      </c>
      <c r="I85" t="str">
        <v>#ERROR: User session not authenticated</v>
      </c>
      <c r="J85" t="str">
        <v>#ERROR: User session not authenticated</v>
      </c>
      <c r="K85" t="str">
        <v>#ERROR: User session not authenticated</v>
      </c>
      <c r="L85" t="str">
        <v>#ERROR: User session not authenticated</v>
      </c>
      <c r="M85" t="str">
        <v>#ERROR: User session not authenticated</v>
      </c>
      <c r="N85" t="str">
        <v>#ERROR: User session not authenticated</v>
      </c>
      <c r="O85" t="str">
        <v>#ERROR: User session not authenticated</v>
      </c>
      <c r="P85" t="str">
        <v>#ERROR: User session not authenticated</v>
      </c>
      <c r="Q85" t="str">
        <v>#ERROR: User session not authenticated</v>
      </c>
      <c r="R85" t="str">
        <v>#ERROR: User session not authenticated</v>
      </c>
      <c r="S85" t="str">
        <v>#ERROR: User session not authenticated</v>
      </c>
      <c r="T85" t="str">
        <v>#ERROR: User session not authenticated</v>
      </c>
      <c r="U85" t="str">
        <v>#ERROR: User session not authenticated</v>
      </c>
      <c r="V85" t="str">
        <v>#ERROR: User session not authenticated</v>
      </c>
      <c r="W85" t="str">
        <v>#ERROR: User session not authenticated</v>
      </c>
      <c r="X85" t="str">
        <v>#ERROR: User session not authenticated</v>
      </c>
      <c r="Y85" t="str">
        <v>#ERROR: User session not authenticated</v>
      </c>
      <c r="Z85" t="str">
        <v>#ERROR: User session not authenticated</v>
      </c>
      <c r="AA85" t="str">
        <v>#ERROR: User session not authenticated</v>
      </c>
      <c r="AB85" t="str">
        <v>#ERROR: User session not authenticated</v>
      </c>
      <c r="AC85" t="str">
        <v>#ERROR: User session not authenticated</v>
      </c>
      <c r="AD85" t="str">
        <v>#ERROR: User session not authenticated</v>
      </c>
      <c r="AE85" t="str">
        <v>#ERROR: User session not authenticated</v>
      </c>
      <c r="AF85" t="str">
        <v>#ERROR: User session not authenticated</v>
      </c>
      <c r="AG85" t="str">
        <v>#ERROR: User session not authenticated</v>
      </c>
      <c r="AH85" t="str">
        <v>#ERROR: User session not authenticated</v>
      </c>
      <c r="AI85" t="str">
        <v>#ERROR: User session not authenticated</v>
      </c>
      <c r="AJ85" t="str">
        <v>#ERROR: User session not authenticated</v>
      </c>
    </row>
    <row r="86" spans="5:36" x14ac:dyDescent="0.25">
      <c r="E86" s="54" t="str">
        <v>#ERROR: User session not authenticated</v>
      </c>
      <c r="F86" s="54" t="str">
        <v>#ERROR: User session not authenticated</v>
      </c>
      <c r="G86" s="54" t="str">
        <v>#ERROR: User session not authenticated</v>
      </c>
      <c r="H86" t="str">
        <v>#ERROR: User session not authenticated</v>
      </c>
      <c r="I86" t="str">
        <v>#ERROR: User session not authenticated</v>
      </c>
      <c r="J86" t="str">
        <v>#ERROR: User session not authenticated</v>
      </c>
      <c r="K86" t="str">
        <v>#ERROR: User session not authenticated</v>
      </c>
      <c r="L86" t="str">
        <v>#ERROR: User session not authenticated</v>
      </c>
      <c r="M86" t="str">
        <v>#ERROR: User session not authenticated</v>
      </c>
      <c r="N86" t="str">
        <v>#ERROR: User session not authenticated</v>
      </c>
      <c r="O86" t="str">
        <v>#ERROR: User session not authenticated</v>
      </c>
      <c r="P86" t="str">
        <v>#ERROR: User session not authenticated</v>
      </c>
      <c r="Q86" t="str">
        <v>#ERROR: User session not authenticated</v>
      </c>
      <c r="R86" t="str">
        <v>#ERROR: User session not authenticated</v>
      </c>
      <c r="S86" t="str">
        <v>#ERROR: User session not authenticated</v>
      </c>
      <c r="T86" t="str">
        <v>#ERROR: User session not authenticated</v>
      </c>
      <c r="U86" t="str">
        <v>#ERROR: User session not authenticated</v>
      </c>
      <c r="V86" t="str">
        <v>#ERROR: User session not authenticated</v>
      </c>
      <c r="W86" t="str">
        <v>#ERROR: User session not authenticated</v>
      </c>
      <c r="X86" t="str">
        <v>#ERROR: User session not authenticated</v>
      </c>
      <c r="Y86" t="str">
        <v>#ERROR: User session not authenticated</v>
      </c>
      <c r="Z86" t="str">
        <v>#ERROR: User session not authenticated</v>
      </c>
      <c r="AA86" t="str">
        <v>#ERROR: User session not authenticated</v>
      </c>
      <c r="AB86" t="str">
        <v>#ERROR: User session not authenticated</v>
      </c>
      <c r="AC86" t="str">
        <v>#ERROR: User session not authenticated</v>
      </c>
      <c r="AD86" t="str">
        <v>#ERROR: User session not authenticated</v>
      </c>
      <c r="AE86" t="str">
        <v>#ERROR: User session not authenticated</v>
      </c>
      <c r="AF86" t="str">
        <v>#ERROR: User session not authenticated</v>
      </c>
      <c r="AG86" t="str">
        <v>#ERROR: User session not authenticated</v>
      </c>
      <c r="AH86" t="str">
        <v>#ERROR: User session not authenticated</v>
      </c>
      <c r="AI86" t="str">
        <v>#ERROR: User session not authenticated</v>
      </c>
      <c r="AJ86" t="str">
        <v>#ERROR: User session not authenticated</v>
      </c>
    </row>
    <row r="87" spans="5:36" x14ac:dyDescent="0.25">
      <c r="E87" s="54" t="str">
        <v>#ERROR: User session not authenticated</v>
      </c>
      <c r="F87" s="54" t="str">
        <v>#ERROR: User session not authenticated</v>
      </c>
      <c r="G87" s="54" t="str">
        <v>#ERROR: User session not authenticated</v>
      </c>
      <c r="H87" t="str">
        <v>#ERROR: User session not authenticated</v>
      </c>
      <c r="I87" t="str">
        <v>#ERROR: User session not authenticated</v>
      </c>
      <c r="J87" t="str">
        <v>#ERROR: User session not authenticated</v>
      </c>
      <c r="K87" t="str">
        <v>#ERROR: User session not authenticated</v>
      </c>
      <c r="L87" t="str">
        <v>#ERROR: User session not authenticated</v>
      </c>
      <c r="M87" t="str">
        <v>#ERROR: User session not authenticated</v>
      </c>
      <c r="N87" t="str">
        <v>#ERROR: User session not authenticated</v>
      </c>
      <c r="O87" t="str">
        <v>#ERROR: User session not authenticated</v>
      </c>
      <c r="P87" t="str">
        <v>#ERROR: User session not authenticated</v>
      </c>
      <c r="Q87" t="str">
        <v>#ERROR: User session not authenticated</v>
      </c>
      <c r="R87" t="str">
        <v>#ERROR: User session not authenticated</v>
      </c>
      <c r="S87" t="str">
        <v>#ERROR: User session not authenticated</v>
      </c>
      <c r="T87" t="str">
        <v>#ERROR: User session not authenticated</v>
      </c>
      <c r="U87" t="str">
        <v>#ERROR: User session not authenticated</v>
      </c>
      <c r="V87" t="str">
        <v>#ERROR: User session not authenticated</v>
      </c>
      <c r="W87" t="str">
        <v>#ERROR: User session not authenticated</v>
      </c>
      <c r="X87" t="str">
        <v>#ERROR: User session not authenticated</v>
      </c>
      <c r="Y87" t="str">
        <v>#ERROR: User session not authenticated</v>
      </c>
      <c r="Z87" t="str">
        <v>#ERROR: User session not authenticated</v>
      </c>
      <c r="AA87" t="str">
        <v>#ERROR: User session not authenticated</v>
      </c>
      <c r="AB87" t="str">
        <v>#ERROR: User session not authenticated</v>
      </c>
      <c r="AC87" t="str">
        <v>#ERROR: User session not authenticated</v>
      </c>
      <c r="AD87" t="str">
        <v>#ERROR: User session not authenticated</v>
      </c>
      <c r="AE87" t="str">
        <v>#ERROR: User session not authenticated</v>
      </c>
      <c r="AF87" t="str">
        <v>#ERROR: User session not authenticated</v>
      </c>
      <c r="AG87" t="str">
        <v>#ERROR: User session not authenticated</v>
      </c>
      <c r="AH87" t="str">
        <v>#ERROR: User session not authenticated</v>
      </c>
      <c r="AI87" t="str">
        <v>#ERROR: User session not authenticated</v>
      </c>
      <c r="AJ87" t="str">
        <v>#ERROR: User session not authenticated</v>
      </c>
    </row>
    <row r="88" spans="5:36" x14ac:dyDescent="0.25">
      <c r="E88" s="54" t="str">
        <v>#ERROR: User session not authenticated</v>
      </c>
      <c r="F88" s="54" t="str">
        <v>#ERROR: User session not authenticated</v>
      </c>
      <c r="G88" s="54" t="str">
        <v>#ERROR: User session not authenticated</v>
      </c>
      <c r="H88" t="str">
        <v>#ERROR: User session not authenticated</v>
      </c>
      <c r="I88" t="str">
        <v>#ERROR: User session not authenticated</v>
      </c>
      <c r="J88" t="str">
        <v>#ERROR: User session not authenticated</v>
      </c>
      <c r="K88" t="str">
        <v>#ERROR: User session not authenticated</v>
      </c>
      <c r="L88" t="str">
        <v>#ERROR: User session not authenticated</v>
      </c>
      <c r="M88" t="str">
        <v>#ERROR: User session not authenticated</v>
      </c>
      <c r="N88" t="str">
        <v>#ERROR: User session not authenticated</v>
      </c>
      <c r="O88" t="str">
        <v>#ERROR: User session not authenticated</v>
      </c>
      <c r="P88" t="str">
        <v>#ERROR: User session not authenticated</v>
      </c>
      <c r="Q88" t="str">
        <v>#ERROR: User session not authenticated</v>
      </c>
      <c r="R88" t="str">
        <v>#ERROR: User session not authenticated</v>
      </c>
      <c r="S88" t="str">
        <v>#ERROR: User session not authenticated</v>
      </c>
      <c r="T88" t="str">
        <v>#ERROR: User session not authenticated</v>
      </c>
      <c r="U88" t="str">
        <v>#ERROR: User session not authenticated</v>
      </c>
      <c r="V88" t="str">
        <v>#ERROR: User session not authenticated</v>
      </c>
      <c r="W88" t="str">
        <v>#ERROR: User session not authenticated</v>
      </c>
      <c r="X88" t="str">
        <v>#ERROR: User session not authenticated</v>
      </c>
      <c r="Y88" t="str">
        <v>#ERROR: User session not authenticated</v>
      </c>
      <c r="Z88" t="str">
        <v>#ERROR: User session not authenticated</v>
      </c>
      <c r="AA88" t="str">
        <v>#ERROR: User session not authenticated</v>
      </c>
      <c r="AB88" t="str">
        <v>#ERROR: User session not authenticated</v>
      </c>
      <c r="AC88" t="str">
        <v>#ERROR: User session not authenticated</v>
      </c>
      <c r="AD88" t="str">
        <v>#ERROR: User session not authenticated</v>
      </c>
      <c r="AE88" t="str">
        <v>#ERROR: User session not authenticated</v>
      </c>
      <c r="AF88" t="str">
        <v>#ERROR: User session not authenticated</v>
      </c>
      <c r="AG88" t="str">
        <v>#ERROR: User session not authenticated</v>
      </c>
      <c r="AH88" t="str">
        <v>#ERROR: User session not authenticated</v>
      </c>
      <c r="AI88" t="str">
        <v>#ERROR: User session not authenticated</v>
      </c>
      <c r="AJ88" t="str">
        <v>#ERROR: User session not authenticated</v>
      </c>
    </row>
    <row r="89" spans="5:36" x14ac:dyDescent="0.25">
      <c r="E89" s="54" t="str">
        <v>#ERROR: User session not authenticated</v>
      </c>
      <c r="F89" s="54" t="str">
        <v>#ERROR: User session not authenticated</v>
      </c>
      <c r="G89" s="54" t="str">
        <v>#ERROR: User session not authenticated</v>
      </c>
      <c r="H89" t="str">
        <v>#ERROR: User session not authenticated</v>
      </c>
      <c r="I89" t="str">
        <v>#ERROR: User session not authenticated</v>
      </c>
      <c r="J89" t="str">
        <v>#ERROR: User session not authenticated</v>
      </c>
      <c r="K89" t="str">
        <v>#ERROR: User session not authenticated</v>
      </c>
      <c r="L89" t="str">
        <v>#ERROR: User session not authenticated</v>
      </c>
      <c r="M89" t="str">
        <v>#ERROR: User session not authenticated</v>
      </c>
      <c r="N89" t="str">
        <v>#ERROR: User session not authenticated</v>
      </c>
      <c r="O89" t="str">
        <v>#ERROR: User session not authenticated</v>
      </c>
      <c r="P89" t="str">
        <v>#ERROR: User session not authenticated</v>
      </c>
      <c r="Q89" t="str">
        <v>#ERROR: User session not authenticated</v>
      </c>
      <c r="R89" t="str">
        <v>#ERROR: User session not authenticated</v>
      </c>
      <c r="S89" t="str">
        <v>#ERROR: User session not authenticated</v>
      </c>
      <c r="T89" t="str">
        <v>#ERROR: User session not authenticated</v>
      </c>
      <c r="U89" t="str">
        <v>#ERROR: User session not authenticated</v>
      </c>
      <c r="V89" t="str">
        <v>#ERROR: User session not authenticated</v>
      </c>
      <c r="W89" t="str">
        <v>#ERROR: User session not authenticated</v>
      </c>
      <c r="X89" t="str">
        <v>#ERROR: User session not authenticated</v>
      </c>
      <c r="Y89" t="str">
        <v>#ERROR: User session not authenticated</v>
      </c>
      <c r="Z89" t="str">
        <v>#ERROR: User session not authenticated</v>
      </c>
      <c r="AA89" t="str">
        <v>#ERROR: User session not authenticated</v>
      </c>
      <c r="AB89" t="str">
        <v>#ERROR: User session not authenticated</v>
      </c>
      <c r="AC89" t="str">
        <v>#ERROR: User session not authenticated</v>
      </c>
      <c r="AD89" t="str">
        <v>#ERROR: User session not authenticated</v>
      </c>
      <c r="AE89" t="str">
        <v>#ERROR: User session not authenticated</v>
      </c>
      <c r="AF89" t="str">
        <v>#ERROR: User session not authenticated</v>
      </c>
      <c r="AG89" t="str">
        <v>#ERROR: User session not authenticated</v>
      </c>
      <c r="AH89" t="str">
        <v>#ERROR: User session not authenticated</v>
      </c>
      <c r="AI89" t="str">
        <v>#ERROR: User session not authenticated</v>
      </c>
      <c r="AJ89" t="str">
        <v>#ERROR: User session not authenticated</v>
      </c>
    </row>
    <row r="90" spans="5:36" x14ac:dyDescent="0.25">
      <c r="E90" s="54" t="str">
        <v>#ERROR: User session not authenticated</v>
      </c>
      <c r="F90" s="54" t="str">
        <v>#ERROR: User session not authenticated</v>
      </c>
      <c r="G90" s="54" t="str">
        <v>#ERROR: User session not authenticated</v>
      </c>
      <c r="H90" t="str">
        <v>#ERROR: User session not authenticated</v>
      </c>
      <c r="I90" t="str">
        <v>#ERROR: User session not authenticated</v>
      </c>
      <c r="J90" t="str">
        <v>#ERROR: User session not authenticated</v>
      </c>
      <c r="K90" t="str">
        <v>#ERROR: User session not authenticated</v>
      </c>
      <c r="L90" t="str">
        <v>#ERROR: User session not authenticated</v>
      </c>
      <c r="M90" t="str">
        <v>#ERROR: User session not authenticated</v>
      </c>
      <c r="N90" t="str">
        <v>#ERROR: User session not authenticated</v>
      </c>
      <c r="O90" t="str">
        <v>#ERROR: User session not authenticated</v>
      </c>
      <c r="P90" t="str">
        <v>#ERROR: User session not authenticated</v>
      </c>
      <c r="Q90" t="str">
        <v>#ERROR: User session not authenticated</v>
      </c>
      <c r="R90" t="str">
        <v>#ERROR: User session not authenticated</v>
      </c>
      <c r="S90" t="str">
        <v>#ERROR: User session not authenticated</v>
      </c>
      <c r="T90" t="str">
        <v>#ERROR: User session not authenticated</v>
      </c>
      <c r="U90" t="str">
        <v>#ERROR: User session not authenticated</v>
      </c>
      <c r="V90" t="str">
        <v>#ERROR: User session not authenticated</v>
      </c>
      <c r="W90" t="str">
        <v>#ERROR: User session not authenticated</v>
      </c>
      <c r="X90" t="str">
        <v>#ERROR: User session not authenticated</v>
      </c>
      <c r="Y90" t="str">
        <v>#ERROR: User session not authenticated</v>
      </c>
      <c r="Z90" t="str">
        <v>#ERROR: User session not authenticated</v>
      </c>
      <c r="AA90" t="str">
        <v>#ERROR: User session not authenticated</v>
      </c>
      <c r="AB90" t="str">
        <v>#ERROR: User session not authenticated</v>
      </c>
      <c r="AC90" t="str">
        <v>#ERROR: User session not authenticated</v>
      </c>
      <c r="AD90" t="str">
        <v>#ERROR: User session not authenticated</v>
      </c>
      <c r="AE90" t="str">
        <v>#ERROR: User session not authenticated</v>
      </c>
      <c r="AF90" t="str">
        <v>#ERROR: User session not authenticated</v>
      </c>
      <c r="AG90" t="str">
        <v>#ERROR: User session not authenticated</v>
      </c>
      <c r="AH90" t="str">
        <v>#ERROR: User session not authenticated</v>
      </c>
      <c r="AI90" t="str">
        <v>#ERROR: User session not authenticated</v>
      </c>
      <c r="AJ90" t="str">
        <v>#ERROR: User session not authenticated</v>
      </c>
    </row>
    <row r="91" spans="5:36" x14ac:dyDescent="0.25">
      <c r="E91" s="54" t="str">
        <v>#ERROR: User session not authenticated</v>
      </c>
      <c r="F91" s="54" t="str">
        <v>#ERROR: User session not authenticated</v>
      </c>
      <c r="G91" s="54" t="str">
        <v>#ERROR: User session not authenticated</v>
      </c>
      <c r="H91" t="str">
        <v>#ERROR: User session not authenticated</v>
      </c>
      <c r="I91" t="str">
        <v>#ERROR: User session not authenticated</v>
      </c>
      <c r="J91" t="str">
        <v>#ERROR: User session not authenticated</v>
      </c>
      <c r="K91" t="str">
        <v>#ERROR: User session not authenticated</v>
      </c>
      <c r="L91" t="str">
        <v>#ERROR: User session not authenticated</v>
      </c>
      <c r="M91" t="str">
        <v>#ERROR: User session not authenticated</v>
      </c>
      <c r="N91" t="str">
        <v>#ERROR: User session not authenticated</v>
      </c>
      <c r="O91" t="str">
        <v>#ERROR: User session not authenticated</v>
      </c>
      <c r="P91" t="str">
        <v>#ERROR: User session not authenticated</v>
      </c>
      <c r="Q91" t="str">
        <v>#ERROR: User session not authenticated</v>
      </c>
      <c r="R91" t="str">
        <v>#ERROR: User session not authenticated</v>
      </c>
      <c r="S91" t="str">
        <v>#ERROR: User session not authenticated</v>
      </c>
      <c r="T91" t="str">
        <v>#ERROR: User session not authenticated</v>
      </c>
      <c r="U91" t="str">
        <v>#ERROR: User session not authenticated</v>
      </c>
      <c r="V91" t="str">
        <v>#ERROR: User session not authenticated</v>
      </c>
      <c r="W91" t="str">
        <v>#ERROR: User session not authenticated</v>
      </c>
      <c r="X91" t="str">
        <v>#ERROR: User session not authenticated</v>
      </c>
      <c r="Y91" t="str">
        <v>#ERROR: User session not authenticated</v>
      </c>
      <c r="Z91" t="str">
        <v>#ERROR: User session not authenticated</v>
      </c>
      <c r="AA91" t="str">
        <v>#ERROR: User session not authenticated</v>
      </c>
      <c r="AB91" t="str">
        <v>#ERROR: User session not authenticated</v>
      </c>
      <c r="AC91" t="str">
        <v>#ERROR: User session not authenticated</v>
      </c>
      <c r="AD91" t="str">
        <v>#ERROR: User session not authenticated</v>
      </c>
      <c r="AE91" t="str">
        <v>#ERROR: User session not authenticated</v>
      </c>
      <c r="AF91" t="str">
        <v>#ERROR: User session not authenticated</v>
      </c>
      <c r="AG91" t="str">
        <v>#ERROR: User session not authenticated</v>
      </c>
      <c r="AH91" t="str">
        <v>#ERROR: User session not authenticated</v>
      </c>
      <c r="AI91" t="str">
        <v>#ERROR: User session not authenticated</v>
      </c>
      <c r="AJ91" t="str">
        <v>#ERROR: User session not authenticated</v>
      </c>
    </row>
    <row r="92" spans="5:36" x14ac:dyDescent="0.25">
      <c r="E92" s="54" t="str">
        <v>#ERROR: User session not authenticated</v>
      </c>
      <c r="F92" s="54" t="str">
        <v>#ERROR: User session not authenticated</v>
      </c>
      <c r="G92" s="54" t="str">
        <v>#ERROR: User session not authenticated</v>
      </c>
      <c r="H92" t="str">
        <v>#ERROR: User session not authenticated</v>
      </c>
      <c r="I92" t="str">
        <v>#ERROR: User session not authenticated</v>
      </c>
      <c r="J92" t="str">
        <v>#ERROR: User session not authenticated</v>
      </c>
      <c r="K92" t="str">
        <v>#ERROR: User session not authenticated</v>
      </c>
      <c r="L92" t="str">
        <v>#ERROR: User session not authenticated</v>
      </c>
      <c r="M92" t="str">
        <v>#ERROR: User session not authenticated</v>
      </c>
      <c r="N92" t="str">
        <v>#ERROR: User session not authenticated</v>
      </c>
      <c r="O92" t="str">
        <v>#ERROR: User session not authenticated</v>
      </c>
      <c r="P92" t="str">
        <v>#ERROR: User session not authenticated</v>
      </c>
      <c r="Q92" t="str">
        <v>#ERROR: User session not authenticated</v>
      </c>
      <c r="R92" t="str">
        <v>#ERROR: User session not authenticated</v>
      </c>
      <c r="S92" t="str">
        <v>#ERROR: User session not authenticated</v>
      </c>
      <c r="T92" t="str">
        <v>#ERROR: User session not authenticated</v>
      </c>
      <c r="U92" t="str">
        <v>#ERROR: User session not authenticated</v>
      </c>
      <c r="V92" t="str">
        <v>#ERROR: User session not authenticated</v>
      </c>
      <c r="W92" t="str">
        <v>#ERROR: User session not authenticated</v>
      </c>
      <c r="X92" t="str">
        <v>#ERROR: User session not authenticated</v>
      </c>
      <c r="Y92" t="str">
        <v>#ERROR: User session not authenticated</v>
      </c>
      <c r="Z92" t="str">
        <v>#ERROR: User session not authenticated</v>
      </c>
      <c r="AA92" t="str">
        <v>#ERROR: User session not authenticated</v>
      </c>
      <c r="AB92" t="str">
        <v>#ERROR: User session not authenticated</v>
      </c>
      <c r="AC92" t="str">
        <v>#ERROR: User session not authenticated</v>
      </c>
      <c r="AD92" t="str">
        <v>#ERROR: User session not authenticated</v>
      </c>
      <c r="AE92" t="str">
        <v>#ERROR: User session not authenticated</v>
      </c>
      <c r="AF92" t="str">
        <v>#ERROR: User session not authenticated</v>
      </c>
      <c r="AG92" t="str">
        <v>#ERROR: User session not authenticated</v>
      </c>
      <c r="AH92" t="str">
        <v>#ERROR: User session not authenticated</v>
      </c>
      <c r="AI92" t="str">
        <v>#ERROR: User session not authenticated</v>
      </c>
      <c r="AJ92" t="str">
        <v>#ERROR: User session not authenticated</v>
      </c>
    </row>
    <row r="93" spans="5:36" x14ac:dyDescent="0.25">
      <c r="E93" s="54" t="str">
        <v>#ERROR: User session not authenticated</v>
      </c>
      <c r="F93" s="54" t="str">
        <v>#ERROR: User session not authenticated</v>
      </c>
      <c r="G93" s="54" t="str">
        <v>#ERROR: User session not authenticated</v>
      </c>
      <c r="H93" t="str">
        <v>#ERROR: User session not authenticated</v>
      </c>
      <c r="I93" t="str">
        <v>#ERROR: User session not authenticated</v>
      </c>
      <c r="J93" t="str">
        <v>#ERROR: User session not authenticated</v>
      </c>
      <c r="K93" t="str">
        <v>#ERROR: User session not authenticated</v>
      </c>
      <c r="L93" t="str">
        <v>#ERROR: User session not authenticated</v>
      </c>
      <c r="M93" t="str">
        <v>#ERROR: User session not authenticated</v>
      </c>
      <c r="N93" t="str">
        <v>#ERROR: User session not authenticated</v>
      </c>
      <c r="O93" t="str">
        <v>#ERROR: User session not authenticated</v>
      </c>
      <c r="P93" t="str">
        <v>#ERROR: User session not authenticated</v>
      </c>
      <c r="Q93" t="str">
        <v>#ERROR: User session not authenticated</v>
      </c>
      <c r="R93" t="str">
        <v>#ERROR: User session not authenticated</v>
      </c>
      <c r="S93" t="str">
        <v>#ERROR: User session not authenticated</v>
      </c>
      <c r="T93" t="str">
        <v>#ERROR: User session not authenticated</v>
      </c>
      <c r="U93" t="str">
        <v>#ERROR: User session not authenticated</v>
      </c>
      <c r="V93" t="str">
        <v>#ERROR: User session not authenticated</v>
      </c>
      <c r="W93" t="str">
        <v>#ERROR: User session not authenticated</v>
      </c>
      <c r="X93" t="str">
        <v>#ERROR: User session not authenticated</v>
      </c>
      <c r="Y93" t="str">
        <v>#ERROR: User session not authenticated</v>
      </c>
      <c r="Z93" t="str">
        <v>#ERROR: User session not authenticated</v>
      </c>
      <c r="AA93" t="str">
        <v>#ERROR: User session not authenticated</v>
      </c>
      <c r="AB93" t="str">
        <v>#ERROR: User session not authenticated</v>
      </c>
      <c r="AC93" t="str">
        <v>#ERROR: User session not authenticated</v>
      </c>
      <c r="AD93" t="str">
        <v>#ERROR: User session not authenticated</v>
      </c>
      <c r="AE93" t="str">
        <v>#ERROR: User session not authenticated</v>
      </c>
      <c r="AF93" t="str">
        <v>#ERROR: User session not authenticated</v>
      </c>
      <c r="AG93" t="str">
        <v>#ERROR: User session not authenticated</v>
      </c>
      <c r="AH93" t="str">
        <v>#ERROR: User session not authenticated</v>
      </c>
      <c r="AI93" t="str">
        <v>#ERROR: User session not authenticated</v>
      </c>
      <c r="AJ93" t="str">
        <v>#ERROR: User session not authenticated</v>
      </c>
    </row>
    <row r="94" spans="5:36" x14ac:dyDescent="0.25">
      <c r="E94" s="54" t="str">
        <v>#ERROR: User session not authenticated</v>
      </c>
      <c r="F94" s="54" t="str">
        <v>#ERROR: User session not authenticated</v>
      </c>
      <c r="G94" s="54" t="str">
        <v>#ERROR: User session not authenticated</v>
      </c>
      <c r="H94" t="str">
        <v>#ERROR: User session not authenticated</v>
      </c>
      <c r="I94" t="str">
        <v>#ERROR: User session not authenticated</v>
      </c>
      <c r="J94" t="str">
        <v>#ERROR: User session not authenticated</v>
      </c>
      <c r="K94" t="str">
        <v>#ERROR: User session not authenticated</v>
      </c>
      <c r="L94" t="str">
        <v>#ERROR: User session not authenticated</v>
      </c>
      <c r="M94" t="str">
        <v>#ERROR: User session not authenticated</v>
      </c>
      <c r="N94" t="str">
        <v>#ERROR: User session not authenticated</v>
      </c>
      <c r="O94" t="str">
        <v>#ERROR: User session not authenticated</v>
      </c>
      <c r="P94" t="str">
        <v>#ERROR: User session not authenticated</v>
      </c>
      <c r="Q94" t="str">
        <v>#ERROR: User session not authenticated</v>
      </c>
      <c r="R94" t="str">
        <v>#ERROR: User session not authenticated</v>
      </c>
      <c r="S94" t="str">
        <v>#ERROR: User session not authenticated</v>
      </c>
      <c r="T94" t="str">
        <v>#ERROR: User session not authenticated</v>
      </c>
      <c r="U94" t="str">
        <v>#ERROR: User session not authenticated</v>
      </c>
      <c r="V94" t="str">
        <v>#ERROR: User session not authenticated</v>
      </c>
      <c r="W94" t="str">
        <v>#ERROR: User session not authenticated</v>
      </c>
      <c r="X94" t="str">
        <v>#ERROR: User session not authenticated</v>
      </c>
      <c r="Y94" t="str">
        <v>#ERROR: User session not authenticated</v>
      </c>
      <c r="Z94" t="str">
        <v>#ERROR: User session not authenticated</v>
      </c>
      <c r="AA94" t="str">
        <v>#ERROR: User session not authenticated</v>
      </c>
      <c r="AB94" t="str">
        <v>#ERROR: User session not authenticated</v>
      </c>
      <c r="AC94" t="str">
        <v>#ERROR: User session not authenticated</v>
      </c>
      <c r="AD94" t="str">
        <v>#ERROR: User session not authenticated</v>
      </c>
      <c r="AE94" t="str">
        <v>#ERROR: User session not authenticated</v>
      </c>
      <c r="AF94" t="str">
        <v>#ERROR: User session not authenticated</v>
      </c>
      <c r="AG94" t="str">
        <v>#ERROR: User session not authenticated</v>
      </c>
      <c r="AH94" t="str">
        <v>#ERROR: User session not authenticated</v>
      </c>
      <c r="AI94" t="str">
        <v>#ERROR: User session not authenticated</v>
      </c>
      <c r="AJ94" t="str">
        <v>#ERROR: User session not authenticated</v>
      </c>
    </row>
    <row r="95" spans="5:36" x14ac:dyDescent="0.25">
      <c r="E95" s="54" t="str">
        <v>#ERROR: User session not authenticated</v>
      </c>
      <c r="F95" s="54" t="str">
        <v>#ERROR: User session not authenticated</v>
      </c>
      <c r="G95" s="54" t="str">
        <v>#ERROR: User session not authenticated</v>
      </c>
      <c r="H95" t="str">
        <v>#ERROR: User session not authenticated</v>
      </c>
      <c r="I95" t="str">
        <v>#ERROR: User session not authenticated</v>
      </c>
      <c r="J95" t="str">
        <v>#ERROR: User session not authenticated</v>
      </c>
      <c r="K95" t="str">
        <v>#ERROR: User session not authenticated</v>
      </c>
      <c r="L95" t="str">
        <v>#ERROR: User session not authenticated</v>
      </c>
      <c r="M95" t="str">
        <v>#ERROR: User session not authenticated</v>
      </c>
      <c r="N95" t="str">
        <v>#ERROR: User session not authenticated</v>
      </c>
      <c r="O95" t="str">
        <v>#ERROR: User session not authenticated</v>
      </c>
      <c r="P95" t="str">
        <v>#ERROR: User session not authenticated</v>
      </c>
      <c r="Q95" t="str">
        <v>#ERROR: User session not authenticated</v>
      </c>
      <c r="R95" t="str">
        <v>#ERROR: User session not authenticated</v>
      </c>
      <c r="S95" t="str">
        <v>#ERROR: User session not authenticated</v>
      </c>
      <c r="T95" t="str">
        <v>#ERROR: User session not authenticated</v>
      </c>
      <c r="U95" t="str">
        <v>#ERROR: User session not authenticated</v>
      </c>
      <c r="V95" t="str">
        <v>#ERROR: User session not authenticated</v>
      </c>
      <c r="W95" t="str">
        <v>#ERROR: User session not authenticated</v>
      </c>
      <c r="X95" t="str">
        <v>#ERROR: User session not authenticated</v>
      </c>
      <c r="Y95" t="str">
        <v>#ERROR: User session not authenticated</v>
      </c>
      <c r="Z95" t="str">
        <v>#ERROR: User session not authenticated</v>
      </c>
      <c r="AA95" t="str">
        <v>#ERROR: User session not authenticated</v>
      </c>
      <c r="AB95" t="str">
        <v>#ERROR: User session not authenticated</v>
      </c>
      <c r="AC95" t="str">
        <v>#ERROR: User session not authenticated</v>
      </c>
      <c r="AD95" t="str">
        <v>#ERROR: User session not authenticated</v>
      </c>
      <c r="AE95" t="str">
        <v>#ERROR: User session not authenticated</v>
      </c>
      <c r="AF95" t="str">
        <v>#ERROR: User session not authenticated</v>
      </c>
      <c r="AG95" t="str">
        <v>#ERROR: User session not authenticated</v>
      </c>
      <c r="AH95" t="str">
        <v>#ERROR: User session not authenticated</v>
      </c>
      <c r="AI95" t="str">
        <v>#ERROR: User session not authenticated</v>
      </c>
      <c r="AJ95" t="str">
        <v>#ERROR: User session not authenticated</v>
      </c>
    </row>
    <row r="96" spans="5:36" x14ac:dyDescent="0.25">
      <c r="E96" s="54" t="str">
        <v>#ERROR: User session not authenticated</v>
      </c>
      <c r="F96" s="54" t="str">
        <v>#ERROR: User session not authenticated</v>
      </c>
      <c r="G96" s="54" t="str">
        <v>#ERROR: User session not authenticated</v>
      </c>
      <c r="H96" t="str">
        <v>#ERROR: User session not authenticated</v>
      </c>
      <c r="I96" t="str">
        <v>#ERROR: User session not authenticated</v>
      </c>
      <c r="J96" t="str">
        <v>#ERROR: User session not authenticated</v>
      </c>
      <c r="K96" t="str">
        <v>#ERROR: User session not authenticated</v>
      </c>
      <c r="L96" t="str">
        <v>#ERROR: User session not authenticated</v>
      </c>
      <c r="M96" t="str">
        <v>#ERROR: User session not authenticated</v>
      </c>
      <c r="N96" t="str">
        <v>#ERROR: User session not authenticated</v>
      </c>
      <c r="O96" t="str">
        <v>#ERROR: User session not authenticated</v>
      </c>
      <c r="P96" t="str">
        <v>#ERROR: User session not authenticated</v>
      </c>
      <c r="Q96" t="str">
        <v>#ERROR: User session not authenticated</v>
      </c>
      <c r="R96" t="str">
        <v>#ERROR: User session not authenticated</v>
      </c>
      <c r="S96" t="str">
        <v>#ERROR: User session not authenticated</v>
      </c>
      <c r="T96" t="str">
        <v>#ERROR: User session not authenticated</v>
      </c>
      <c r="U96" t="str">
        <v>#ERROR: User session not authenticated</v>
      </c>
      <c r="V96" t="str">
        <v>#ERROR: User session not authenticated</v>
      </c>
      <c r="W96" t="str">
        <v>#ERROR: User session not authenticated</v>
      </c>
      <c r="X96" t="str">
        <v>#ERROR: User session not authenticated</v>
      </c>
      <c r="Y96" t="str">
        <v>#ERROR: User session not authenticated</v>
      </c>
      <c r="Z96" t="str">
        <v>#ERROR: User session not authenticated</v>
      </c>
      <c r="AA96" t="str">
        <v>#ERROR: User session not authenticated</v>
      </c>
      <c r="AB96" t="str">
        <v>#ERROR: User session not authenticated</v>
      </c>
      <c r="AC96" t="str">
        <v>#ERROR: User session not authenticated</v>
      </c>
      <c r="AD96" t="str">
        <v>#ERROR: User session not authenticated</v>
      </c>
      <c r="AE96" t="str">
        <v>#ERROR: User session not authenticated</v>
      </c>
      <c r="AF96" t="str">
        <v>#ERROR: User session not authenticated</v>
      </c>
      <c r="AG96" t="str">
        <v>#ERROR: User session not authenticated</v>
      </c>
      <c r="AH96" t="str">
        <v>#ERROR: User session not authenticated</v>
      </c>
      <c r="AI96" t="str">
        <v>#ERROR: User session not authenticated</v>
      </c>
      <c r="AJ96" t="str">
        <v>#ERROR: User session not authenticated</v>
      </c>
    </row>
    <row r="97" spans="5:36" x14ac:dyDescent="0.25">
      <c r="E97" s="54" t="str">
        <v>#ERROR: User session not authenticated</v>
      </c>
      <c r="F97" s="54" t="str">
        <v>#ERROR: User session not authenticated</v>
      </c>
      <c r="G97" s="54" t="str">
        <v>#ERROR: User session not authenticated</v>
      </c>
      <c r="H97" t="str">
        <v>#ERROR: User session not authenticated</v>
      </c>
      <c r="I97" t="str">
        <v>#ERROR: User session not authenticated</v>
      </c>
      <c r="J97" t="str">
        <v>#ERROR: User session not authenticated</v>
      </c>
      <c r="K97" t="str">
        <v>#ERROR: User session not authenticated</v>
      </c>
      <c r="L97" t="str">
        <v>#ERROR: User session not authenticated</v>
      </c>
      <c r="M97" t="str">
        <v>#ERROR: User session not authenticated</v>
      </c>
      <c r="N97" t="str">
        <v>#ERROR: User session not authenticated</v>
      </c>
      <c r="O97" t="str">
        <v>#ERROR: User session not authenticated</v>
      </c>
      <c r="P97" t="str">
        <v>#ERROR: User session not authenticated</v>
      </c>
      <c r="Q97" t="str">
        <v>#ERROR: User session not authenticated</v>
      </c>
      <c r="R97" t="str">
        <v>#ERROR: User session not authenticated</v>
      </c>
      <c r="S97" t="str">
        <v>#ERROR: User session not authenticated</v>
      </c>
      <c r="T97" t="str">
        <v>#ERROR: User session not authenticated</v>
      </c>
      <c r="U97" t="str">
        <v>#ERROR: User session not authenticated</v>
      </c>
      <c r="V97" t="str">
        <v>#ERROR: User session not authenticated</v>
      </c>
      <c r="W97" t="str">
        <v>#ERROR: User session not authenticated</v>
      </c>
      <c r="X97" t="str">
        <v>#ERROR: User session not authenticated</v>
      </c>
      <c r="Y97" t="str">
        <v>#ERROR: User session not authenticated</v>
      </c>
      <c r="Z97" t="str">
        <v>#ERROR: User session not authenticated</v>
      </c>
      <c r="AA97" t="str">
        <v>#ERROR: User session not authenticated</v>
      </c>
      <c r="AB97" t="str">
        <v>#ERROR: User session not authenticated</v>
      </c>
      <c r="AC97" t="str">
        <v>#ERROR: User session not authenticated</v>
      </c>
      <c r="AD97" t="str">
        <v>#ERROR: User session not authenticated</v>
      </c>
      <c r="AE97" t="str">
        <v>#ERROR: User session not authenticated</v>
      </c>
      <c r="AF97" t="str">
        <v>#ERROR: User session not authenticated</v>
      </c>
      <c r="AG97" t="str">
        <v>#ERROR: User session not authenticated</v>
      </c>
      <c r="AH97" t="str">
        <v>#ERROR: User session not authenticated</v>
      </c>
      <c r="AI97" t="str">
        <v>#ERROR: User session not authenticated</v>
      </c>
      <c r="AJ97" t="str">
        <v>#ERROR: User session not authenticated</v>
      </c>
    </row>
    <row r="98" spans="5:36" x14ac:dyDescent="0.25">
      <c r="E98" s="54" t="str">
        <v>#ERROR: User session not authenticated</v>
      </c>
      <c r="F98" s="54" t="str">
        <v>#ERROR: User session not authenticated</v>
      </c>
      <c r="G98" s="54" t="str">
        <v>#ERROR: User session not authenticated</v>
      </c>
      <c r="H98" t="str">
        <v>#ERROR: User session not authenticated</v>
      </c>
      <c r="I98" t="str">
        <v>#ERROR: User session not authenticated</v>
      </c>
      <c r="J98" t="str">
        <v>#ERROR: User session not authenticated</v>
      </c>
      <c r="K98" t="str">
        <v>#ERROR: User session not authenticated</v>
      </c>
      <c r="L98" t="str">
        <v>#ERROR: User session not authenticated</v>
      </c>
      <c r="M98" t="str">
        <v>#ERROR: User session not authenticated</v>
      </c>
      <c r="N98" t="str">
        <v>#ERROR: User session not authenticated</v>
      </c>
      <c r="O98" t="str">
        <v>#ERROR: User session not authenticated</v>
      </c>
      <c r="P98" t="str">
        <v>#ERROR: User session not authenticated</v>
      </c>
      <c r="Q98" t="str">
        <v>#ERROR: User session not authenticated</v>
      </c>
      <c r="R98" t="str">
        <v>#ERROR: User session not authenticated</v>
      </c>
      <c r="S98" t="str">
        <v>#ERROR: User session not authenticated</v>
      </c>
      <c r="T98" t="str">
        <v>#ERROR: User session not authenticated</v>
      </c>
      <c r="U98" t="str">
        <v>#ERROR: User session not authenticated</v>
      </c>
      <c r="V98" t="str">
        <v>#ERROR: User session not authenticated</v>
      </c>
      <c r="W98" t="str">
        <v>#ERROR: User session not authenticated</v>
      </c>
      <c r="X98" t="str">
        <v>#ERROR: User session not authenticated</v>
      </c>
      <c r="Y98" t="str">
        <v>#ERROR: User session not authenticated</v>
      </c>
      <c r="Z98" t="str">
        <v>#ERROR: User session not authenticated</v>
      </c>
      <c r="AA98" t="str">
        <v>#ERROR: User session not authenticated</v>
      </c>
      <c r="AB98" t="str">
        <v>#ERROR: User session not authenticated</v>
      </c>
      <c r="AC98" t="str">
        <v>#ERROR: User session not authenticated</v>
      </c>
      <c r="AD98" t="str">
        <v>#ERROR: User session not authenticated</v>
      </c>
      <c r="AE98" t="str">
        <v>#ERROR: User session not authenticated</v>
      </c>
      <c r="AF98" t="str">
        <v>#ERROR: User session not authenticated</v>
      </c>
      <c r="AG98" t="str">
        <v>#ERROR: User session not authenticated</v>
      </c>
      <c r="AH98" t="str">
        <v>#ERROR: User session not authenticated</v>
      </c>
      <c r="AI98" t="str">
        <v>#ERROR: User session not authenticated</v>
      </c>
      <c r="AJ98" t="str">
        <v>#ERROR: User session not authenticated</v>
      </c>
    </row>
    <row r="99" spans="5:36" x14ac:dyDescent="0.25">
      <c r="E99" s="54" t="str">
        <v>#ERROR: User session not authenticated</v>
      </c>
      <c r="F99" s="54" t="str">
        <v>#ERROR: User session not authenticated</v>
      </c>
      <c r="G99" s="54" t="str">
        <v>#ERROR: User session not authenticated</v>
      </c>
      <c r="H99" t="str">
        <v>#ERROR: User session not authenticated</v>
      </c>
      <c r="I99" t="str">
        <v>#ERROR: User session not authenticated</v>
      </c>
      <c r="J99" t="str">
        <v>#ERROR: User session not authenticated</v>
      </c>
      <c r="K99" t="str">
        <v>#ERROR: User session not authenticated</v>
      </c>
      <c r="L99" t="str">
        <v>#ERROR: User session not authenticated</v>
      </c>
      <c r="M99" t="str">
        <v>#ERROR: User session not authenticated</v>
      </c>
      <c r="N99" t="str">
        <v>#ERROR: User session not authenticated</v>
      </c>
      <c r="O99" t="str">
        <v>#ERROR: User session not authenticated</v>
      </c>
      <c r="P99" t="str">
        <v>#ERROR: User session not authenticated</v>
      </c>
      <c r="Q99" t="str">
        <v>#ERROR: User session not authenticated</v>
      </c>
      <c r="R99" t="str">
        <v>#ERROR: User session not authenticated</v>
      </c>
      <c r="S99" t="str">
        <v>#ERROR: User session not authenticated</v>
      </c>
      <c r="T99" t="str">
        <v>#ERROR: User session not authenticated</v>
      </c>
      <c r="U99" t="str">
        <v>#ERROR: User session not authenticated</v>
      </c>
      <c r="V99" t="str">
        <v>#ERROR: User session not authenticated</v>
      </c>
      <c r="W99" t="str">
        <v>#ERROR: User session not authenticated</v>
      </c>
      <c r="X99" t="str">
        <v>#ERROR: User session not authenticated</v>
      </c>
      <c r="Y99" t="str">
        <v>#ERROR: User session not authenticated</v>
      </c>
      <c r="Z99" t="str">
        <v>#ERROR: User session not authenticated</v>
      </c>
      <c r="AA99" t="str">
        <v>#ERROR: User session not authenticated</v>
      </c>
      <c r="AB99" t="str">
        <v>#ERROR: User session not authenticated</v>
      </c>
      <c r="AC99" t="str">
        <v>#ERROR: User session not authenticated</v>
      </c>
      <c r="AD99" t="str">
        <v>#ERROR: User session not authenticated</v>
      </c>
      <c r="AE99" t="str">
        <v>#ERROR: User session not authenticated</v>
      </c>
      <c r="AF99" t="str">
        <v>#ERROR: User session not authenticated</v>
      </c>
      <c r="AG99" t="str">
        <v>#ERROR: User session not authenticated</v>
      </c>
      <c r="AH99" t="str">
        <v>#ERROR: User session not authenticated</v>
      </c>
      <c r="AI99" t="str">
        <v>#ERROR: User session not authenticated</v>
      </c>
      <c r="AJ99" t="str">
        <v>#ERROR: User session not authenticated</v>
      </c>
    </row>
    <row r="100" spans="5:36" x14ac:dyDescent="0.25">
      <c r="E100" s="54" t="str">
        <v>#ERROR: User session not authenticated</v>
      </c>
      <c r="F100" s="54" t="str">
        <v>#ERROR: User session not authenticated</v>
      </c>
      <c r="G100" s="54" t="str">
        <v>#ERROR: User session not authenticated</v>
      </c>
      <c r="H100" t="str">
        <v>#ERROR: User session not authenticated</v>
      </c>
      <c r="I100" t="str">
        <v>#ERROR: User session not authenticated</v>
      </c>
      <c r="J100" t="str">
        <v>#ERROR: User session not authenticated</v>
      </c>
      <c r="K100" t="str">
        <v>#ERROR: User session not authenticated</v>
      </c>
      <c r="L100" t="str">
        <v>#ERROR: User session not authenticated</v>
      </c>
      <c r="M100" t="str">
        <v>#ERROR: User session not authenticated</v>
      </c>
      <c r="N100" t="str">
        <v>#ERROR: User session not authenticated</v>
      </c>
      <c r="O100" t="str">
        <v>#ERROR: User session not authenticated</v>
      </c>
      <c r="P100" t="str">
        <v>#ERROR: User session not authenticated</v>
      </c>
      <c r="Q100" t="str">
        <v>#ERROR: User session not authenticated</v>
      </c>
      <c r="R100" t="str">
        <v>#ERROR: User session not authenticated</v>
      </c>
      <c r="S100" t="str">
        <v>#ERROR: User session not authenticated</v>
      </c>
      <c r="T100" t="str">
        <v>#ERROR: User session not authenticated</v>
      </c>
      <c r="U100" t="str">
        <v>#ERROR: User session not authenticated</v>
      </c>
      <c r="V100" t="str">
        <v>#ERROR: User session not authenticated</v>
      </c>
      <c r="W100" t="str">
        <v>#ERROR: User session not authenticated</v>
      </c>
      <c r="X100" t="str">
        <v>#ERROR: User session not authenticated</v>
      </c>
      <c r="Y100" t="str">
        <v>#ERROR: User session not authenticated</v>
      </c>
      <c r="Z100" t="str">
        <v>#ERROR: User session not authenticated</v>
      </c>
      <c r="AA100" t="str">
        <v>#ERROR: User session not authenticated</v>
      </c>
      <c r="AB100" t="str">
        <v>#ERROR: User session not authenticated</v>
      </c>
      <c r="AC100" t="str">
        <v>#ERROR: User session not authenticated</v>
      </c>
      <c r="AD100" t="str">
        <v>#ERROR: User session not authenticated</v>
      </c>
      <c r="AE100" t="str">
        <v>#ERROR: User session not authenticated</v>
      </c>
      <c r="AF100" t="str">
        <v>#ERROR: User session not authenticated</v>
      </c>
      <c r="AG100" t="str">
        <v>#ERROR: User session not authenticated</v>
      </c>
      <c r="AH100" t="str">
        <v>#ERROR: User session not authenticated</v>
      </c>
      <c r="AI100" t="str">
        <v>#ERROR: User session not authenticated</v>
      </c>
      <c r="AJ100" t="str">
        <v>#ERROR: User session not authenticated</v>
      </c>
    </row>
    <row r="101" spans="5:36" x14ac:dyDescent="0.25">
      <c r="E101" s="54" t="str">
        <v>#ERROR: User session not authenticated</v>
      </c>
      <c r="F101" s="54" t="str">
        <v>#ERROR: User session not authenticated</v>
      </c>
      <c r="G101" s="54" t="str">
        <v>#ERROR: User session not authenticated</v>
      </c>
      <c r="H101" t="str">
        <v>#ERROR: User session not authenticated</v>
      </c>
      <c r="I101" t="str">
        <v>#ERROR: User session not authenticated</v>
      </c>
      <c r="J101" t="str">
        <v>#ERROR: User session not authenticated</v>
      </c>
      <c r="K101" t="str">
        <v>#ERROR: User session not authenticated</v>
      </c>
      <c r="L101" t="str">
        <v>#ERROR: User session not authenticated</v>
      </c>
      <c r="M101" t="str">
        <v>#ERROR: User session not authenticated</v>
      </c>
      <c r="N101" t="str">
        <v>#ERROR: User session not authenticated</v>
      </c>
      <c r="O101" t="str">
        <v>#ERROR: User session not authenticated</v>
      </c>
      <c r="P101" t="str">
        <v>#ERROR: User session not authenticated</v>
      </c>
      <c r="Q101" t="str">
        <v>#ERROR: User session not authenticated</v>
      </c>
      <c r="R101" t="str">
        <v>#ERROR: User session not authenticated</v>
      </c>
      <c r="S101" t="str">
        <v>#ERROR: User session not authenticated</v>
      </c>
      <c r="T101" t="str">
        <v>#ERROR: User session not authenticated</v>
      </c>
      <c r="U101" t="str">
        <v>#ERROR: User session not authenticated</v>
      </c>
      <c r="V101" t="str">
        <v>#ERROR: User session not authenticated</v>
      </c>
      <c r="W101" t="str">
        <v>#ERROR: User session not authenticated</v>
      </c>
      <c r="X101" t="str">
        <v>#ERROR: User session not authenticated</v>
      </c>
      <c r="Y101" t="str">
        <v>#ERROR: User session not authenticated</v>
      </c>
      <c r="Z101" t="str">
        <v>#ERROR: User session not authenticated</v>
      </c>
      <c r="AA101" t="str">
        <v>#ERROR: User session not authenticated</v>
      </c>
      <c r="AB101" t="str">
        <v>#ERROR: User session not authenticated</v>
      </c>
      <c r="AC101" t="str">
        <v>#ERROR: User session not authenticated</v>
      </c>
      <c r="AD101" t="str">
        <v>#ERROR: User session not authenticated</v>
      </c>
      <c r="AE101" t="str">
        <v>#ERROR: User session not authenticated</v>
      </c>
      <c r="AF101" t="str">
        <v>#ERROR: User session not authenticated</v>
      </c>
      <c r="AG101" t="str">
        <v>#ERROR: User session not authenticated</v>
      </c>
      <c r="AH101" t="str">
        <v>#ERROR: User session not authenticated</v>
      </c>
      <c r="AI101" t="str">
        <v>#ERROR: User session not authenticated</v>
      </c>
      <c r="AJ101" t="str">
        <v>#ERROR: User session not authenticated</v>
      </c>
    </row>
    <row r="102" spans="5:36" x14ac:dyDescent="0.25">
      <c r="E102" s="54" t="str">
        <v>#ERROR: User session not authenticated</v>
      </c>
      <c r="F102" s="54" t="str">
        <v>#ERROR: User session not authenticated</v>
      </c>
      <c r="G102" s="54" t="str">
        <v>#ERROR: User session not authenticated</v>
      </c>
      <c r="H102" t="str">
        <v>#ERROR: User session not authenticated</v>
      </c>
      <c r="I102" t="str">
        <v>#ERROR: User session not authenticated</v>
      </c>
      <c r="J102" t="str">
        <v>#ERROR: User session not authenticated</v>
      </c>
      <c r="K102" t="str">
        <v>#ERROR: User session not authenticated</v>
      </c>
      <c r="L102" t="str">
        <v>#ERROR: User session not authenticated</v>
      </c>
      <c r="M102" t="str">
        <v>#ERROR: User session not authenticated</v>
      </c>
      <c r="N102" t="str">
        <v>#ERROR: User session not authenticated</v>
      </c>
      <c r="O102" t="str">
        <v>#ERROR: User session not authenticated</v>
      </c>
      <c r="P102" t="str">
        <v>#ERROR: User session not authenticated</v>
      </c>
      <c r="Q102" t="str">
        <v>#ERROR: User session not authenticated</v>
      </c>
      <c r="R102" t="str">
        <v>#ERROR: User session not authenticated</v>
      </c>
      <c r="S102" t="str">
        <v>#ERROR: User session not authenticated</v>
      </c>
      <c r="T102" t="str">
        <v>#ERROR: User session not authenticated</v>
      </c>
      <c r="U102" t="str">
        <v>#ERROR: User session not authenticated</v>
      </c>
      <c r="V102" t="str">
        <v>#ERROR: User session not authenticated</v>
      </c>
      <c r="W102" t="str">
        <v>#ERROR: User session not authenticated</v>
      </c>
      <c r="X102" t="str">
        <v>#ERROR: User session not authenticated</v>
      </c>
      <c r="Y102" t="str">
        <v>#ERROR: User session not authenticated</v>
      </c>
      <c r="Z102" t="str">
        <v>#ERROR: User session not authenticated</v>
      </c>
      <c r="AA102" t="str">
        <v>#ERROR: User session not authenticated</v>
      </c>
      <c r="AB102" t="str">
        <v>#ERROR: User session not authenticated</v>
      </c>
      <c r="AC102" t="str">
        <v>#ERROR: User session not authenticated</v>
      </c>
      <c r="AD102" t="str">
        <v>#ERROR: User session not authenticated</v>
      </c>
      <c r="AE102" t="str">
        <v>#ERROR: User session not authenticated</v>
      </c>
      <c r="AF102" t="str">
        <v>#ERROR: User session not authenticated</v>
      </c>
      <c r="AG102" t="str">
        <v>#ERROR: User session not authenticated</v>
      </c>
      <c r="AH102" t="str">
        <v>#ERROR: User session not authenticated</v>
      </c>
      <c r="AI102" t="str">
        <v>#ERROR: User session not authenticated</v>
      </c>
      <c r="AJ102" t="str">
        <v>#ERROR: User session not authenticated</v>
      </c>
    </row>
    <row r="103" spans="5:36" x14ac:dyDescent="0.25">
      <c r="E103" s="54" t="str">
        <v>#ERROR: User session not authenticated</v>
      </c>
      <c r="F103" s="54" t="str">
        <v>#ERROR: User session not authenticated</v>
      </c>
      <c r="G103" s="54" t="str">
        <v>#ERROR: User session not authenticated</v>
      </c>
      <c r="H103" t="str">
        <v>#ERROR: User session not authenticated</v>
      </c>
      <c r="I103" t="str">
        <v>#ERROR: User session not authenticated</v>
      </c>
      <c r="J103" t="str">
        <v>#ERROR: User session not authenticated</v>
      </c>
      <c r="K103" t="str">
        <v>#ERROR: User session not authenticated</v>
      </c>
      <c r="L103" t="str">
        <v>#ERROR: User session not authenticated</v>
      </c>
      <c r="M103" t="str">
        <v>#ERROR: User session not authenticated</v>
      </c>
      <c r="N103" t="str">
        <v>#ERROR: User session not authenticated</v>
      </c>
      <c r="O103" t="str">
        <v>#ERROR: User session not authenticated</v>
      </c>
      <c r="P103" t="str">
        <v>#ERROR: User session not authenticated</v>
      </c>
      <c r="Q103" t="str">
        <v>#ERROR: User session not authenticated</v>
      </c>
      <c r="R103" t="str">
        <v>#ERROR: User session not authenticated</v>
      </c>
      <c r="S103" t="str">
        <v>#ERROR: User session not authenticated</v>
      </c>
      <c r="T103" t="str">
        <v>#ERROR: User session not authenticated</v>
      </c>
      <c r="U103" t="str">
        <v>#ERROR: User session not authenticated</v>
      </c>
      <c r="V103" t="str">
        <v>#ERROR: User session not authenticated</v>
      </c>
      <c r="W103" t="str">
        <v>#ERROR: User session not authenticated</v>
      </c>
      <c r="X103" t="str">
        <v>#ERROR: User session not authenticated</v>
      </c>
      <c r="Y103" t="str">
        <v>#ERROR: User session not authenticated</v>
      </c>
      <c r="Z103" t="str">
        <v>#ERROR: User session not authenticated</v>
      </c>
      <c r="AA103" t="str">
        <v>#ERROR: User session not authenticated</v>
      </c>
      <c r="AB103" t="str">
        <v>#ERROR: User session not authenticated</v>
      </c>
      <c r="AC103" t="str">
        <v>#ERROR: User session not authenticated</v>
      </c>
      <c r="AD103" t="str">
        <v>#ERROR: User session not authenticated</v>
      </c>
      <c r="AE103" t="str">
        <v>#ERROR: User session not authenticated</v>
      </c>
      <c r="AF103" t="str">
        <v>#ERROR: User session not authenticated</v>
      </c>
      <c r="AG103" t="str">
        <v>#ERROR: User session not authenticated</v>
      </c>
      <c r="AH103" t="str">
        <v>#ERROR: User session not authenticated</v>
      </c>
      <c r="AI103" t="str">
        <v>#ERROR: User session not authenticated</v>
      </c>
      <c r="AJ103" t="str">
        <v>#ERROR: User session not authenticated</v>
      </c>
    </row>
    <row r="104" spans="5:36" x14ac:dyDescent="0.25">
      <c r="E104" s="54" t="str">
        <v>#ERROR: User session not authenticated</v>
      </c>
      <c r="F104" s="54" t="str">
        <v>#ERROR: User session not authenticated</v>
      </c>
      <c r="G104" s="54" t="str">
        <v>#ERROR: User session not authenticated</v>
      </c>
      <c r="H104" t="str">
        <v>#ERROR: User session not authenticated</v>
      </c>
      <c r="I104" t="str">
        <v>#ERROR: User session not authenticated</v>
      </c>
      <c r="J104" t="str">
        <v>#ERROR: User session not authenticated</v>
      </c>
      <c r="K104" t="str">
        <v>#ERROR: User session not authenticated</v>
      </c>
      <c r="L104" t="str">
        <v>#ERROR: User session not authenticated</v>
      </c>
      <c r="M104" t="str">
        <v>#ERROR: User session not authenticated</v>
      </c>
      <c r="N104" t="str">
        <v>#ERROR: User session not authenticated</v>
      </c>
      <c r="O104" t="str">
        <v>#ERROR: User session not authenticated</v>
      </c>
      <c r="P104" t="str">
        <v>#ERROR: User session not authenticated</v>
      </c>
      <c r="Q104" t="str">
        <v>#ERROR: User session not authenticated</v>
      </c>
      <c r="R104" t="str">
        <v>#ERROR: User session not authenticated</v>
      </c>
      <c r="S104" t="str">
        <v>#ERROR: User session not authenticated</v>
      </c>
      <c r="T104" t="str">
        <v>#ERROR: User session not authenticated</v>
      </c>
      <c r="U104" t="str">
        <v>#ERROR: User session not authenticated</v>
      </c>
      <c r="V104" t="str">
        <v>#ERROR: User session not authenticated</v>
      </c>
      <c r="W104" t="str">
        <v>#ERROR: User session not authenticated</v>
      </c>
      <c r="X104" t="str">
        <v>#ERROR: User session not authenticated</v>
      </c>
      <c r="Y104" t="str">
        <v>#ERROR: User session not authenticated</v>
      </c>
      <c r="Z104" t="str">
        <v>#ERROR: User session not authenticated</v>
      </c>
      <c r="AA104" t="str">
        <v>#ERROR: User session not authenticated</v>
      </c>
      <c r="AB104" t="str">
        <v>#ERROR: User session not authenticated</v>
      </c>
      <c r="AC104" t="str">
        <v>#ERROR: User session not authenticated</v>
      </c>
      <c r="AD104" t="str">
        <v>#ERROR: User session not authenticated</v>
      </c>
      <c r="AE104" t="str">
        <v>#ERROR: User session not authenticated</v>
      </c>
      <c r="AF104" t="str">
        <v>#ERROR: User session not authenticated</v>
      </c>
      <c r="AG104" t="str">
        <v>#ERROR: User session not authenticated</v>
      </c>
      <c r="AH104" t="str">
        <v>#ERROR: User session not authenticated</v>
      </c>
      <c r="AI104" t="str">
        <v>#ERROR: User session not authenticated</v>
      </c>
      <c r="AJ104" t="str">
        <v>#ERROR: User session not authenticated</v>
      </c>
    </row>
    <row r="105" spans="5:36" x14ac:dyDescent="0.25">
      <c r="E105" s="54" t="str">
        <v>#ERROR: User session not authenticated</v>
      </c>
      <c r="F105" s="54" t="str">
        <v>#ERROR: User session not authenticated</v>
      </c>
      <c r="G105" s="54" t="str">
        <v>#ERROR: User session not authenticated</v>
      </c>
      <c r="H105" t="str">
        <v>#ERROR: User session not authenticated</v>
      </c>
      <c r="I105" t="str">
        <v>#ERROR: User session not authenticated</v>
      </c>
      <c r="J105" t="str">
        <v>#ERROR: User session not authenticated</v>
      </c>
      <c r="K105" t="str">
        <v>#ERROR: User session not authenticated</v>
      </c>
      <c r="L105" t="str">
        <v>#ERROR: User session not authenticated</v>
      </c>
      <c r="M105" t="str">
        <v>#ERROR: User session not authenticated</v>
      </c>
      <c r="N105" t="str">
        <v>#ERROR: User session not authenticated</v>
      </c>
      <c r="O105" t="str">
        <v>#ERROR: User session not authenticated</v>
      </c>
      <c r="P105" t="str">
        <v>#ERROR: User session not authenticated</v>
      </c>
      <c r="Q105" t="str">
        <v>#ERROR: User session not authenticated</v>
      </c>
      <c r="R105" t="str">
        <v>#ERROR: User session not authenticated</v>
      </c>
      <c r="S105" t="str">
        <v>#ERROR: User session not authenticated</v>
      </c>
      <c r="T105" t="str">
        <v>#ERROR: User session not authenticated</v>
      </c>
      <c r="U105" t="str">
        <v>#ERROR: User session not authenticated</v>
      </c>
      <c r="V105" t="str">
        <v>#ERROR: User session not authenticated</v>
      </c>
      <c r="W105" t="str">
        <v>#ERROR: User session not authenticated</v>
      </c>
      <c r="X105" t="str">
        <v>#ERROR: User session not authenticated</v>
      </c>
      <c r="Y105" t="str">
        <v>#ERROR: User session not authenticated</v>
      </c>
      <c r="Z105" t="str">
        <v>#ERROR: User session not authenticated</v>
      </c>
      <c r="AA105" t="str">
        <v>#ERROR: User session not authenticated</v>
      </c>
      <c r="AB105" t="str">
        <v>#ERROR: User session not authenticated</v>
      </c>
      <c r="AC105" t="str">
        <v>#ERROR: User session not authenticated</v>
      </c>
      <c r="AD105" t="str">
        <v>#ERROR: User session not authenticated</v>
      </c>
      <c r="AE105" t="str">
        <v>#ERROR: User session not authenticated</v>
      </c>
      <c r="AF105" t="str">
        <v>#ERROR: User session not authenticated</v>
      </c>
      <c r="AG105" t="str">
        <v>#ERROR: User session not authenticated</v>
      </c>
      <c r="AH105" t="str">
        <v>#ERROR: User session not authenticated</v>
      </c>
      <c r="AI105" t="str">
        <v>#ERROR: User session not authenticated</v>
      </c>
      <c r="AJ105" t="str">
        <v>#ERROR: User session not authenticated</v>
      </c>
    </row>
    <row r="106" spans="5:36" x14ac:dyDescent="0.25">
      <c r="E106" s="54" t="str">
        <v>#ERROR: User session not authenticated</v>
      </c>
      <c r="F106" s="54" t="str">
        <v>#ERROR: User session not authenticated</v>
      </c>
      <c r="G106" s="54" t="str">
        <v>#ERROR: User session not authenticated</v>
      </c>
      <c r="H106" t="str">
        <v>#ERROR: User session not authenticated</v>
      </c>
      <c r="I106" t="str">
        <v>#ERROR: User session not authenticated</v>
      </c>
      <c r="J106" t="str">
        <v>#ERROR: User session not authenticated</v>
      </c>
      <c r="K106" t="str">
        <v>#ERROR: User session not authenticated</v>
      </c>
      <c r="L106" t="str">
        <v>#ERROR: User session not authenticated</v>
      </c>
      <c r="M106" t="str">
        <v>#ERROR: User session not authenticated</v>
      </c>
      <c r="N106" t="str">
        <v>#ERROR: User session not authenticated</v>
      </c>
      <c r="O106" t="str">
        <v>#ERROR: User session not authenticated</v>
      </c>
      <c r="P106" t="str">
        <v>#ERROR: User session not authenticated</v>
      </c>
      <c r="Q106" t="str">
        <v>#ERROR: User session not authenticated</v>
      </c>
      <c r="R106" t="str">
        <v>#ERROR: User session not authenticated</v>
      </c>
      <c r="S106" t="str">
        <v>#ERROR: User session not authenticated</v>
      </c>
      <c r="T106" t="str">
        <v>#ERROR: User session not authenticated</v>
      </c>
      <c r="U106" t="str">
        <v>#ERROR: User session not authenticated</v>
      </c>
      <c r="V106" t="str">
        <v>#ERROR: User session not authenticated</v>
      </c>
      <c r="W106" t="str">
        <v>#ERROR: User session not authenticated</v>
      </c>
      <c r="X106" t="str">
        <v>#ERROR: User session not authenticated</v>
      </c>
      <c r="Y106" t="str">
        <v>#ERROR: User session not authenticated</v>
      </c>
      <c r="Z106" t="str">
        <v>#ERROR: User session not authenticated</v>
      </c>
      <c r="AA106" t="str">
        <v>#ERROR: User session not authenticated</v>
      </c>
      <c r="AB106" t="str">
        <v>#ERROR: User session not authenticated</v>
      </c>
      <c r="AC106" t="str">
        <v>#ERROR: User session not authenticated</v>
      </c>
      <c r="AD106" t="str">
        <v>#ERROR: User session not authenticated</v>
      </c>
      <c r="AE106" t="str">
        <v>#ERROR: User session not authenticated</v>
      </c>
      <c r="AF106" t="str">
        <v>#ERROR: User session not authenticated</v>
      </c>
      <c r="AG106" t="str">
        <v>#ERROR: User session not authenticated</v>
      </c>
      <c r="AH106" t="str">
        <v>#ERROR: User session not authenticated</v>
      </c>
      <c r="AI106" t="str">
        <v>#ERROR: User session not authenticated</v>
      </c>
      <c r="AJ106" t="str">
        <v>#ERROR: User session not authenticated</v>
      </c>
    </row>
    <row r="107" spans="5:36" x14ac:dyDescent="0.25">
      <c r="E107" s="72" t="str">
        <v>#ERROR: User session not authenticated</v>
      </c>
      <c r="F107" s="72" t="str">
        <v>#ERROR: User session not authenticated</v>
      </c>
      <c r="G107" s="54" t="str">
        <v>#ERROR: User session not authenticated</v>
      </c>
      <c r="H107" t="str">
        <v>#ERROR: User session not authenticated</v>
      </c>
      <c r="I107" t="str">
        <v>#ERROR: User session not authenticated</v>
      </c>
      <c r="J107" t="str">
        <v>#ERROR: User session not authenticated</v>
      </c>
      <c r="K107" t="str">
        <v>#ERROR: User session not authenticated</v>
      </c>
      <c r="L107" t="str">
        <v>#ERROR: User session not authenticated</v>
      </c>
      <c r="M107" t="str">
        <v>#ERROR: User session not authenticated</v>
      </c>
      <c r="N107" t="str">
        <v>#ERROR: User session not authenticated</v>
      </c>
      <c r="O107" t="str">
        <v>#ERROR: User session not authenticated</v>
      </c>
      <c r="P107" t="str">
        <v>#ERROR: User session not authenticated</v>
      </c>
      <c r="Q107" t="str">
        <v>#ERROR: User session not authenticated</v>
      </c>
      <c r="R107" t="str">
        <v>#ERROR: User session not authenticated</v>
      </c>
      <c r="S107" t="str">
        <v>#ERROR: User session not authenticated</v>
      </c>
      <c r="T107" t="str">
        <v>#ERROR: User session not authenticated</v>
      </c>
      <c r="U107" t="str">
        <v>#ERROR: User session not authenticated</v>
      </c>
      <c r="V107" t="str">
        <v>#ERROR: User session not authenticated</v>
      </c>
      <c r="W107" t="str">
        <v>#ERROR: User session not authenticated</v>
      </c>
      <c r="X107" t="str">
        <v>#ERROR: User session not authenticated</v>
      </c>
      <c r="Y107" t="str">
        <v>#ERROR: User session not authenticated</v>
      </c>
      <c r="Z107" t="str">
        <v>#ERROR: User session not authenticated</v>
      </c>
      <c r="AA107" t="str">
        <v>#ERROR: User session not authenticated</v>
      </c>
      <c r="AB107" t="str">
        <v>#ERROR: User session not authenticated</v>
      </c>
      <c r="AC107" t="str">
        <v>#ERROR: User session not authenticated</v>
      </c>
      <c r="AD107" t="str">
        <v>#ERROR: User session not authenticated</v>
      </c>
      <c r="AE107" t="str">
        <v>#ERROR: User session not authenticated</v>
      </c>
      <c r="AF107" t="str">
        <v>#ERROR: User session not authenticated</v>
      </c>
      <c r="AG107" t="str">
        <v>#ERROR: User session not authenticated</v>
      </c>
      <c r="AH107" t="str">
        <v>#ERROR: User session not authenticated</v>
      </c>
      <c r="AI107" t="str">
        <v>#ERROR: User session not authenticated</v>
      </c>
      <c r="AJ107" t="str">
        <v>#ERROR: User session not authenticated</v>
      </c>
    </row>
    <row r="108" spans="5:36" x14ac:dyDescent="0.25">
      <c r="E108" s="54" t="str">
        <v>#ERROR: User session not authenticated</v>
      </c>
      <c r="F108" s="54" t="str">
        <v>#ERROR: User session not authenticated</v>
      </c>
      <c r="G108" s="54" t="str">
        <v>#ERROR: User session not authenticated</v>
      </c>
      <c r="H108" t="str">
        <v>#ERROR: User session not authenticated</v>
      </c>
      <c r="I108" t="str">
        <v>#ERROR: User session not authenticated</v>
      </c>
      <c r="J108" t="str">
        <v>#ERROR: User session not authenticated</v>
      </c>
      <c r="K108" t="str">
        <v>#ERROR: User session not authenticated</v>
      </c>
      <c r="L108" t="str">
        <v>#ERROR: User session not authenticated</v>
      </c>
      <c r="M108" t="str">
        <v>#ERROR: User session not authenticated</v>
      </c>
      <c r="N108" t="str">
        <v>#ERROR: User session not authenticated</v>
      </c>
      <c r="O108" t="str">
        <v>#ERROR: User session not authenticated</v>
      </c>
      <c r="P108" t="str">
        <v>#ERROR: User session not authenticated</v>
      </c>
      <c r="Q108" t="str">
        <v>#ERROR: User session not authenticated</v>
      </c>
      <c r="R108" t="str">
        <v>#ERROR: User session not authenticated</v>
      </c>
      <c r="S108" t="str">
        <v>#ERROR: User session not authenticated</v>
      </c>
      <c r="T108" t="str">
        <v>#ERROR: User session not authenticated</v>
      </c>
      <c r="U108" t="str">
        <v>#ERROR: User session not authenticated</v>
      </c>
      <c r="V108" t="str">
        <v>#ERROR: User session not authenticated</v>
      </c>
      <c r="W108" t="str">
        <v>#ERROR: User session not authenticated</v>
      </c>
      <c r="X108" t="str">
        <v>#ERROR: User session not authenticated</v>
      </c>
      <c r="Y108" t="str">
        <v>#ERROR: User session not authenticated</v>
      </c>
      <c r="Z108" t="str">
        <v>#ERROR: User session not authenticated</v>
      </c>
      <c r="AA108" t="str">
        <v>#ERROR: User session not authenticated</v>
      </c>
      <c r="AB108" t="str">
        <v>#ERROR: User session not authenticated</v>
      </c>
      <c r="AC108" t="str">
        <v>#ERROR: User session not authenticated</v>
      </c>
      <c r="AD108" t="str">
        <v>#ERROR: User session not authenticated</v>
      </c>
      <c r="AE108" t="str">
        <v>#ERROR: User session not authenticated</v>
      </c>
      <c r="AF108" t="str">
        <v>#ERROR: User session not authenticated</v>
      </c>
      <c r="AG108" t="str">
        <v>#ERROR: User session not authenticated</v>
      </c>
      <c r="AH108" t="str">
        <v>#ERROR: User session not authenticated</v>
      </c>
      <c r="AI108" t="str">
        <v>#ERROR: User session not authenticated</v>
      </c>
      <c r="AJ108" t="str">
        <v>#ERROR: User session not authenticated</v>
      </c>
    </row>
    <row r="109" spans="5:36" x14ac:dyDescent="0.25">
      <c r="E109" s="54" t="str">
        <v>#ERROR: User session not authenticated</v>
      </c>
      <c r="F109" s="54" t="str">
        <v>#ERROR: User session not authenticated</v>
      </c>
      <c r="G109" s="54" t="str">
        <v>#ERROR: User session not authenticated</v>
      </c>
      <c r="H109" t="str">
        <v>#ERROR: User session not authenticated</v>
      </c>
      <c r="I109" t="str">
        <v>#ERROR: User session not authenticated</v>
      </c>
      <c r="J109" t="str">
        <v>#ERROR: User session not authenticated</v>
      </c>
      <c r="K109" t="str">
        <v>#ERROR: User session not authenticated</v>
      </c>
      <c r="L109" t="str">
        <v>#ERROR: User session not authenticated</v>
      </c>
      <c r="M109" t="str">
        <v>#ERROR: User session not authenticated</v>
      </c>
      <c r="N109" t="str">
        <v>#ERROR: User session not authenticated</v>
      </c>
      <c r="O109" t="str">
        <v>#ERROR: User session not authenticated</v>
      </c>
      <c r="P109" t="str">
        <v>#ERROR: User session not authenticated</v>
      </c>
      <c r="Q109" t="str">
        <v>#ERROR: User session not authenticated</v>
      </c>
      <c r="R109" t="str">
        <v>#ERROR: User session not authenticated</v>
      </c>
      <c r="S109" t="str">
        <v>#ERROR: User session not authenticated</v>
      </c>
      <c r="T109" t="str">
        <v>#ERROR: User session not authenticated</v>
      </c>
      <c r="U109" t="str">
        <v>#ERROR: User session not authenticated</v>
      </c>
      <c r="V109" t="str">
        <v>#ERROR: User session not authenticated</v>
      </c>
      <c r="W109" t="str">
        <v>#ERROR: User session not authenticated</v>
      </c>
      <c r="X109" t="str">
        <v>#ERROR: User session not authenticated</v>
      </c>
      <c r="Y109" t="str">
        <v>#ERROR: User session not authenticated</v>
      </c>
      <c r="Z109" t="str">
        <v>#ERROR: User session not authenticated</v>
      </c>
      <c r="AA109" t="str">
        <v>#ERROR: User session not authenticated</v>
      </c>
      <c r="AB109" t="str">
        <v>#ERROR: User session not authenticated</v>
      </c>
      <c r="AC109" t="str">
        <v>#ERROR: User session not authenticated</v>
      </c>
      <c r="AD109" t="str">
        <v>#ERROR: User session not authenticated</v>
      </c>
      <c r="AE109" t="str">
        <v>#ERROR: User session not authenticated</v>
      </c>
      <c r="AF109" t="str">
        <v>#ERROR: User session not authenticated</v>
      </c>
      <c r="AG109" t="str">
        <v>#ERROR: User session not authenticated</v>
      </c>
      <c r="AH109" t="str">
        <v>#ERROR: User session not authenticated</v>
      </c>
      <c r="AI109" t="str">
        <v>#ERROR: User session not authenticated</v>
      </c>
      <c r="AJ109" t="str">
        <v>#ERROR: User session not authenticated</v>
      </c>
    </row>
    <row r="110" spans="5:36" x14ac:dyDescent="0.25">
      <c r="E110" s="54" t="str">
        <v>#ERROR: User session not authenticated</v>
      </c>
      <c r="F110" s="54" t="str">
        <v>#ERROR: User session not authenticated</v>
      </c>
      <c r="G110" s="54" t="str">
        <v>#ERROR: User session not authenticated</v>
      </c>
      <c r="H110" t="str">
        <v>#ERROR: User session not authenticated</v>
      </c>
      <c r="I110" t="str">
        <v>#ERROR: User session not authenticated</v>
      </c>
      <c r="J110" t="str">
        <v>#ERROR: User session not authenticated</v>
      </c>
      <c r="K110" t="str">
        <v>#ERROR: User session not authenticated</v>
      </c>
      <c r="L110" t="str">
        <v>#ERROR: User session not authenticated</v>
      </c>
      <c r="M110" t="str">
        <v>#ERROR: User session not authenticated</v>
      </c>
      <c r="N110" t="str">
        <v>#ERROR: User session not authenticated</v>
      </c>
      <c r="O110" t="str">
        <v>#ERROR: User session not authenticated</v>
      </c>
      <c r="P110" t="str">
        <v>#ERROR: User session not authenticated</v>
      </c>
      <c r="Q110" t="str">
        <v>#ERROR: User session not authenticated</v>
      </c>
      <c r="R110" t="str">
        <v>#ERROR: User session not authenticated</v>
      </c>
      <c r="S110" t="str">
        <v>#ERROR: User session not authenticated</v>
      </c>
      <c r="T110" t="str">
        <v>#ERROR: User session not authenticated</v>
      </c>
      <c r="U110" t="str">
        <v>#ERROR: User session not authenticated</v>
      </c>
      <c r="V110" t="str">
        <v>#ERROR: User session not authenticated</v>
      </c>
      <c r="W110" t="str">
        <v>#ERROR: User session not authenticated</v>
      </c>
      <c r="X110" t="str">
        <v>#ERROR: User session not authenticated</v>
      </c>
      <c r="Y110" t="str">
        <v>#ERROR: User session not authenticated</v>
      </c>
      <c r="Z110" t="str">
        <v>#ERROR: User session not authenticated</v>
      </c>
      <c r="AA110" t="str">
        <v>#ERROR: User session not authenticated</v>
      </c>
      <c r="AB110" t="str">
        <v>#ERROR: User session not authenticated</v>
      </c>
      <c r="AC110" t="str">
        <v>#ERROR: User session not authenticated</v>
      </c>
      <c r="AD110" t="str">
        <v>#ERROR: User session not authenticated</v>
      </c>
      <c r="AE110" t="str">
        <v>#ERROR: User session not authenticated</v>
      </c>
      <c r="AF110" t="str">
        <v>#ERROR: User session not authenticated</v>
      </c>
      <c r="AG110" t="str">
        <v>#ERROR: User session not authenticated</v>
      </c>
      <c r="AH110" t="str">
        <v>#ERROR: User session not authenticated</v>
      </c>
      <c r="AI110" t="str">
        <v>#ERROR: User session not authenticated</v>
      </c>
      <c r="AJ110" t="str">
        <v>#ERROR: User session not authenticated</v>
      </c>
    </row>
    <row r="111" spans="5:36" x14ac:dyDescent="0.25">
      <c r="E111" s="54" t="str">
        <v>#ERROR: User session not authenticated</v>
      </c>
      <c r="F111" s="54" t="str">
        <v>#ERROR: User session not authenticated</v>
      </c>
      <c r="G111" s="54" t="str">
        <v>#ERROR: User session not authenticated</v>
      </c>
      <c r="H111" t="str">
        <v>#ERROR: User session not authenticated</v>
      </c>
      <c r="I111" t="str">
        <v>#ERROR: User session not authenticated</v>
      </c>
      <c r="J111" t="str">
        <v>#ERROR: User session not authenticated</v>
      </c>
      <c r="K111" t="str">
        <v>#ERROR: User session not authenticated</v>
      </c>
      <c r="L111" t="str">
        <v>#ERROR: User session not authenticated</v>
      </c>
      <c r="M111" t="str">
        <v>#ERROR: User session not authenticated</v>
      </c>
      <c r="N111" t="str">
        <v>#ERROR: User session not authenticated</v>
      </c>
      <c r="O111" t="str">
        <v>#ERROR: User session not authenticated</v>
      </c>
      <c r="P111" t="str">
        <v>#ERROR: User session not authenticated</v>
      </c>
      <c r="Q111" t="str">
        <v>#ERROR: User session not authenticated</v>
      </c>
      <c r="R111" t="str">
        <v>#ERROR: User session not authenticated</v>
      </c>
      <c r="S111" t="str">
        <v>#ERROR: User session not authenticated</v>
      </c>
      <c r="T111" t="str">
        <v>#ERROR: User session not authenticated</v>
      </c>
      <c r="U111" t="str">
        <v>#ERROR: User session not authenticated</v>
      </c>
      <c r="V111" t="str">
        <v>#ERROR: User session not authenticated</v>
      </c>
      <c r="W111" t="str">
        <v>#ERROR: User session not authenticated</v>
      </c>
      <c r="X111" t="str">
        <v>#ERROR: User session not authenticated</v>
      </c>
      <c r="Y111" t="str">
        <v>#ERROR: User session not authenticated</v>
      </c>
      <c r="Z111" t="str">
        <v>#ERROR: User session not authenticated</v>
      </c>
      <c r="AA111" t="str">
        <v>#ERROR: User session not authenticated</v>
      </c>
      <c r="AB111" t="str">
        <v>#ERROR: User session not authenticated</v>
      </c>
      <c r="AC111" t="str">
        <v>#ERROR: User session not authenticated</v>
      </c>
      <c r="AD111" t="str">
        <v>#ERROR: User session not authenticated</v>
      </c>
      <c r="AE111" t="str">
        <v>#ERROR: User session not authenticated</v>
      </c>
      <c r="AF111" t="str">
        <v>#ERROR: User session not authenticated</v>
      </c>
      <c r="AG111" t="str">
        <v>#ERROR: User session not authenticated</v>
      </c>
      <c r="AH111" t="str">
        <v>#ERROR: User session not authenticated</v>
      </c>
      <c r="AI111" t="str">
        <v>#ERROR: User session not authenticated</v>
      </c>
      <c r="AJ111" t="str">
        <v>#ERROR: User session not authenticated</v>
      </c>
    </row>
    <row r="112" spans="5:36" x14ac:dyDescent="0.25">
      <c r="E112" s="54" t="str">
        <v>#ERROR: User session not authenticated</v>
      </c>
      <c r="F112" s="54" t="str">
        <v>#ERROR: User session not authenticated</v>
      </c>
      <c r="G112" s="54" t="str">
        <v>#ERROR: User session not authenticated</v>
      </c>
      <c r="H112" t="str">
        <v>#ERROR: User session not authenticated</v>
      </c>
      <c r="I112" t="str">
        <v>#ERROR: User session not authenticated</v>
      </c>
      <c r="J112" t="str">
        <v>#ERROR: User session not authenticated</v>
      </c>
      <c r="K112" t="str">
        <v>#ERROR: User session not authenticated</v>
      </c>
      <c r="L112" t="str">
        <v>#ERROR: User session not authenticated</v>
      </c>
      <c r="M112" t="str">
        <v>#ERROR: User session not authenticated</v>
      </c>
      <c r="N112" t="str">
        <v>#ERROR: User session not authenticated</v>
      </c>
      <c r="O112" t="str">
        <v>#ERROR: User session not authenticated</v>
      </c>
      <c r="P112" t="str">
        <v>#ERROR: User session not authenticated</v>
      </c>
      <c r="Q112" t="str">
        <v>#ERROR: User session not authenticated</v>
      </c>
      <c r="R112" t="str">
        <v>#ERROR: User session not authenticated</v>
      </c>
      <c r="S112" t="str">
        <v>#ERROR: User session not authenticated</v>
      </c>
      <c r="T112" t="str">
        <v>#ERROR: User session not authenticated</v>
      </c>
      <c r="U112" t="str">
        <v>#ERROR: User session not authenticated</v>
      </c>
      <c r="V112" t="str">
        <v>#ERROR: User session not authenticated</v>
      </c>
      <c r="W112" t="str">
        <v>#ERROR: User session not authenticated</v>
      </c>
      <c r="X112" t="str">
        <v>#ERROR: User session not authenticated</v>
      </c>
      <c r="Y112" t="str">
        <v>#ERROR: User session not authenticated</v>
      </c>
      <c r="Z112" t="str">
        <v>#ERROR: User session not authenticated</v>
      </c>
      <c r="AA112" t="str">
        <v>#ERROR: User session not authenticated</v>
      </c>
      <c r="AB112" t="str">
        <v>#ERROR: User session not authenticated</v>
      </c>
      <c r="AC112" t="str">
        <v>#ERROR: User session not authenticated</v>
      </c>
      <c r="AD112" t="str">
        <v>#ERROR: User session not authenticated</v>
      </c>
      <c r="AE112" t="str">
        <v>#ERROR: User session not authenticated</v>
      </c>
      <c r="AF112" t="str">
        <v>#ERROR: User session not authenticated</v>
      </c>
      <c r="AG112" t="str">
        <v>#ERROR: User session not authenticated</v>
      </c>
      <c r="AH112" t="str">
        <v>#ERROR: User session not authenticated</v>
      </c>
      <c r="AI112" t="str">
        <v>#ERROR: User session not authenticated</v>
      </c>
      <c r="AJ112" t="str">
        <v>#ERROR: User session not authenticated</v>
      </c>
    </row>
    <row r="113" spans="5:36" x14ac:dyDescent="0.25">
      <c r="E113" s="54" t="str">
        <v>#ERROR: User session not authenticated</v>
      </c>
      <c r="F113" s="54" t="str">
        <v>#ERROR: User session not authenticated</v>
      </c>
      <c r="G113" s="54" t="str">
        <v>#ERROR: User session not authenticated</v>
      </c>
      <c r="H113" t="str">
        <v>#ERROR: User session not authenticated</v>
      </c>
      <c r="I113" t="str">
        <v>#ERROR: User session not authenticated</v>
      </c>
      <c r="J113" t="str">
        <v>#ERROR: User session not authenticated</v>
      </c>
      <c r="K113" t="str">
        <v>#ERROR: User session not authenticated</v>
      </c>
      <c r="L113" t="str">
        <v>#ERROR: User session not authenticated</v>
      </c>
      <c r="M113" t="str">
        <v>#ERROR: User session not authenticated</v>
      </c>
      <c r="N113" t="str">
        <v>#ERROR: User session not authenticated</v>
      </c>
      <c r="O113" t="str">
        <v>#ERROR: User session not authenticated</v>
      </c>
      <c r="P113" t="str">
        <v>#ERROR: User session not authenticated</v>
      </c>
      <c r="Q113" t="str">
        <v>#ERROR: User session not authenticated</v>
      </c>
      <c r="R113" t="str">
        <v>#ERROR: User session not authenticated</v>
      </c>
      <c r="S113" t="str">
        <v>#ERROR: User session not authenticated</v>
      </c>
      <c r="T113" t="str">
        <v>#ERROR: User session not authenticated</v>
      </c>
      <c r="U113" t="str">
        <v>#ERROR: User session not authenticated</v>
      </c>
      <c r="V113" t="str">
        <v>#ERROR: User session not authenticated</v>
      </c>
      <c r="W113" t="str">
        <v>#ERROR: User session not authenticated</v>
      </c>
      <c r="X113" t="str">
        <v>#ERROR: User session not authenticated</v>
      </c>
      <c r="Y113" t="str">
        <v>#ERROR: User session not authenticated</v>
      </c>
      <c r="Z113" t="str">
        <v>#ERROR: User session not authenticated</v>
      </c>
      <c r="AA113" t="str">
        <v>#ERROR: User session not authenticated</v>
      </c>
      <c r="AB113" t="str">
        <v>#ERROR: User session not authenticated</v>
      </c>
      <c r="AC113" t="str">
        <v>#ERROR: User session not authenticated</v>
      </c>
      <c r="AD113" t="str">
        <v>#ERROR: User session not authenticated</v>
      </c>
      <c r="AE113" t="str">
        <v>#ERROR: User session not authenticated</v>
      </c>
      <c r="AF113" t="str">
        <v>#ERROR: User session not authenticated</v>
      </c>
      <c r="AG113" t="str">
        <v>#ERROR: User session not authenticated</v>
      </c>
      <c r="AH113" t="str">
        <v>#ERROR: User session not authenticated</v>
      </c>
      <c r="AI113" t="str">
        <v>#ERROR: User session not authenticated</v>
      </c>
      <c r="AJ113" t="str">
        <v>#ERROR: User session not authenticated</v>
      </c>
    </row>
    <row r="114" spans="5:36" x14ac:dyDescent="0.25">
      <c r="E114" s="54" t="str">
        <v>#ERROR: User session not authenticated</v>
      </c>
      <c r="F114" s="54" t="str">
        <v>#ERROR: User session not authenticated</v>
      </c>
      <c r="G114" s="54" t="str">
        <v>#ERROR: User session not authenticated</v>
      </c>
      <c r="H114" t="str">
        <v>#ERROR: User session not authenticated</v>
      </c>
      <c r="I114" t="str">
        <v>#ERROR: User session not authenticated</v>
      </c>
      <c r="J114" t="str">
        <v>#ERROR: User session not authenticated</v>
      </c>
      <c r="K114" t="str">
        <v>#ERROR: User session not authenticated</v>
      </c>
      <c r="L114" t="str">
        <v>#ERROR: User session not authenticated</v>
      </c>
      <c r="M114" t="str">
        <v>#ERROR: User session not authenticated</v>
      </c>
      <c r="N114" t="str">
        <v>#ERROR: User session not authenticated</v>
      </c>
      <c r="O114" t="str">
        <v>#ERROR: User session not authenticated</v>
      </c>
      <c r="P114" t="str">
        <v>#ERROR: User session not authenticated</v>
      </c>
      <c r="Q114" t="str">
        <v>#ERROR: User session not authenticated</v>
      </c>
      <c r="R114" t="str">
        <v>#ERROR: User session not authenticated</v>
      </c>
      <c r="S114" t="str">
        <v>#ERROR: User session not authenticated</v>
      </c>
      <c r="T114" t="str">
        <v>#ERROR: User session not authenticated</v>
      </c>
      <c r="U114" t="str">
        <v>#ERROR: User session not authenticated</v>
      </c>
      <c r="V114" t="str">
        <v>#ERROR: User session not authenticated</v>
      </c>
      <c r="W114" t="str">
        <v>#ERROR: User session not authenticated</v>
      </c>
      <c r="X114" t="str">
        <v>#ERROR: User session not authenticated</v>
      </c>
      <c r="Y114" t="str">
        <v>#ERROR: User session not authenticated</v>
      </c>
      <c r="Z114" t="str">
        <v>#ERROR: User session not authenticated</v>
      </c>
      <c r="AA114" t="str">
        <v>#ERROR: User session not authenticated</v>
      </c>
      <c r="AB114" t="str">
        <v>#ERROR: User session not authenticated</v>
      </c>
      <c r="AC114" t="str">
        <v>#ERROR: User session not authenticated</v>
      </c>
      <c r="AD114" t="str">
        <v>#ERROR: User session not authenticated</v>
      </c>
      <c r="AE114" t="str">
        <v>#ERROR: User session not authenticated</v>
      </c>
      <c r="AF114" t="str">
        <v>#ERROR: User session not authenticated</v>
      </c>
      <c r="AG114" t="str">
        <v>#ERROR: User session not authenticated</v>
      </c>
      <c r="AH114" t="str">
        <v>#ERROR: User session not authenticated</v>
      </c>
      <c r="AI114" t="str">
        <v>#ERROR: User session not authenticated</v>
      </c>
      <c r="AJ114" t="str">
        <v>#ERROR: User session not authenticated</v>
      </c>
    </row>
    <row r="115" spans="5:36" x14ac:dyDescent="0.25">
      <c r="E115" s="54" t="str">
        <v>#ERROR: User session not authenticated</v>
      </c>
      <c r="F115" s="54" t="str">
        <v>#ERROR: User session not authenticated</v>
      </c>
      <c r="G115" s="54" t="str">
        <v>#ERROR: User session not authenticated</v>
      </c>
      <c r="H115" t="str">
        <v>#ERROR: User session not authenticated</v>
      </c>
      <c r="I115" t="str">
        <v>#ERROR: User session not authenticated</v>
      </c>
      <c r="J115" t="str">
        <v>#ERROR: User session not authenticated</v>
      </c>
      <c r="K115" t="str">
        <v>#ERROR: User session not authenticated</v>
      </c>
      <c r="L115" t="str">
        <v>#ERROR: User session not authenticated</v>
      </c>
      <c r="M115" t="str">
        <v>#ERROR: User session not authenticated</v>
      </c>
      <c r="N115" t="str">
        <v>#ERROR: User session not authenticated</v>
      </c>
      <c r="O115" t="str">
        <v>#ERROR: User session not authenticated</v>
      </c>
      <c r="P115" t="str">
        <v>#ERROR: User session not authenticated</v>
      </c>
      <c r="Q115" t="str">
        <v>#ERROR: User session not authenticated</v>
      </c>
      <c r="R115" t="str">
        <v>#ERROR: User session not authenticated</v>
      </c>
      <c r="S115" t="str">
        <v>#ERROR: User session not authenticated</v>
      </c>
      <c r="T115" t="str">
        <v>#ERROR: User session not authenticated</v>
      </c>
      <c r="U115" t="str">
        <v>#ERROR: User session not authenticated</v>
      </c>
      <c r="V115" t="str">
        <v>#ERROR: User session not authenticated</v>
      </c>
      <c r="W115" t="str">
        <v>#ERROR: User session not authenticated</v>
      </c>
      <c r="X115" t="str">
        <v>#ERROR: User session not authenticated</v>
      </c>
      <c r="Y115" t="str">
        <v>#ERROR: User session not authenticated</v>
      </c>
      <c r="Z115" t="str">
        <v>#ERROR: User session not authenticated</v>
      </c>
      <c r="AA115" t="str">
        <v>#ERROR: User session not authenticated</v>
      </c>
      <c r="AB115" t="str">
        <v>#ERROR: User session not authenticated</v>
      </c>
      <c r="AC115" t="str">
        <v>#ERROR: User session not authenticated</v>
      </c>
      <c r="AD115" t="str">
        <v>#ERROR: User session not authenticated</v>
      </c>
      <c r="AE115" t="str">
        <v>#ERROR: User session not authenticated</v>
      </c>
      <c r="AF115" t="str">
        <v>#ERROR: User session not authenticated</v>
      </c>
      <c r="AG115" t="str">
        <v>#ERROR: User session not authenticated</v>
      </c>
      <c r="AH115" t="str">
        <v>#ERROR: User session not authenticated</v>
      </c>
      <c r="AI115" t="str">
        <v>#ERROR: User session not authenticated</v>
      </c>
      <c r="AJ115" t="str">
        <v>#ERROR: User session not authenticated</v>
      </c>
    </row>
    <row r="116" spans="5:36" x14ac:dyDescent="0.25">
      <c r="E116" s="54" t="str">
        <v>#ERROR: User session not authenticated</v>
      </c>
      <c r="F116" s="54" t="str">
        <v>#ERROR: User session not authenticated</v>
      </c>
      <c r="G116" s="54" t="str">
        <v>#ERROR: User session not authenticated</v>
      </c>
      <c r="H116" t="str">
        <v>#ERROR: User session not authenticated</v>
      </c>
      <c r="I116" t="str">
        <v>#ERROR: User session not authenticated</v>
      </c>
      <c r="J116" t="str">
        <v>#ERROR: User session not authenticated</v>
      </c>
      <c r="K116" t="str">
        <v>#ERROR: User session not authenticated</v>
      </c>
      <c r="L116" t="str">
        <v>#ERROR: User session not authenticated</v>
      </c>
      <c r="M116" t="str">
        <v>#ERROR: User session not authenticated</v>
      </c>
      <c r="N116" t="str">
        <v>#ERROR: User session not authenticated</v>
      </c>
      <c r="O116" t="str">
        <v>#ERROR: User session not authenticated</v>
      </c>
      <c r="P116" t="str">
        <v>#ERROR: User session not authenticated</v>
      </c>
      <c r="Q116" t="str">
        <v>#ERROR: User session not authenticated</v>
      </c>
      <c r="R116" t="str">
        <v>#ERROR: User session not authenticated</v>
      </c>
      <c r="S116" t="str">
        <v>#ERROR: User session not authenticated</v>
      </c>
      <c r="T116" t="str">
        <v>#ERROR: User session not authenticated</v>
      </c>
      <c r="U116" t="str">
        <v>#ERROR: User session not authenticated</v>
      </c>
      <c r="V116" t="str">
        <v>#ERROR: User session not authenticated</v>
      </c>
      <c r="W116" t="str">
        <v>#ERROR: User session not authenticated</v>
      </c>
      <c r="X116" t="str">
        <v>#ERROR: User session not authenticated</v>
      </c>
      <c r="Y116" t="str">
        <v>#ERROR: User session not authenticated</v>
      </c>
      <c r="Z116" t="str">
        <v>#ERROR: User session not authenticated</v>
      </c>
      <c r="AA116" t="str">
        <v>#ERROR: User session not authenticated</v>
      </c>
      <c r="AB116" t="str">
        <v>#ERROR: User session not authenticated</v>
      </c>
      <c r="AC116" t="str">
        <v>#ERROR: User session not authenticated</v>
      </c>
      <c r="AD116" t="str">
        <v>#ERROR: User session not authenticated</v>
      </c>
      <c r="AE116" t="str">
        <v>#ERROR: User session not authenticated</v>
      </c>
      <c r="AF116" t="str">
        <v>#ERROR: User session not authenticated</v>
      </c>
      <c r="AG116" t="str">
        <v>#ERROR: User session not authenticated</v>
      </c>
      <c r="AH116" t="str">
        <v>#ERROR: User session not authenticated</v>
      </c>
      <c r="AI116" t="str">
        <v>#ERROR: User session not authenticated</v>
      </c>
      <c r="AJ116" t="str">
        <v>#ERROR: User session not authenticated</v>
      </c>
    </row>
    <row r="117" spans="5:36" x14ac:dyDescent="0.25">
      <c r="E117" s="54" t="str">
        <v>#ERROR: User session not authenticated</v>
      </c>
      <c r="F117" s="54" t="str">
        <v>#ERROR: User session not authenticated</v>
      </c>
      <c r="G117" s="54" t="str">
        <v>#ERROR: User session not authenticated</v>
      </c>
      <c r="H117" t="str">
        <v>#ERROR: User session not authenticated</v>
      </c>
      <c r="I117" t="str">
        <v>#ERROR: User session not authenticated</v>
      </c>
      <c r="J117" t="str">
        <v>#ERROR: User session not authenticated</v>
      </c>
      <c r="K117" t="str">
        <v>#ERROR: User session not authenticated</v>
      </c>
      <c r="L117" t="str">
        <v>#ERROR: User session not authenticated</v>
      </c>
      <c r="M117" t="str">
        <v>#ERROR: User session not authenticated</v>
      </c>
      <c r="N117" t="str">
        <v>#ERROR: User session not authenticated</v>
      </c>
      <c r="O117" t="str">
        <v>#ERROR: User session not authenticated</v>
      </c>
      <c r="P117" t="str">
        <v>#ERROR: User session not authenticated</v>
      </c>
      <c r="Q117" t="str">
        <v>#ERROR: User session not authenticated</v>
      </c>
      <c r="R117" t="str">
        <v>#ERROR: User session not authenticated</v>
      </c>
      <c r="S117" t="str">
        <v>#ERROR: User session not authenticated</v>
      </c>
      <c r="T117" t="str">
        <v>#ERROR: User session not authenticated</v>
      </c>
      <c r="U117" t="str">
        <v>#ERROR: User session not authenticated</v>
      </c>
      <c r="V117" t="str">
        <v>#ERROR: User session not authenticated</v>
      </c>
      <c r="W117" t="str">
        <v>#ERROR: User session not authenticated</v>
      </c>
      <c r="X117" t="str">
        <v>#ERROR: User session not authenticated</v>
      </c>
      <c r="Y117" t="str">
        <v>#ERROR: User session not authenticated</v>
      </c>
      <c r="Z117" t="str">
        <v>#ERROR: User session not authenticated</v>
      </c>
      <c r="AA117" t="str">
        <v>#ERROR: User session not authenticated</v>
      </c>
      <c r="AB117" t="str">
        <v>#ERROR: User session not authenticated</v>
      </c>
      <c r="AC117" t="str">
        <v>#ERROR: User session not authenticated</v>
      </c>
      <c r="AD117" t="str">
        <v>#ERROR: User session not authenticated</v>
      </c>
      <c r="AE117" t="str">
        <v>#ERROR: User session not authenticated</v>
      </c>
      <c r="AF117" t="str">
        <v>#ERROR: User session not authenticated</v>
      </c>
      <c r="AG117" t="str">
        <v>#ERROR: User session not authenticated</v>
      </c>
      <c r="AH117" t="str">
        <v>#ERROR: User session not authenticated</v>
      </c>
      <c r="AI117" t="str">
        <v>#ERROR: User session not authenticated</v>
      </c>
      <c r="AJ117" t="str">
        <v>#ERROR: User session not authenticated</v>
      </c>
    </row>
    <row r="118" spans="5:36" x14ac:dyDescent="0.25">
      <c r="E118" s="54" t="str">
        <v>#ERROR: User session not authenticated</v>
      </c>
      <c r="F118" s="54" t="str">
        <v>#ERROR: User session not authenticated</v>
      </c>
      <c r="G118" s="54" t="str">
        <v>#ERROR: User session not authenticated</v>
      </c>
      <c r="H118" t="str">
        <v>#ERROR: User session not authenticated</v>
      </c>
      <c r="I118" t="str">
        <v>#ERROR: User session not authenticated</v>
      </c>
      <c r="J118" t="str">
        <v>#ERROR: User session not authenticated</v>
      </c>
      <c r="K118" t="str">
        <v>#ERROR: User session not authenticated</v>
      </c>
      <c r="L118" t="str">
        <v>#ERROR: User session not authenticated</v>
      </c>
      <c r="M118" t="str">
        <v>#ERROR: User session not authenticated</v>
      </c>
      <c r="N118" t="str">
        <v>#ERROR: User session not authenticated</v>
      </c>
      <c r="O118" t="str">
        <v>#ERROR: User session not authenticated</v>
      </c>
      <c r="P118" t="str">
        <v>#ERROR: User session not authenticated</v>
      </c>
      <c r="Q118" t="str">
        <v>#ERROR: User session not authenticated</v>
      </c>
      <c r="R118" t="str">
        <v>#ERROR: User session not authenticated</v>
      </c>
      <c r="S118" t="str">
        <v>#ERROR: User session not authenticated</v>
      </c>
      <c r="T118" t="str">
        <v>#ERROR: User session not authenticated</v>
      </c>
      <c r="U118" t="str">
        <v>#ERROR: User session not authenticated</v>
      </c>
      <c r="V118" t="str">
        <v>#ERROR: User session not authenticated</v>
      </c>
      <c r="W118" t="str">
        <v>#ERROR: User session not authenticated</v>
      </c>
      <c r="X118" t="str">
        <v>#ERROR: User session not authenticated</v>
      </c>
      <c r="Y118" t="str">
        <v>#ERROR: User session not authenticated</v>
      </c>
      <c r="Z118" t="str">
        <v>#ERROR: User session not authenticated</v>
      </c>
      <c r="AA118" t="str">
        <v>#ERROR: User session not authenticated</v>
      </c>
      <c r="AB118" t="str">
        <v>#ERROR: User session not authenticated</v>
      </c>
      <c r="AC118" t="str">
        <v>#ERROR: User session not authenticated</v>
      </c>
      <c r="AD118" t="str">
        <v>#ERROR: User session not authenticated</v>
      </c>
      <c r="AE118" t="str">
        <v>#ERROR: User session not authenticated</v>
      </c>
      <c r="AF118" t="str">
        <v>#ERROR: User session not authenticated</v>
      </c>
      <c r="AG118" t="str">
        <v>#ERROR: User session not authenticated</v>
      </c>
      <c r="AH118" t="str">
        <v>#ERROR: User session not authenticated</v>
      </c>
      <c r="AI118" t="str">
        <v>#ERROR: User session not authenticated</v>
      </c>
      <c r="AJ118" t="str">
        <v>#ERROR: User session not authenticated</v>
      </c>
    </row>
    <row r="119" spans="5:36" x14ac:dyDescent="0.25">
      <c r="E119" s="54" t="str">
        <v>#ERROR: User session not authenticated</v>
      </c>
      <c r="F119" s="54" t="str">
        <v>#ERROR: User session not authenticated</v>
      </c>
      <c r="G119" s="54" t="str">
        <v>#ERROR: User session not authenticated</v>
      </c>
      <c r="H119" t="str">
        <v>#ERROR: User session not authenticated</v>
      </c>
      <c r="I119" t="str">
        <v>#ERROR: User session not authenticated</v>
      </c>
      <c r="J119" t="str">
        <v>#ERROR: User session not authenticated</v>
      </c>
      <c r="K119" t="str">
        <v>#ERROR: User session not authenticated</v>
      </c>
      <c r="L119" t="str">
        <v>#ERROR: User session not authenticated</v>
      </c>
      <c r="M119" t="str">
        <v>#ERROR: User session not authenticated</v>
      </c>
      <c r="N119" t="str">
        <v>#ERROR: User session not authenticated</v>
      </c>
      <c r="O119" t="str">
        <v>#ERROR: User session not authenticated</v>
      </c>
      <c r="P119" t="str">
        <v>#ERROR: User session not authenticated</v>
      </c>
      <c r="Q119" t="str">
        <v>#ERROR: User session not authenticated</v>
      </c>
      <c r="R119" t="str">
        <v>#ERROR: User session not authenticated</v>
      </c>
      <c r="S119" t="str">
        <v>#ERROR: User session not authenticated</v>
      </c>
      <c r="T119" t="str">
        <v>#ERROR: User session not authenticated</v>
      </c>
      <c r="U119" t="str">
        <v>#ERROR: User session not authenticated</v>
      </c>
      <c r="V119" t="str">
        <v>#ERROR: User session not authenticated</v>
      </c>
      <c r="W119" t="str">
        <v>#ERROR: User session not authenticated</v>
      </c>
      <c r="X119" t="str">
        <v>#ERROR: User session not authenticated</v>
      </c>
      <c r="Y119" t="str">
        <v>#ERROR: User session not authenticated</v>
      </c>
      <c r="Z119" t="str">
        <v>#ERROR: User session not authenticated</v>
      </c>
      <c r="AA119" t="str">
        <v>#ERROR: User session not authenticated</v>
      </c>
      <c r="AB119" t="str">
        <v>#ERROR: User session not authenticated</v>
      </c>
      <c r="AC119" t="str">
        <v>#ERROR: User session not authenticated</v>
      </c>
      <c r="AD119" t="str">
        <v>#ERROR: User session not authenticated</v>
      </c>
      <c r="AE119" t="str">
        <v>#ERROR: User session not authenticated</v>
      </c>
      <c r="AF119" t="str">
        <v>#ERROR: User session not authenticated</v>
      </c>
      <c r="AG119" t="str">
        <v>#ERROR: User session not authenticated</v>
      </c>
      <c r="AH119" t="str">
        <v>#ERROR: User session not authenticated</v>
      </c>
      <c r="AI119" t="str">
        <v>#ERROR: User session not authenticated</v>
      </c>
      <c r="AJ119" t="str">
        <v>#ERROR: User session not authenticated</v>
      </c>
    </row>
    <row r="120" spans="5:36" x14ac:dyDescent="0.25">
      <c r="E120" s="54" t="str">
        <v>#ERROR: User session not authenticated</v>
      </c>
      <c r="F120" s="54" t="str">
        <v>#ERROR: User session not authenticated</v>
      </c>
      <c r="G120" s="54" t="str">
        <v>#ERROR: User session not authenticated</v>
      </c>
      <c r="H120" t="str">
        <v>#ERROR: User session not authenticated</v>
      </c>
      <c r="I120" t="str">
        <v>#ERROR: User session not authenticated</v>
      </c>
      <c r="J120" t="str">
        <v>#ERROR: User session not authenticated</v>
      </c>
      <c r="K120" t="str">
        <v>#ERROR: User session not authenticated</v>
      </c>
      <c r="L120" t="str">
        <v>#ERROR: User session not authenticated</v>
      </c>
      <c r="M120" t="str">
        <v>#ERROR: User session not authenticated</v>
      </c>
      <c r="N120" t="str">
        <v>#ERROR: User session not authenticated</v>
      </c>
      <c r="O120" t="str">
        <v>#ERROR: User session not authenticated</v>
      </c>
      <c r="P120" t="str">
        <v>#ERROR: User session not authenticated</v>
      </c>
      <c r="Q120" t="str">
        <v>#ERROR: User session not authenticated</v>
      </c>
      <c r="R120" t="str">
        <v>#ERROR: User session not authenticated</v>
      </c>
      <c r="S120" t="str">
        <v>#ERROR: User session not authenticated</v>
      </c>
      <c r="T120" t="str">
        <v>#ERROR: User session not authenticated</v>
      </c>
      <c r="U120" t="str">
        <v>#ERROR: User session not authenticated</v>
      </c>
      <c r="V120" t="str">
        <v>#ERROR: User session not authenticated</v>
      </c>
      <c r="W120" t="str">
        <v>#ERROR: User session not authenticated</v>
      </c>
      <c r="X120" t="str">
        <v>#ERROR: User session not authenticated</v>
      </c>
      <c r="Y120" t="str">
        <v>#ERROR: User session not authenticated</v>
      </c>
      <c r="Z120" t="str">
        <v>#ERROR: User session not authenticated</v>
      </c>
      <c r="AA120" t="str">
        <v>#ERROR: User session not authenticated</v>
      </c>
      <c r="AB120" t="str">
        <v>#ERROR: User session not authenticated</v>
      </c>
      <c r="AC120" t="str">
        <v>#ERROR: User session not authenticated</v>
      </c>
      <c r="AD120" t="str">
        <v>#ERROR: User session not authenticated</v>
      </c>
      <c r="AE120" t="str">
        <v>#ERROR: User session not authenticated</v>
      </c>
      <c r="AF120" t="str">
        <v>#ERROR: User session not authenticated</v>
      </c>
      <c r="AG120" t="str">
        <v>#ERROR: User session not authenticated</v>
      </c>
      <c r="AH120" t="str">
        <v>#ERROR: User session not authenticated</v>
      </c>
      <c r="AI120" t="str">
        <v>#ERROR: User session not authenticated</v>
      </c>
      <c r="AJ120" t="str">
        <v>#ERROR: User session not authenticated</v>
      </c>
    </row>
    <row r="121" spans="5:36" x14ac:dyDescent="0.25">
      <c r="E121" s="54" t="str">
        <v>#ERROR: User session not authenticated</v>
      </c>
      <c r="F121" s="54" t="str">
        <v>#ERROR: User session not authenticated</v>
      </c>
      <c r="G121" s="54" t="str">
        <v>#ERROR: User session not authenticated</v>
      </c>
      <c r="H121" t="str">
        <v>#ERROR: User session not authenticated</v>
      </c>
      <c r="I121" t="str">
        <v>#ERROR: User session not authenticated</v>
      </c>
      <c r="J121" t="str">
        <v>#ERROR: User session not authenticated</v>
      </c>
      <c r="K121" t="str">
        <v>#ERROR: User session not authenticated</v>
      </c>
      <c r="L121" t="str">
        <v>#ERROR: User session not authenticated</v>
      </c>
      <c r="M121" t="str">
        <v>#ERROR: User session not authenticated</v>
      </c>
      <c r="N121" t="str">
        <v>#ERROR: User session not authenticated</v>
      </c>
      <c r="O121" t="str">
        <v>#ERROR: User session not authenticated</v>
      </c>
      <c r="P121" t="str">
        <v>#ERROR: User session not authenticated</v>
      </c>
      <c r="Q121" t="str">
        <v>#ERROR: User session not authenticated</v>
      </c>
      <c r="R121" t="str">
        <v>#ERROR: User session not authenticated</v>
      </c>
      <c r="S121" t="str">
        <v>#ERROR: User session not authenticated</v>
      </c>
      <c r="T121" t="str">
        <v>#ERROR: User session not authenticated</v>
      </c>
      <c r="U121" t="str">
        <v>#ERROR: User session not authenticated</v>
      </c>
      <c r="V121" t="str">
        <v>#ERROR: User session not authenticated</v>
      </c>
      <c r="W121" t="str">
        <v>#ERROR: User session not authenticated</v>
      </c>
      <c r="X121" t="str">
        <v>#ERROR: User session not authenticated</v>
      </c>
      <c r="Y121" t="str">
        <v>#ERROR: User session not authenticated</v>
      </c>
      <c r="Z121" t="str">
        <v>#ERROR: User session not authenticated</v>
      </c>
      <c r="AA121" t="str">
        <v>#ERROR: User session not authenticated</v>
      </c>
      <c r="AB121" t="str">
        <v>#ERROR: User session not authenticated</v>
      </c>
      <c r="AC121" t="str">
        <v>#ERROR: User session not authenticated</v>
      </c>
      <c r="AD121" t="str">
        <v>#ERROR: User session not authenticated</v>
      </c>
      <c r="AE121" t="str">
        <v>#ERROR: User session not authenticated</v>
      </c>
      <c r="AF121" t="str">
        <v>#ERROR: User session not authenticated</v>
      </c>
      <c r="AG121" t="str">
        <v>#ERROR: User session not authenticated</v>
      </c>
      <c r="AH121" t="str">
        <v>#ERROR: User session not authenticated</v>
      </c>
      <c r="AI121" t="str">
        <v>#ERROR: User session not authenticated</v>
      </c>
      <c r="AJ121" t="str">
        <v>#ERROR: User session not authenticated</v>
      </c>
    </row>
    <row r="122" spans="5:36" x14ac:dyDescent="0.25">
      <c r="E122" s="54" t="str">
        <v>#ERROR: User session not authenticated</v>
      </c>
      <c r="F122" s="54" t="str">
        <v>#ERROR: User session not authenticated</v>
      </c>
      <c r="G122" s="54" t="str">
        <v>#ERROR: User session not authenticated</v>
      </c>
      <c r="H122" t="str">
        <v>#ERROR: User session not authenticated</v>
      </c>
      <c r="I122" t="str">
        <v>#ERROR: User session not authenticated</v>
      </c>
      <c r="J122" t="str">
        <v>#ERROR: User session not authenticated</v>
      </c>
      <c r="K122" t="str">
        <v>#ERROR: User session not authenticated</v>
      </c>
      <c r="L122" t="str">
        <v>#ERROR: User session not authenticated</v>
      </c>
      <c r="M122" t="str">
        <v>#ERROR: User session not authenticated</v>
      </c>
      <c r="N122" t="str">
        <v>#ERROR: User session not authenticated</v>
      </c>
      <c r="O122" t="str">
        <v>#ERROR: User session not authenticated</v>
      </c>
      <c r="P122" t="str">
        <v>#ERROR: User session not authenticated</v>
      </c>
      <c r="Q122" t="str">
        <v>#ERROR: User session not authenticated</v>
      </c>
      <c r="R122" t="str">
        <v>#ERROR: User session not authenticated</v>
      </c>
      <c r="S122" t="str">
        <v>#ERROR: User session not authenticated</v>
      </c>
      <c r="T122" t="str">
        <v>#ERROR: User session not authenticated</v>
      </c>
      <c r="U122" t="str">
        <v>#ERROR: User session not authenticated</v>
      </c>
      <c r="V122" t="str">
        <v>#ERROR: User session not authenticated</v>
      </c>
      <c r="W122" t="str">
        <v>#ERROR: User session not authenticated</v>
      </c>
      <c r="X122" t="str">
        <v>#ERROR: User session not authenticated</v>
      </c>
      <c r="Y122" t="str">
        <v>#ERROR: User session not authenticated</v>
      </c>
      <c r="Z122" t="str">
        <v>#ERROR: User session not authenticated</v>
      </c>
      <c r="AA122" t="str">
        <v>#ERROR: User session not authenticated</v>
      </c>
      <c r="AB122" t="str">
        <v>#ERROR: User session not authenticated</v>
      </c>
      <c r="AC122" t="str">
        <v>#ERROR: User session not authenticated</v>
      </c>
      <c r="AD122" t="str">
        <v>#ERROR: User session not authenticated</v>
      </c>
      <c r="AE122" t="str">
        <v>#ERROR: User session not authenticated</v>
      </c>
      <c r="AF122" t="str">
        <v>#ERROR: User session not authenticated</v>
      </c>
      <c r="AG122" t="str">
        <v>#ERROR: User session not authenticated</v>
      </c>
      <c r="AH122" t="str">
        <v>#ERROR: User session not authenticated</v>
      </c>
      <c r="AI122" t="str">
        <v>#ERROR: User session not authenticated</v>
      </c>
      <c r="AJ122" t="str">
        <v>#ERROR: User session not authenticated</v>
      </c>
    </row>
    <row r="123" spans="5:36" x14ac:dyDescent="0.25">
      <c r="E123" s="54" t="str">
        <v>#ERROR: User session not authenticated</v>
      </c>
      <c r="F123" s="54" t="str">
        <v>#ERROR: User session not authenticated</v>
      </c>
      <c r="G123" s="54" t="str">
        <v>#ERROR: User session not authenticated</v>
      </c>
      <c r="H123" t="str">
        <v>#ERROR: User session not authenticated</v>
      </c>
      <c r="I123" t="str">
        <v>#ERROR: User session not authenticated</v>
      </c>
      <c r="J123" t="str">
        <v>#ERROR: User session not authenticated</v>
      </c>
      <c r="K123" t="str">
        <v>#ERROR: User session not authenticated</v>
      </c>
      <c r="L123" t="str">
        <v>#ERROR: User session not authenticated</v>
      </c>
      <c r="M123" t="str">
        <v>#ERROR: User session not authenticated</v>
      </c>
      <c r="N123" t="str">
        <v>#ERROR: User session not authenticated</v>
      </c>
      <c r="O123" t="str">
        <v>#ERROR: User session not authenticated</v>
      </c>
      <c r="P123" t="str">
        <v>#ERROR: User session not authenticated</v>
      </c>
      <c r="Q123" t="str">
        <v>#ERROR: User session not authenticated</v>
      </c>
      <c r="R123" t="str">
        <v>#ERROR: User session not authenticated</v>
      </c>
      <c r="S123" t="str">
        <v>#ERROR: User session not authenticated</v>
      </c>
      <c r="T123" t="str">
        <v>#ERROR: User session not authenticated</v>
      </c>
      <c r="U123" t="str">
        <v>#ERROR: User session not authenticated</v>
      </c>
      <c r="V123" t="str">
        <v>#ERROR: User session not authenticated</v>
      </c>
      <c r="W123" t="str">
        <v>#ERROR: User session not authenticated</v>
      </c>
      <c r="X123" t="str">
        <v>#ERROR: User session not authenticated</v>
      </c>
      <c r="Y123" t="str">
        <v>#ERROR: User session not authenticated</v>
      </c>
      <c r="Z123" t="str">
        <v>#ERROR: User session not authenticated</v>
      </c>
      <c r="AA123" t="str">
        <v>#ERROR: User session not authenticated</v>
      </c>
      <c r="AB123" t="str">
        <v>#ERROR: User session not authenticated</v>
      </c>
      <c r="AC123" t="str">
        <v>#ERROR: User session not authenticated</v>
      </c>
      <c r="AD123" t="str">
        <v>#ERROR: User session not authenticated</v>
      </c>
      <c r="AE123" t="str">
        <v>#ERROR: User session not authenticated</v>
      </c>
      <c r="AF123" t="str">
        <v>#ERROR: User session not authenticated</v>
      </c>
      <c r="AG123" t="str">
        <v>#ERROR: User session not authenticated</v>
      </c>
      <c r="AH123" t="str">
        <v>#ERROR: User session not authenticated</v>
      </c>
      <c r="AI123" t="str">
        <v>#ERROR: User session not authenticated</v>
      </c>
      <c r="AJ123" t="str">
        <v>#ERROR: User session not authenticated</v>
      </c>
    </row>
    <row r="124" spans="5:36" x14ac:dyDescent="0.25">
      <c r="E124" s="54" t="str">
        <v>#ERROR: User session not authenticated</v>
      </c>
      <c r="F124" s="54" t="str">
        <v>#ERROR: User session not authenticated</v>
      </c>
      <c r="G124" s="54" t="str">
        <v>#ERROR: User session not authenticated</v>
      </c>
      <c r="H124" t="str">
        <v>#ERROR: User session not authenticated</v>
      </c>
      <c r="I124" t="str">
        <v>#ERROR: User session not authenticated</v>
      </c>
      <c r="J124" t="str">
        <v>#ERROR: User session not authenticated</v>
      </c>
      <c r="K124" t="str">
        <v>#ERROR: User session not authenticated</v>
      </c>
      <c r="L124" t="str">
        <v>#ERROR: User session not authenticated</v>
      </c>
      <c r="M124" t="str">
        <v>#ERROR: User session not authenticated</v>
      </c>
      <c r="N124" t="str">
        <v>#ERROR: User session not authenticated</v>
      </c>
      <c r="O124" t="str">
        <v>#ERROR: User session not authenticated</v>
      </c>
      <c r="P124" t="str">
        <v>#ERROR: User session not authenticated</v>
      </c>
      <c r="Q124" t="str">
        <v>#ERROR: User session not authenticated</v>
      </c>
      <c r="R124" t="str">
        <v>#ERROR: User session not authenticated</v>
      </c>
      <c r="S124" t="str">
        <v>#ERROR: User session not authenticated</v>
      </c>
      <c r="T124" t="str">
        <v>#ERROR: User session not authenticated</v>
      </c>
      <c r="U124" t="str">
        <v>#ERROR: User session not authenticated</v>
      </c>
      <c r="V124" t="str">
        <v>#ERROR: User session not authenticated</v>
      </c>
      <c r="W124" t="str">
        <v>#ERROR: User session not authenticated</v>
      </c>
      <c r="X124" t="str">
        <v>#ERROR: User session not authenticated</v>
      </c>
      <c r="Y124" t="str">
        <v>#ERROR: User session not authenticated</v>
      </c>
      <c r="Z124" t="str">
        <v>#ERROR: User session not authenticated</v>
      </c>
      <c r="AA124" t="str">
        <v>#ERROR: User session not authenticated</v>
      </c>
      <c r="AB124" t="str">
        <v>#ERROR: User session not authenticated</v>
      </c>
      <c r="AC124" t="str">
        <v>#ERROR: User session not authenticated</v>
      </c>
      <c r="AD124" t="str">
        <v>#ERROR: User session not authenticated</v>
      </c>
      <c r="AE124" t="str">
        <v>#ERROR: User session not authenticated</v>
      </c>
      <c r="AF124" t="str">
        <v>#ERROR: User session not authenticated</v>
      </c>
      <c r="AG124" t="str">
        <v>#ERROR: User session not authenticated</v>
      </c>
      <c r="AH124" t="str">
        <v>#ERROR: User session not authenticated</v>
      </c>
      <c r="AI124" t="str">
        <v>#ERROR: User session not authenticated</v>
      </c>
      <c r="AJ124" t="str">
        <v>#ERROR: User session not authenticated</v>
      </c>
    </row>
    <row r="125" spans="5:36" x14ac:dyDescent="0.25">
      <c r="E125" s="54" t="str">
        <v>#ERROR: User session not authenticated</v>
      </c>
      <c r="F125" s="54" t="str">
        <v>#ERROR: User session not authenticated</v>
      </c>
      <c r="G125" s="54" t="str">
        <v>#ERROR: User session not authenticated</v>
      </c>
      <c r="H125" t="str">
        <v>#ERROR: User session not authenticated</v>
      </c>
      <c r="I125" t="str">
        <v>#ERROR: User session not authenticated</v>
      </c>
      <c r="J125" t="str">
        <v>#ERROR: User session not authenticated</v>
      </c>
      <c r="K125" t="str">
        <v>#ERROR: User session not authenticated</v>
      </c>
      <c r="L125" t="str">
        <v>#ERROR: User session not authenticated</v>
      </c>
      <c r="M125" t="str">
        <v>#ERROR: User session not authenticated</v>
      </c>
      <c r="N125" t="str">
        <v>#ERROR: User session not authenticated</v>
      </c>
      <c r="O125" t="str">
        <v>#ERROR: User session not authenticated</v>
      </c>
      <c r="P125" t="str">
        <v>#ERROR: User session not authenticated</v>
      </c>
      <c r="Q125" t="str">
        <v>#ERROR: User session not authenticated</v>
      </c>
      <c r="R125" t="str">
        <v>#ERROR: User session not authenticated</v>
      </c>
      <c r="S125" t="str">
        <v>#ERROR: User session not authenticated</v>
      </c>
      <c r="T125" t="str">
        <v>#ERROR: User session not authenticated</v>
      </c>
      <c r="U125" t="str">
        <v>#ERROR: User session not authenticated</v>
      </c>
      <c r="V125" t="str">
        <v>#ERROR: User session not authenticated</v>
      </c>
      <c r="W125" t="str">
        <v>#ERROR: User session not authenticated</v>
      </c>
      <c r="X125" t="str">
        <v>#ERROR: User session not authenticated</v>
      </c>
      <c r="Y125" t="str">
        <v>#ERROR: User session not authenticated</v>
      </c>
      <c r="Z125" t="str">
        <v>#ERROR: User session not authenticated</v>
      </c>
      <c r="AA125" t="str">
        <v>#ERROR: User session not authenticated</v>
      </c>
      <c r="AB125" t="str">
        <v>#ERROR: User session not authenticated</v>
      </c>
      <c r="AC125" t="str">
        <v>#ERROR: User session not authenticated</v>
      </c>
      <c r="AD125" t="str">
        <v>#ERROR: User session not authenticated</v>
      </c>
      <c r="AE125" t="str">
        <v>#ERROR: User session not authenticated</v>
      </c>
      <c r="AF125" t="str">
        <v>#ERROR: User session not authenticated</v>
      </c>
      <c r="AG125" t="str">
        <v>#ERROR: User session not authenticated</v>
      </c>
      <c r="AH125" t="str">
        <v>#ERROR: User session not authenticated</v>
      </c>
      <c r="AI125" t="str">
        <v>#ERROR: User session not authenticated</v>
      </c>
      <c r="AJ125" t="str">
        <v>#ERROR: User session not authenticated</v>
      </c>
    </row>
    <row r="126" spans="5:36" x14ac:dyDescent="0.25">
      <c r="E126" s="54" t="str">
        <v>#ERROR: User session not authenticated</v>
      </c>
      <c r="F126" s="54" t="str">
        <v>#ERROR: User session not authenticated</v>
      </c>
      <c r="G126" s="54" t="str">
        <v>#ERROR: User session not authenticated</v>
      </c>
      <c r="H126" t="str">
        <v>#ERROR: User session not authenticated</v>
      </c>
      <c r="I126" t="str">
        <v>#ERROR: User session not authenticated</v>
      </c>
      <c r="J126" t="str">
        <v>#ERROR: User session not authenticated</v>
      </c>
      <c r="K126" t="str">
        <v>#ERROR: User session not authenticated</v>
      </c>
      <c r="L126" t="str">
        <v>#ERROR: User session not authenticated</v>
      </c>
      <c r="M126" t="str">
        <v>#ERROR: User session not authenticated</v>
      </c>
      <c r="N126" t="str">
        <v>#ERROR: User session not authenticated</v>
      </c>
      <c r="O126" t="str">
        <v>#ERROR: User session not authenticated</v>
      </c>
      <c r="P126" t="str">
        <v>#ERROR: User session not authenticated</v>
      </c>
      <c r="Q126" t="str">
        <v>#ERROR: User session not authenticated</v>
      </c>
      <c r="R126" t="str">
        <v>#ERROR: User session not authenticated</v>
      </c>
      <c r="S126" t="str">
        <v>#ERROR: User session not authenticated</v>
      </c>
      <c r="T126" t="str">
        <v>#ERROR: User session not authenticated</v>
      </c>
      <c r="U126" t="str">
        <v>#ERROR: User session not authenticated</v>
      </c>
      <c r="V126" t="str">
        <v>#ERROR: User session not authenticated</v>
      </c>
      <c r="W126" t="str">
        <v>#ERROR: User session not authenticated</v>
      </c>
      <c r="X126" t="str">
        <v>#ERROR: User session not authenticated</v>
      </c>
      <c r="Y126" t="str">
        <v>#ERROR: User session not authenticated</v>
      </c>
      <c r="Z126" t="str">
        <v>#ERROR: User session not authenticated</v>
      </c>
      <c r="AA126" t="str">
        <v>#ERROR: User session not authenticated</v>
      </c>
      <c r="AB126" t="str">
        <v>#ERROR: User session not authenticated</v>
      </c>
      <c r="AC126" t="str">
        <v>#ERROR: User session not authenticated</v>
      </c>
      <c r="AD126" t="str">
        <v>#ERROR: User session not authenticated</v>
      </c>
      <c r="AE126" t="str">
        <v>#ERROR: User session not authenticated</v>
      </c>
      <c r="AF126" t="str">
        <v>#ERROR: User session not authenticated</v>
      </c>
      <c r="AG126" t="str">
        <v>#ERROR: User session not authenticated</v>
      </c>
      <c r="AH126" t="str">
        <v>#ERROR: User session not authenticated</v>
      </c>
      <c r="AI126" t="str">
        <v>#ERROR: User session not authenticated</v>
      </c>
      <c r="AJ126" t="str">
        <v>#ERROR: User session not authenticated</v>
      </c>
    </row>
    <row r="127" spans="5:36" x14ac:dyDescent="0.25">
      <c r="E127" s="54" t="str">
        <v>#ERROR: User session not authenticated</v>
      </c>
      <c r="F127" s="54" t="str">
        <v>#ERROR: User session not authenticated</v>
      </c>
      <c r="G127" s="54" t="str">
        <v>#ERROR: User session not authenticated</v>
      </c>
      <c r="H127" t="str">
        <v>#ERROR: User session not authenticated</v>
      </c>
      <c r="I127" t="str">
        <v>#ERROR: User session not authenticated</v>
      </c>
      <c r="J127" t="str">
        <v>#ERROR: User session not authenticated</v>
      </c>
      <c r="K127" t="str">
        <v>#ERROR: User session not authenticated</v>
      </c>
      <c r="L127" t="str">
        <v>#ERROR: User session not authenticated</v>
      </c>
      <c r="M127" t="str">
        <v>#ERROR: User session not authenticated</v>
      </c>
      <c r="N127" t="str">
        <v>#ERROR: User session not authenticated</v>
      </c>
      <c r="O127" t="str">
        <v>#ERROR: User session not authenticated</v>
      </c>
      <c r="P127" t="str">
        <v>#ERROR: User session not authenticated</v>
      </c>
      <c r="Q127" t="str">
        <v>#ERROR: User session not authenticated</v>
      </c>
      <c r="R127" t="str">
        <v>#ERROR: User session not authenticated</v>
      </c>
      <c r="S127" t="str">
        <v>#ERROR: User session not authenticated</v>
      </c>
      <c r="T127" t="str">
        <v>#ERROR: User session not authenticated</v>
      </c>
      <c r="U127" t="str">
        <v>#ERROR: User session not authenticated</v>
      </c>
      <c r="V127" t="str">
        <v>#ERROR: User session not authenticated</v>
      </c>
      <c r="W127" t="str">
        <v>#ERROR: User session not authenticated</v>
      </c>
      <c r="X127" t="str">
        <v>#ERROR: User session not authenticated</v>
      </c>
      <c r="Y127" t="str">
        <v>#ERROR: User session not authenticated</v>
      </c>
      <c r="Z127" t="str">
        <v>#ERROR: User session not authenticated</v>
      </c>
      <c r="AA127" t="str">
        <v>#ERROR: User session not authenticated</v>
      </c>
      <c r="AB127" t="str">
        <v>#ERROR: User session not authenticated</v>
      </c>
      <c r="AC127" t="str">
        <v>#ERROR: User session not authenticated</v>
      </c>
      <c r="AD127" t="str">
        <v>#ERROR: User session not authenticated</v>
      </c>
      <c r="AE127" t="str">
        <v>#ERROR: User session not authenticated</v>
      </c>
      <c r="AF127" t="str">
        <v>#ERROR: User session not authenticated</v>
      </c>
      <c r="AG127" t="str">
        <v>#ERROR: User session not authenticated</v>
      </c>
      <c r="AH127" t="str">
        <v>#ERROR: User session not authenticated</v>
      </c>
      <c r="AI127" t="str">
        <v>#ERROR: User session not authenticated</v>
      </c>
      <c r="AJ127" t="str">
        <v>#ERROR: User session not authenticated</v>
      </c>
    </row>
    <row r="128" spans="5:36" x14ac:dyDescent="0.25">
      <c r="E128" s="54" t="str">
        <v>#ERROR: User session not authenticated</v>
      </c>
      <c r="F128" s="54" t="str">
        <v>#ERROR: User session not authenticated</v>
      </c>
      <c r="G128" s="54" t="str">
        <v>#ERROR: User session not authenticated</v>
      </c>
      <c r="H128" t="str">
        <v>#ERROR: User session not authenticated</v>
      </c>
      <c r="I128" t="str">
        <v>#ERROR: User session not authenticated</v>
      </c>
      <c r="J128" t="str">
        <v>#ERROR: User session not authenticated</v>
      </c>
      <c r="K128" t="str">
        <v>#ERROR: User session not authenticated</v>
      </c>
      <c r="L128" t="str">
        <v>#ERROR: User session not authenticated</v>
      </c>
      <c r="M128" t="str">
        <v>#ERROR: User session not authenticated</v>
      </c>
      <c r="N128" t="str">
        <v>#ERROR: User session not authenticated</v>
      </c>
      <c r="O128" t="str">
        <v>#ERROR: User session not authenticated</v>
      </c>
      <c r="P128" t="str">
        <v>#ERROR: User session not authenticated</v>
      </c>
      <c r="Q128" t="str">
        <v>#ERROR: User session not authenticated</v>
      </c>
      <c r="R128" t="str">
        <v>#ERROR: User session not authenticated</v>
      </c>
      <c r="S128" t="str">
        <v>#ERROR: User session not authenticated</v>
      </c>
      <c r="T128" t="str">
        <v>#ERROR: User session not authenticated</v>
      </c>
      <c r="U128" t="str">
        <v>#ERROR: User session not authenticated</v>
      </c>
      <c r="V128" t="str">
        <v>#ERROR: User session not authenticated</v>
      </c>
      <c r="W128" t="str">
        <v>#ERROR: User session not authenticated</v>
      </c>
      <c r="X128" t="str">
        <v>#ERROR: User session not authenticated</v>
      </c>
      <c r="Y128" t="str">
        <v>#ERROR: User session not authenticated</v>
      </c>
      <c r="Z128" t="str">
        <v>#ERROR: User session not authenticated</v>
      </c>
      <c r="AA128" t="str">
        <v>#ERROR: User session not authenticated</v>
      </c>
      <c r="AB128" t="str">
        <v>#ERROR: User session not authenticated</v>
      </c>
      <c r="AC128" t="str">
        <v>#ERROR: User session not authenticated</v>
      </c>
      <c r="AD128" t="str">
        <v>#ERROR: User session not authenticated</v>
      </c>
      <c r="AE128" t="str">
        <v>#ERROR: User session not authenticated</v>
      </c>
      <c r="AF128" t="str">
        <v>#ERROR: User session not authenticated</v>
      </c>
      <c r="AG128" t="str">
        <v>#ERROR: User session not authenticated</v>
      </c>
      <c r="AH128" t="str">
        <v>#ERROR: User session not authenticated</v>
      </c>
      <c r="AI128" t="str">
        <v>#ERROR: User session not authenticated</v>
      </c>
      <c r="AJ128" t="str">
        <v>#ERROR: User session not authenticated</v>
      </c>
    </row>
    <row r="129" spans="5:36" x14ac:dyDescent="0.25">
      <c r="E129" s="54" t="str">
        <v>#ERROR: User session not authenticated</v>
      </c>
      <c r="F129" s="54" t="str">
        <v>#ERROR: User session not authenticated</v>
      </c>
      <c r="G129" s="54" t="str">
        <v>#ERROR: User session not authenticated</v>
      </c>
      <c r="H129" t="str">
        <v>#ERROR: User session not authenticated</v>
      </c>
      <c r="I129" t="str">
        <v>#ERROR: User session not authenticated</v>
      </c>
      <c r="J129" t="str">
        <v>#ERROR: User session not authenticated</v>
      </c>
      <c r="K129" t="str">
        <v>#ERROR: User session not authenticated</v>
      </c>
      <c r="L129" t="str">
        <v>#ERROR: User session not authenticated</v>
      </c>
      <c r="M129" t="str">
        <v>#ERROR: User session not authenticated</v>
      </c>
      <c r="N129" t="str">
        <v>#ERROR: User session not authenticated</v>
      </c>
      <c r="O129" t="str">
        <v>#ERROR: User session not authenticated</v>
      </c>
      <c r="P129" t="str">
        <v>#ERROR: User session not authenticated</v>
      </c>
      <c r="Q129" t="str">
        <v>#ERROR: User session not authenticated</v>
      </c>
      <c r="R129" t="str">
        <v>#ERROR: User session not authenticated</v>
      </c>
      <c r="S129" t="str">
        <v>#ERROR: User session not authenticated</v>
      </c>
      <c r="T129" t="str">
        <v>#ERROR: User session not authenticated</v>
      </c>
      <c r="U129" t="str">
        <v>#ERROR: User session not authenticated</v>
      </c>
      <c r="V129" t="str">
        <v>#ERROR: User session not authenticated</v>
      </c>
      <c r="W129" t="str">
        <v>#ERROR: User session not authenticated</v>
      </c>
      <c r="X129" t="str">
        <v>#ERROR: User session not authenticated</v>
      </c>
      <c r="Y129" t="str">
        <v>#ERROR: User session not authenticated</v>
      </c>
      <c r="Z129" t="str">
        <v>#ERROR: User session not authenticated</v>
      </c>
      <c r="AA129" t="str">
        <v>#ERROR: User session not authenticated</v>
      </c>
      <c r="AB129" t="str">
        <v>#ERROR: User session not authenticated</v>
      </c>
      <c r="AC129" t="str">
        <v>#ERROR: User session not authenticated</v>
      </c>
      <c r="AD129" t="str">
        <v>#ERROR: User session not authenticated</v>
      </c>
      <c r="AE129" t="str">
        <v>#ERROR: User session not authenticated</v>
      </c>
      <c r="AF129" t="str">
        <v>#ERROR: User session not authenticated</v>
      </c>
      <c r="AG129" t="str">
        <v>#ERROR: User session not authenticated</v>
      </c>
      <c r="AH129" t="str">
        <v>#ERROR: User session not authenticated</v>
      </c>
      <c r="AI129" t="str">
        <v>#ERROR: User session not authenticated</v>
      </c>
      <c r="AJ129" t="str">
        <v>#ERROR: User session not authenticated</v>
      </c>
    </row>
    <row r="130" spans="5:36" x14ac:dyDescent="0.25">
      <c r="E130" s="54" t="str">
        <v>#ERROR: User session not authenticated</v>
      </c>
      <c r="F130" s="54" t="str">
        <v>#ERROR: User session not authenticated</v>
      </c>
      <c r="G130" s="54" t="str">
        <v>#ERROR: User session not authenticated</v>
      </c>
      <c r="H130" t="str">
        <v>#ERROR: User session not authenticated</v>
      </c>
      <c r="I130" t="str">
        <v>#ERROR: User session not authenticated</v>
      </c>
      <c r="J130" t="str">
        <v>#ERROR: User session not authenticated</v>
      </c>
      <c r="K130" t="str">
        <v>#ERROR: User session not authenticated</v>
      </c>
      <c r="L130" t="str">
        <v>#ERROR: User session not authenticated</v>
      </c>
      <c r="M130" t="str">
        <v>#ERROR: User session not authenticated</v>
      </c>
      <c r="N130" t="str">
        <v>#ERROR: User session not authenticated</v>
      </c>
      <c r="O130" t="str">
        <v>#ERROR: User session not authenticated</v>
      </c>
      <c r="P130" t="str">
        <v>#ERROR: User session not authenticated</v>
      </c>
      <c r="Q130" t="str">
        <v>#ERROR: User session not authenticated</v>
      </c>
      <c r="R130" t="str">
        <v>#ERROR: User session not authenticated</v>
      </c>
      <c r="S130" t="str">
        <v>#ERROR: User session not authenticated</v>
      </c>
      <c r="T130" t="str">
        <v>#ERROR: User session not authenticated</v>
      </c>
      <c r="U130" t="str">
        <v>#ERROR: User session not authenticated</v>
      </c>
      <c r="V130" t="str">
        <v>#ERROR: User session not authenticated</v>
      </c>
      <c r="W130" t="str">
        <v>#ERROR: User session not authenticated</v>
      </c>
      <c r="X130" t="str">
        <v>#ERROR: User session not authenticated</v>
      </c>
      <c r="Y130" t="str">
        <v>#ERROR: User session not authenticated</v>
      </c>
      <c r="Z130" t="str">
        <v>#ERROR: User session not authenticated</v>
      </c>
      <c r="AA130" t="str">
        <v>#ERROR: User session not authenticated</v>
      </c>
      <c r="AB130" t="str">
        <v>#ERROR: User session not authenticated</v>
      </c>
      <c r="AC130" t="str">
        <v>#ERROR: User session not authenticated</v>
      </c>
      <c r="AD130" t="str">
        <v>#ERROR: User session not authenticated</v>
      </c>
      <c r="AE130" t="str">
        <v>#ERROR: User session not authenticated</v>
      </c>
      <c r="AF130" t="str">
        <v>#ERROR: User session not authenticated</v>
      </c>
      <c r="AG130" t="str">
        <v>#ERROR: User session not authenticated</v>
      </c>
      <c r="AH130" t="str">
        <v>#ERROR: User session not authenticated</v>
      </c>
      <c r="AI130" t="str">
        <v>#ERROR: User session not authenticated</v>
      </c>
      <c r="AJ130" t="str">
        <v>#ERROR: User session not authenticated</v>
      </c>
    </row>
    <row r="131" spans="5:36" x14ac:dyDescent="0.25">
      <c r="E131" t="str">
        <v>#ERROR: User session not authenticated</v>
      </c>
      <c r="F131" t="str">
        <v>#ERROR: User session not authenticated</v>
      </c>
      <c r="G131" t="str">
        <v>#ERROR: User session not authenticated</v>
      </c>
      <c r="H131" t="str">
        <v>#ERROR: User session not authenticated</v>
      </c>
      <c r="I131" t="str">
        <v>#ERROR: User session not authenticated</v>
      </c>
      <c r="J131" t="str">
        <v>#ERROR: User session not authenticated</v>
      </c>
      <c r="K131" t="str">
        <v>#ERROR: User session not authenticated</v>
      </c>
      <c r="L131" t="str">
        <v>#ERROR: User session not authenticated</v>
      </c>
      <c r="M131" t="str">
        <v>#ERROR: User session not authenticated</v>
      </c>
      <c r="N131" t="str">
        <v>#ERROR: User session not authenticated</v>
      </c>
      <c r="O131" t="str">
        <v>#ERROR: User session not authenticated</v>
      </c>
      <c r="P131" t="str">
        <v>#ERROR: User session not authenticated</v>
      </c>
      <c r="Q131" t="str">
        <v>#ERROR: User session not authenticated</v>
      </c>
      <c r="R131" t="str">
        <v>#ERROR: User session not authenticated</v>
      </c>
      <c r="S131" t="str">
        <v>#ERROR: User session not authenticated</v>
      </c>
      <c r="T131" t="str">
        <v>#ERROR: User session not authenticated</v>
      </c>
      <c r="U131" t="str">
        <v>#ERROR: User session not authenticated</v>
      </c>
      <c r="V131" t="str">
        <v>#ERROR: User session not authenticated</v>
      </c>
      <c r="W131" t="str">
        <v>#ERROR: User session not authenticated</v>
      </c>
      <c r="X131" t="str">
        <v>#ERROR: User session not authenticated</v>
      </c>
      <c r="Y131" t="str">
        <v>#ERROR: User session not authenticated</v>
      </c>
      <c r="Z131" t="str">
        <v>#ERROR: User session not authenticated</v>
      </c>
      <c r="AA131" t="str">
        <v>#ERROR: User session not authenticated</v>
      </c>
      <c r="AB131" t="str">
        <v>#ERROR: User session not authenticated</v>
      </c>
      <c r="AC131" t="str">
        <v>#ERROR: User session not authenticated</v>
      </c>
      <c r="AD131" t="str">
        <v>#ERROR: User session not authenticated</v>
      </c>
      <c r="AE131" t="str">
        <v>#ERROR: User session not authenticated</v>
      </c>
      <c r="AF131" t="str">
        <v>#ERROR: User session not authenticated</v>
      </c>
      <c r="AG131" t="str">
        <v>#ERROR: User session not authenticated</v>
      </c>
      <c r="AH131" t="str">
        <v>#ERROR: User session not authenticated</v>
      </c>
      <c r="AI131" t="str">
        <v>#ERROR: User session not authenticated</v>
      </c>
      <c r="AJ131" t="str">
        <v>#ERROR: User session not authenticated</v>
      </c>
    </row>
    <row r="132" spans="5:36" x14ac:dyDescent="0.25">
      <c r="E132" t="str">
        <v>#ERROR: User session not authenticated</v>
      </c>
      <c r="F132" t="str">
        <v>#ERROR: User session not authenticated</v>
      </c>
      <c r="G132" t="str">
        <v>#ERROR: User session not authenticated</v>
      </c>
      <c r="H132" t="str">
        <v>#ERROR: User session not authenticated</v>
      </c>
      <c r="I132" t="str">
        <v>#ERROR: User session not authenticated</v>
      </c>
      <c r="J132" t="str">
        <v>#ERROR: User session not authenticated</v>
      </c>
      <c r="K132" t="str">
        <v>#ERROR: User session not authenticated</v>
      </c>
      <c r="L132" t="str">
        <v>#ERROR: User session not authenticated</v>
      </c>
      <c r="M132" t="str">
        <v>#ERROR: User session not authenticated</v>
      </c>
      <c r="N132" t="str">
        <v>#ERROR: User session not authenticated</v>
      </c>
      <c r="O132" t="str">
        <v>#ERROR: User session not authenticated</v>
      </c>
      <c r="P132" t="str">
        <v>#ERROR: User session not authenticated</v>
      </c>
      <c r="Q132" t="str">
        <v>#ERROR: User session not authenticated</v>
      </c>
      <c r="R132" t="str">
        <v>#ERROR: User session not authenticated</v>
      </c>
      <c r="S132" t="str">
        <v>#ERROR: User session not authenticated</v>
      </c>
      <c r="T132" t="str">
        <v>#ERROR: User session not authenticated</v>
      </c>
      <c r="U132" t="str">
        <v>#ERROR: User session not authenticated</v>
      </c>
      <c r="V132" t="str">
        <v>#ERROR: User session not authenticated</v>
      </c>
      <c r="W132" t="str">
        <v>#ERROR: User session not authenticated</v>
      </c>
      <c r="X132" t="str">
        <v>#ERROR: User session not authenticated</v>
      </c>
      <c r="Y132" t="str">
        <v>#ERROR: User session not authenticated</v>
      </c>
      <c r="Z132" t="str">
        <v>#ERROR: User session not authenticated</v>
      </c>
      <c r="AA132" t="str">
        <v>#ERROR: User session not authenticated</v>
      </c>
      <c r="AB132" t="str">
        <v>#ERROR: User session not authenticated</v>
      </c>
      <c r="AC132" t="str">
        <v>#ERROR: User session not authenticated</v>
      </c>
      <c r="AD132" t="str">
        <v>#ERROR: User session not authenticated</v>
      </c>
      <c r="AE132" t="str">
        <v>#ERROR: User session not authenticated</v>
      </c>
      <c r="AF132" t="str">
        <v>#ERROR: User session not authenticated</v>
      </c>
      <c r="AG132" t="str">
        <v>#ERROR: User session not authenticated</v>
      </c>
      <c r="AH132" t="str">
        <v>#ERROR: User session not authenticated</v>
      </c>
      <c r="AI132" t="str">
        <v>#ERROR: User session not authenticated</v>
      </c>
      <c r="AJ132" t="str">
        <v>#ERROR: User session not authenticated</v>
      </c>
    </row>
    <row r="133" spans="5:36" x14ac:dyDescent="0.25">
      <c r="E133" t="str">
        <v>#ERROR: User session not authenticated</v>
      </c>
      <c r="F133" t="str">
        <v>#ERROR: User session not authenticated</v>
      </c>
      <c r="G133" t="str">
        <v>#ERROR: User session not authenticated</v>
      </c>
      <c r="H133" t="str">
        <v>#ERROR: User session not authenticated</v>
      </c>
      <c r="I133" t="str">
        <v>#ERROR: User session not authenticated</v>
      </c>
      <c r="J133" t="str">
        <v>#ERROR: User session not authenticated</v>
      </c>
      <c r="K133" t="str">
        <v>#ERROR: User session not authenticated</v>
      </c>
      <c r="L133" t="str">
        <v>#ERROR: User session not authenticated</v>
      </c>
      <c r="M133" t="str">
        <v>#ERROR: User session not authenticated</v>
      </c>
      <c r="N133" t="str">
        <v>#ERROR: User session not authenticated</v>
      </c>
      <c r="O133" t="str">
        <v>#ERROR: User session not authenticated</v>
      </c>
      <c r="P133" t="str">
        <v>#ERROR: User session not authenticated</v>
      </c>
      <c r="Q133" t="str">
        <v>#ERROR: User session not authenticated</v>
      </c>
      <c r="R133" t="str">
        <v>#ERROR: User session not authenticated</v>
      </c>
      <c r="S133" t="str">
        <v>#ERROR: User session not authenticated</v>
      </c>
      <c r="T133" t="str">
        <v>#ERROR: User session not authenticated</v>
      </c>
      <c r="U133" t="str">
        <v>#ERROR: User session not authenticated</v>
      </c>
      <c r="V133" t="str">
        <v>#ERROR: User session not authenticated</v>
      </c>
      <c r="W133" t="str">
        <v>#ERROR: User session not authenticated</v>
      </c>
      <c r="X133" t="str">
        <v>#ERROR: User session not authenticated</v>
      </c>
      <c r="Y133" t="str">
        <v>#ERROR: User session not authenticated</v>
      </c>
      <c r="Z133" t="str">
        <v>#ERROR: User session not authenticated</v>
      </c>
      <c r="AA133" t="str">
        <v>#ERROR: User session not authenticated</v>
      </c>
      <c r="AB133" t="str">
        <v>#ERROR: User session not authenticated</v>
      </c>
      <c r="AC133" t="str">
        <v>#ERROR: User session not authenticated</v>
      </c>
      <c r="AD133" t="str">
        <v>#ERROR: User session not authenticated</v>
      </c>
      <c r="AE133" t="str">
        <v>#ERROR: User session not authenticated</v>
      </c>
      <c r="AF133" t="str">
        <v>#ERROR: User session not authenticated</v>
      </c>
      <c r="AG133" t="str">
        <v>#ERROR: User session not authenticated</v>
      </c>
      <c r="AH133" t="str">
        <v>#ERROR: User session not authenticated</v>
      </c>
      <c r="AI133" t="str">
        <v>#ERROR: User session not authenticated</v>
      </c>
      <c r="AJ133" t="str">
        <v>#ERROR: User session not authenticated</v>
      </c>
    </row>
    <row r="134" spans="5:36" x14ac:dyDescent="0.25">
      <c r="E134" t="str">
        <v>#ERROR: User session not authenticated</v>
      </c>
      <c r="F134" t="str">
        <v>#ERROR: User session not authenticated</v>
      </c>
      <c r="G134" t="str">
        <v>#ERROR: User session not authenticated</v>
      </c>
      <c r="H134" t="str">
        <v>#ERROR: User session not authenticated</v>
      </c>
      <c r="I134" t="str">
        <v>#ERROR: User session not authenticated</v>
      </c>
      <c r="J134" t="str">
        <v>#ERROR: User session not authenticated</v>
      </c>
      <c r="K134" t="str">
        <v>#ERROR: User session not authenticated</v>
      </c>
      <c r="L134" t="str">
        <v>#ERROR: User session not authenticated</v>
      </c>
      <c r="M134" t="str">
        <v>#ERROR: User session not authenticated</v>
      </c>
      <c r="N134" t="str">
        <v>#ERROR: User session not authenticated</v>
      </c>
      <c r="O134" t="str">
        <v>#ERROR: User session not authenticated</v>
      </c>
      <c r="P134" t="str">
        <v>#ERROR: User session not authenticated</v>
      </c>
      <c r="Q134" t="str">
        <v>#ERROR: User session not authenticated</v>
      </c>
      <c r="R134" t="str">
        <v>#ERROR: User session not authenticated</v>
      </c>
      <c r="S134" t="str">
        <v>#ERROR: User session not authenticated</v>
      </c>
      <c r="T134" t="str">
        <v>#ERROR: User session not authenticated</v>
      </c>
      <c r="U134" t="str">
        <v>#ERROR: User session not authenticated</v>
      </c>
      <c r="V134" t="str">
        <v>#ERROR: User session not authenticated</v>
      </c>
      <c r="W134" t="str">
        <v>#ERROR: User session not authenticated</v>
      </c>
      <c r="X134" t="str">
        <v>#ERROR: User session not authenticated</v>
      </c>
      <c r="Y134" t="str">
        <v>#ERROR: User session not authenticated</v>
      </c>
      <c r="Z134" t="str">
        <v>#ERROR: User session not authenticated</v>
      </c>
      <c r="AA134" t="str">
        <v>#ERROR: User session not authenticated</v>
      </c>
      <c r="AB134" t="str">
        <v>#ERROR: User session not authenticated</v>
      </c>
      <c r="AC134" t="str">
        <v>#ERROR: User session not authenticated</v>
      </c>
      <c r="AD134" t="str">
        <v>#ERROR: User session not authenticated</v>
      </c>
      <c r="AE134" t="str">
        <v>#ERROR: User session not authenticated</v>
      </c>
      <c r="AF134" t="str">
        <v>#ERROR: User session not authenticated</v>
      </c>
      <c r="AG134" t="str">
        <v>#ERROR: User session not authenticated</v>
      </c>
      <c r="AH134" t="str">
        <v>#ERROR: User session not authenticated</v>
      </c>
      <c r="AI134" t="str">
        <v>#ERROR: User session not authenticated</v>
      </c>
      <c r="AJ134" t="str">
        <v>#ERROR: User session not authenticated</v>
      </c>
    </row>
    <row r="135" spans="5:36" x14ac:dyDescent="0.25">
      <c r="E135" t="str">
        <v>#ERROR: User session not authenticated</v>
      </c>
      <c r="F135" t="str">
        <v>#ERROR: User session not authenticated</v>
      </c>
      <c r="G135" t="str">
        <v>#ERROR: User session not authenticated</v>
      </c>
      <c r="H135" t="str">
        <v>#ERROR: User session not authenticated</v>
      </c>
      <c r="I135" t="str">
        <v>#ERROR: User session not authenticated</v>
      </c>
      <c r="J135" t="str">
        <v>#ERROR: User session not authenticated</v>
      </c>
      <c r="K135" t="str">
        <v>#ERROR: User session not authenticated</v>
      </c>
      <c r="L135" t="str">
        <v>#ERROR: User session not authenticated</v>
      </c>
      <c r="M135" t="str">
        <v>#ERROR: User session not authenticated</v>
      </c>
      <c r="N135" t="str">
        <v>#ERROR: User session not authenticated</v>
      </c>
      <c r="O135" t="str">
        <v>#ERROR: User session not authenticated</v>
      </c>
      <c r="P135" t="str">
        <v>#ERROR: User session not authenticated</v>
      </c>
      <c r="Q135" t="str">
        <v>#ERROR: User session not authenticated</v>
      </c>
      <c r="R135" t="str">
        <v>#ERROR: User session not authenticated</v>
      </c>
      <c r="S135" t="str">
        <v>#ERROR: User session not authenticated</v>
      </c>
      <c r="T135" t="str">
        <v>#ERROR: User session not authenticated</v>
      </c>
      <c r="U135" t="str">
        <v>#ERROR: User session not authenticated</v>
      </c>
      <c r="V135" t="str">
        <v>#ERROR: User session not authenticated</v>
      </c>
      <c r="W135" t="str">
        <v>#ERROR: User session not authenticated</v>
      </c>
      <c r="X135" t="str">
        <v>#ERROR: User session not authenticated</v>
      </c>
      <c r="Y135" t="str">
        <v>#ERROR: User session not authenticated</v>
      </c>
      <c r="Z135" t="str">
        <v>#ERROR: User session not authenticated</v>
      </c>
      <c r="AA135" t="str">
        <v>#ERROR: User session not authenticated</v>
      </c>
      <c r="AB135" t="str">
        <v>#ERROR: User session not authenticated</v>
      </c>
      <c r="AC135" t="str">
        <v>#ERROR: User session not authenticated</v>
      </c>
      <c r="AD135" t="str">
        <v>#ERROR: User session not authenticated</v>
      </c>
      <c r="AE135" t="str">
        <v>#ERROR: User session not authenticated</v>
      </c>
      <c r="AF135" t="str">
        <v>#ERROR: User session not authenticated</v>
      </c>
      <c r="AG135" t="str">
        <v>#ERROR: User session not authenticated</v>
      </c>
      <c r="AH135" t="str">
        <v>#ERROR: User session not authenticated</v>
      </c>
      <c r="AI135" t="str">
        <v>#ERROR: User session not authenticated</v>
      </c>
      <c r="AJ135" t="str">
        <v>#ERROR: User session not authenticated</v>
      </c>
    </row>
    <row r="136" spans="5:36" x14ac:dyDescent="0.25">
      <c r="E136" t="str">
        <v>#ERROR: User session not authenticated</v>
      </c>
      <c r="F136" t="str">
        <v>#ERROR: User session not authenticated</v>
      </c>
      <c r="G136" t="str">
        <v>#ERROR: User session not authenticated</v>
      </c>
      <c r="H136" t="str">
        <v>#ERROR: User session not authenticated</v>
      </c>
      <c r="I136" t="str">
        <v>#ERROR: User session not authenticated</v>
      </c>
      <c r="J136" t="str">
        <v>#ERROR: User session not authenticated</v>
      </c>
      <c r="K136" t="str">
        <v>#ERROR: User session not authenticated</v>
      </c>
      <c r="L136" t="str">
        <v>#ERROR: User session not authenticated</v>
      </c>
      <c r="M136" t="str">
        <v>#ERROR: User session not authenticated</v>
      </c>
      <c r="N136" t="str">
        <v>#ERROR: User session not authenticated</v>
      </c>
      <c r="O136" t="str">
        <v>#ERROR: User session not authenticated</v>
      </c>
      <c r="P136" t="str">
        <v>#ERROR: User session not authenticated</v>
      </c>
      <c r="Q136" t="str">
        <v>#ERROR: User session not authenticated</v>
      </c>
      <c r="R136" t="str">
        <v>#ERROR: User session not authenticated</v>
      </c>
      <c r="S136" t="str">
        <v>#ERROR: User session not authenticated</v>
      </c>
      <c r="T136" t="str">
        <v>#ERROR: User session not authenticated</v>
      </c>
      <c r="U136" t="str">
        <v>#ERROR: User session not authenticated</v>
      </c>
      <c r="V136" t="str">
        <v>#ERROR: User session not authenticated</v>
      </c>
      <c r="W136" t="str">
        <v>#ERROR: User session not authenticated</v>
      </c>
      <c r="X136" t="str">
        <v>#ERROR: User session not authenticated</v>
      </c>
      <c r="Y136" t="str">
        <v>#ERROR: User session not authenticated</v>
      </c>
      <c r="Z136" t="str">
        <v>#ERROR: User session not authenticated</v>
      </c>
      <c r="AA136" t="str">
        <v>#ERROR: User session not authenticated</v>
      </c>
      <c r="AB136" t="str">
        <v>#ERROR: User session not authenticated</v>
      </c>
      <c r="AC136" t="str">
        <v>#ERROR: User session not authenticated</v>
      </c>
      <c r="AD136" t="str">
        <v>#ERROR: User session not authenticated</v>
      </c>
      <c r="AE136" t="str">
        <v>#ERROR: User session not authenticated</v>
      </c>
      <c r="AF136" t="str">
        <v>#ERROR: User session not authenticated</v>
      </c>
      <c r="AG136" t="str">
        <v>#ERROR: User session not authenticated</v>
      </c>
      <c r="AH136" t="str">
        <v>#ERROR: User session not authenticated</v>
      </c>
      <c r="AI136" t="str">
        <v>#ERROR: User session not authenticated</v>
      </c>
      <c r="AJ136" t="str">
        <v>#ERROR: User session not authenticated</v>
      </c>
    </row>
    <row r="137" spans="5:36" x14ac:dyDescent="0.25">
      <c r="E137" t="str">
        <v>#ERROR: User session not authenticated</v>
      </c>
      <c r="F137" t="str">
        <v>#ERROR: User session not authenticated</v>
      </c>
      <c r="G137" t="str">
        <v>#ERROR: User session not authenticated</v>
      </c>
      <c r="H137" t="str">
        <v>#ERROR: User session not authenticated</v>
      </c>
      <c r="I137" t="str">
        <v>#ERROR: User session not authenticated</v>
      </c>
      <c r="J137" t="str">
        <v>#ERROR: User session not authenticated</v>
      </c>
      <c r="K137" t="str">
        <v>#ERROR: User session not authenticated</v>
      </c>
      <c r="L137" t="str">
        <v>#ERROR: User session not authenticated</v>
      </c>
      <c r="M137" t="str">
        <v>#ERROR: User session not authenticated</v>
      </c>
      <c r="N137" t="str">
        <v>#ERROR: User session not authenticated</v>
      </c>
      <c r="O137" t="str">
        <v>#ERROR: User session not authenticated</v>
      </c>
      <c r="P137" t="str">
        <v>#ERROR: User session not authenticated</v>
      </c>
      <c r="Q137" t="str">
        <v>#ERROR: User session not authenticated</v>
      </c>
      <c r="R137" t="str">
        <v>#ERROR: User session not authenticated</v>
      </c>
      <c r="S137" t="str">
        <v>#ERROR: User session not authenticated</v>
      </c>
      <c r="T137" t="str">
        <v>#ERROR: User session not authenticated</v>
      </c>
      <c r="U137" t="str">
        <v>#ERROR: User session not authenticated</v>
      </c>
      <c r="V137" t="str">
        <v>#ERROR: User session not authenticated</v>
      </c>
      <c r="W137" t="str">
        <v>#ERROR: User session not authenticated</v>
      </c>
      <c r="X137" t="str">
        <v>#ERROR: User session not authenticated</v>
      </c>
      <c r="Y137" t="str">
        <v>#ERROR: User session not authenticated</v>
      </c>
      <c r="Z137" t="str">
        <v>#ERROR: User session not authenticated</v>
      </c>
      <c r="AA137" t="str">
        <v>#ERROR: User session not authenticated</v>
      </c>
      <c r="AB137" t="str">
        <v>#ERROR: User session not authenticated</v>
      </c>
      <c r="AC137" t="str">
        <v>#ERROR: User session not authenticated</v>
      </c>
      <c r="AD137" t="str">
        <v>#ERROR: User session not authenticated</v>
      </c>
      <c r="AE137" t="str">
        <v>#ERROR: User session not authenticated</v>
      </c>
      <c r="AF137" t="str">
        <v>#ERROR: User session not authenticated</v>
      </c>
      <c r="AG137" t="str">
        <v>#ERROR: User session not authenticated</v>
      </c>
      <c r="AH137" t="str">
        <v>#ERROR: User session not authenticated</v>
      </c>
      <c r="AI137" t="str">
        <v>#ERROR: User session not authenticated</v>
      </c>
      <c r="AJ137" t="str">
        <v>#ERROR: User session not authenticated</v>
      </c>
    </row>
    <row r="138" spans="5:36" x14ac:dyDescent="0.25">
      <c r="E138" t="str">
        <v>#ERROR: User session not authenticated</v>
      </c>
      <c r="F138" t="str">
        <v>#ERROR: User session not authenticated</v>
      </c>
      <c r="G138" t="str">
        <v>#ERROR: User session not authenticated</v>
      </c>
      <c r="H138" t="str">
        <v>#ERROR: User session not authenticated</v>
      </c>
      <c r="I138" t="str">
        <v>#ERROR: User session not authenticated</v>
      </c>
      <c r="J138" t="str">
        <v>#ERROR: User session not authenticated</v>
      </c>
      <c r="K138" t="str">
        <v>#ERROR: User session not authenticated</v>
      </c>
      <c r="L138" t="str">
        <v>#ERROR: User session not authenticated</v>
      </c>
      <c r="M138" t="str">
        <v>#ERROR: User session not authenticated</v>
      </c>
      <c r="N138" t="str">
        <v>#ERROR: User session not authenticated</v>
      </c>
      <c r="O138" t="str">
        <v>#ERROR: User session not authenticated</v>
      </c>
      <c r="P138" t="str">
        <v>#ERROR: User session not authenticated</v>
      </c>
      <c r="Q138" t="str">
        <v>#ERROR: User session not authenticated</v>
      </c>
      <c r="R138" t="str">
        <v>#ERROR: User session not authenticated</v>
      </c>
      <c r="S138" t="str">
        <v>#ERROR: User session not authenticated</v>
      </c>
      <c r="T138" t="str">
        <v>#ERROR: User session not authenticated</v>
      </c>
      <c r="U138" t="str">
        <v>#ERROR: User session not authenticated</v>
      </c>
      <c r="V138" t="str">
        <v>#ERROR: User session not authenticated</v>
      </c>
      <c r="W138" t="str">
        <v>#ERROR: User session not authenticated</v>
      </c>
      <c r="X138" t="str">
        <v>#ERROR: User session not authenticated</v>
      </c>
      <c r="Y138" t="str">
        <v>#ERROR: User session not authenticated</v>
      </c>
      <c r="Z138" t="str">
        <v>#ERROR: User session not authenticated</v>
      </c>
      <c r="AA138" t="str">
        <v>#ERROR: User session not authenticated</v>
      </c>
      <c r="AB138" t="str">
        <v>#ERROR: User session not authenticated</v>
      </c>
      <c r="AC138" t="str">
        <v>#ERROR: User session not authenticated</v>
      </c>
      <c r="AD138" t="str">
        <v>#ERROR: User session not authenticated</v>
      </c>
      <c r="AE138" t="str">
        <v>#ERROR: User session not authenticated</v>
      </c>
      <c r="AF138" t="str">
        <v>#ERROR: User session not authenticated</v>
      </c>
      <c r="AG138" t="str">
        <v>#ERROR: User session not authenticated</v>
      </c>
      <c r="AH138" t="str">
        <v>#ERROR: User session not authenticated</v>
      </c>
      <c r="AI138" t="str">
        <v>#ERROR: User session not authenticated</v>
      </c>
      <c r="AJ138" t="str">
        <v>#ERROR: User session not authenticated</v>
      </c>
    </row>
    <row r="139" spans="5:36" x14ac:dyDescent="0.25">
      <c r="E139" t="str">
        <v>#ERROR: User session not authenticated</v>
      </c>
      <c r="F139" t="str">
        <v>#ERROR: User session not authenticated</v>
      </c>
      <c r="G139" t="str">
        <v>#ERROR: User session not authenticated</v>
      </c>
      <c r="H139" t="str">
        <v>#ERROR: User session not authenticated</v>
      </c>
      <c r="I139" t="str">
        <v>#ERROR: User session not authenticated</v>
      </c>
      <c r="J139" t="str">
        <v>#ERROR: User session not authenticated</v>
      </c>
      <c r="K139" t="str">
        <v>#ERROR: User session not authenticated</v>
      </c>
      <c r="L139" t="str">
        <v>#ERROR: User session not authenticated</v>
      </c>
      <c r="M139" t="str">
        <v>#ERROR: User session not authenticated</v>
      </c>
      <c r="N139" t="str">
        <v>#ERROR: User session not authenticated</v>
      </c>
      <c r="O139" t="str">
        <v>#ERROR: User session not authenticated</v>
      </c>
      <c r="P139" t="str">
        <v>#ERROR: User session not authenticated</v>
      </c>
      <c r="Q139" t="str">
        <v>#ERROR: User session not authenticated</v>
      </c>
      <c r="R139" t="str">
        <v>#ERROR: User session not authenticated</v>
      </c>
      <c r="S139" t="str">
        <v>#ERROR: User session not authenticated</v>
      </c>
      <c r="T139" t="str">
        <v>#ERROR: User session not authenticated</v>
      </c>
      <c r="U139" t="str">
        <v>#ERROR: User session not authenticated</v>
      </c>
      <c r="V139" t="str">
        <v>#ERROR: User session not authenticated</v>
      </c>
      <c r="W139" t="str">
        <v>#ERROR: User session not authenticated</v>
      </c>
      <c r="X139" t="str">
        <v>#ERROR: User session not authenticated</v>
      </c>
      <c r="Y139" t="str">
        <v>#ERROR: User session not authenticated</v>
      </c>
      <c r="Z139" t="str">
        <v>#ERROR: User session not authenticated</v>
      </c>
      <c r="AA139" t="str">
        <v>#ERROR: User session not authenticated</v>
      </c>
      <c r="AB139" t="str">
        <v>#ERROR: User session not authenticated</v>
      </c>
      <c r="AC139" t="str">
        <v>#ERROR: User session not authenticated</v>
      </c>
      <c r="AD139" t="str">
        <v>#ERROR: User session not authenticated</v>
      </c>
      <c r="AE139" t="str">
        <v>#ERROR: User session not authenticated</v>
      </c>
      <c r="AF139" t="str">
        <v>#ERROR: User session not authenticated</v>
      </c>
      <c r="AG139" t="str">
        <v>#ERROR: User session not authenticated</v>
      </c>
      <c r="AH139" t="str">
        <v>#ERROR: User session not authenticated</v>
      </c>
      <c r="AI139" t="str">
        <v>#ERROR: User session not authenticated</v>
      </c>
      <c r="AJ139" t="str">
        <v>#ERROR: User session not authenticated</v>
      </c>
    </row>
    <row r="140" spans="5:36" x14ac:dyDescent="0.25">
      <c r="E140" t="str">
        <v>#ERROR: User session not authenticated</v>
      </c>
      <c r="F140" t="str">
        <v>#ERROR: User session not authenticated</v>
      </c>
      <c r="G140" t="str">
        <v>#ERROR: User session not authenticated</v>
      </c>
      <c r="H140" t="str">
        <v>#ERROR: User session not authenticated</v>
      </c>
      <c r="I140" t="str">
        <v>#ERROR: User session not authenticated</v>
      </c>
      <c r="J140" t="str">
        <v>#ERROR: User session not authenticated</v>
      </c>
      <c r="K140" t="str">
        <v>#ERROR: User session not authenticated</v>
      </c>
      <c r="L140" t="str">
        <v>#ERROR: User session not authenticated</v>
      </c>
      <c r="M140" t="str">
        <v>#ERROR: User session not authenticated</v>
      </c>
      <c r="N140" t="str">
        <v>#ERROR: User session not authenticated</v>
      </c>
      <c r="O140" t="str">
        <v>#ERROR: User session not authenticated</v>
      </c>
      <c r="P140" t="str">
        <v>#ERROR: User session not authenticated</v>
      </c>
      <c r="Q140" t="str">
        <v>#ERROR: User session not authenticated</v>
      </c>
      <c r="R140" t="str">
        <v>#ERROR: User session not authenticated</v>
      </c>
      <c r="S140" t="str">
        <v>#ERROR: User session not authenticated</v>
      </c>
      <c r="T140" t="str">
        <v>#ERROR: User session not authenticated</v>
      </c>
      <c r="U140" t="str">
        <v>#ERROR: User session not authenticated</v>
      </c>
      <c r="V140" t="str">
        <v>#ERROR: User session not authenticated</v>
      </c>
      <c r="W140" t="str">
        <v>#ERROR: User session not authenticated</v>
      </c>
      <c r="X140" t="str">
        <v>#ERROR: User session not authenticated</v>
      </c>
      <c r="Y140" t="str">
        <v>#ERROR: User session not authenticated</v>
      </c>
      <c r="Z140" t="str">
        <v>#ERROR: User session not authenticated</v>
      </c>
      <c r="AA140" t="str">
        <v>#ERROR: User session not authenticated</v>
      </c>
      <c r="AB140" t="str">
        <v>#ERROR: User session not authenticated</v>
      </c>
      <c r="AC140" t="str">
        <v>#ERROR: User session not authenticated</v>
      </c>
      <c r="AD140" t="str">
        <v>#ERROR: User session not authenticated</v>
      </c>
      <c r="AE140" t="str">
        <v>#ERROR: User session not authenticated</v>
      </c>
      <c r="AF140" t="str">
        <v>#ERROR: User session not authenticated</v>
      </c>
      <c r="AG140" t="str">
        <v>#ERROR: User session not authenticated</v>
      </c>
      <c r="AH140" t="str">
        <v>#ERROR: User session not authenticated</v>
      </c>
      <c r="AI140" t="str">
        <v>#ERROR: User session not authenticated</v>
      </c>
      <c r="AJ140" t="str">
        <v>#ERROR: User session not authenticated</v>
      </c>
    </row>
    <row r="141" spans="5:36" x14ac:dyDescent="0.25">
      <c r="E141" t="str">
        <v>#ERROR: User session not authenticated</v>
      </c>
      <c r="F141" t="str">
        <v>#ERROR: User session not authenticated</v>
      </c>
      <c r="G141" t="str">
        <v>#ERROR: User session not authenticated</v>
      </c>
      <c r="H141" t="str">
        <v>#ERROR: User session not authenticated</v>
      </c>
      <c r="I141" t="str">
        <v>#ERROR: User session not authenticated</v>
      </c>
      <c r="J141" t="str">
        <v>#ERROR: User session not authenticated</v>
      </c>
      <c r="K141" t="str">
        <v>#ERROR: User session not authenticated</v>
      </c>
      <c r="L141" t="str">
        <v>#ERROR: User session not authenticated</v>
      </c>
      <c r="M141" t="str">
        <v>#ERROR: User session not authenticated</v>
      </c>
      <c r="N141" t="str">
        <v>#ERROR: User session not authenticated</v>
      </c>
      <c r="O141" t="str">
        <v>#ERROR: User session not authenticated</v>
      </c>
      <c r="P141" t="str">
        <v>#ERROR: User session not authenticated</v>
      </c>
      <c r="Q141" t="str">
        <v>#ERROR: User session not authenticated</v>
      </c>
      <c r="R141" t="str">
        <v>#ERROR: User session not authenticated</v>
      </c>
      <c r="S141" t="str">
        <v>#ERROR: User session not authenticated</v>
      </c>
      <c r="T141" t="str">
        <v>#ERROR: User session not authenticated</v>
      </c>
      <c r="U141" t="str">
        <v>#ERROR: User session not authenticated</v>
      </c>
      <c r="V141" t="str">
        <v>#ERROR: User session not authenticated</v>
      </c>
      <c r="W141" t="str">
        <v>#ERROR: User session not authenticated</v>
      </c>
      <c r="X141" t="str">
        <v>#ERROR: User session not authenticated</v>
      </c>
      <c r="Y141" t="str">
        <v>#ERROR: User session not authenticated</v>
      </c>
      <c r="Z141" t="str">
        <v>#ERROR: User session not authenticated</v>
      </c>
      <c r="AA141" t="str">
        <v>#ERROR: User session not authenticated</v>
      </c>
      <c r="AB141" t="str">
        <v>#ERROR: User session not authenticated</v>
      </c>
      <c r="AC141" t="str">
        <v>#ERROR: User session not authenticated</v>
      </c>
      <c r="AD141" t="str">
        <v>#ERROR: User session not authenticated</v>
      </c>
      <c r="AE141" t="str">
        <v>#ERROR: User session not authenticated</v>
      </c>
      <c r="AF141" t="str">
        <v>#ERROR: User session not authenticated</v>
      </c>
      <c r="AG141" t="str">
        <v>#ERROR: User session not authenticated</v>
      </c>
      <c r="AH141" t="str">
        <v>#ERROR: User session not authenticated</v>
      </c>
      <c r="AI141" t="str">
        <v>#ERROR: User session not authenticated</v>
      </c>
      <c r="AJ141" t="str">
        <v>#ERROR: User session not authenticated</v>
      </c>
    </row>
    <row r="142" spans="5:36" x14ac:dyDescent="0.25">
      <c r="E142" t="str">
        <v>#ERROR: User session not authenticated</v>
      </c>
      <c r="F142" t="str">
        <v>#ERROR: User session not authenticated</v>
      </c>
      <c r="G142" t="str">
        <v>#ERROR: User session not authenticated</v>
      </c>
      <c r="H142" t="str">
        <v>#ERROR: User session not authenticated</v>
      </c>
      <c r="I142" t="str">
        <v>#ERROR: User session not authenticated</v>
      </c>
      <c r="J142" t="str">
        <v>#ERROR: User session not authenticated</v>
      </c>
      <c r="K142" t="str">
        <v>#ERROR: User session not authenticated</v>
      </c>
      <c r="L142" t="str">
        <v>#ERROR: User session not authenticated</v>
      </c>
      <c r="M142" t="str">
        <v>#ERROR: User session not authenticated</v>
      </c>
      <c r="N142" t="str">
        <v>#ERROR: User session not authenticated</v>
      </c>
      <c r="O142" t="str">
        <v>#ERROR: User session not authenticated</v>
      </c>
      <c r="P142" t="str">
        <v>#ERROR: User session not authenticated</v>
      </c>
      <c r="Q142" t="str">
        <v>#ERROR: User session not authenticated</v>
      </c>
      <c r="R142" t="str">
        <v>#ERROR: User session not authenticated</v>
      </c>
      <c r="S142" t="str">
        <v>#ERROR: User session not authenticated</v>
      </c>
      <c r="T142" t="str">
        <v>#ERROR: User session not authenticated</v>
      </c>
      <c r="U142" t="str">
        <v>#ERROR: User session not authenticated</v>
      </c>
      <c r="V142" t="str">
        <v>#ERROR: User session not authenticated</v>
      </c>
      <c r="W142" t="str">
        <v>#ERROR: User session not authenticated</v>
      </c>
      <c r="X142" t="str">
        <v>#ERROR: User session not authenticated</v>
      </c>
      <c r="Y142" t="str">
        <v>#ERROR: User session not authenticated</v>
      </c>
      <c r="Z142" t="str">
        <v>#ERROR: User session not authenticated</v>
      </c>
      <c r="AA142" t="str">
        <v>#ERROR: User session not authenticated</v>
      </c>
      <c r="AB142" t="str">
        <v>#ERROR: User session not authenticated</v>
      </c>
      <c r="AC142" t="str">
        <v>#ERROR: User session not authenticated</v>
      </c>
      <c r="AD142" t="str">
        <v>#ERROR: User session not authenticated</v>
      </c>
      <c r="AE142" t="str">
        <v>#ERROR: User session not authenticated</v>
      </c>
      <c r="AF142" t="str">
        <v>#ERROR: User session not authenticated</v>
      </c>
      <c r="AG142" t="str">
        <v>#ERROR: User session not authenticated</v>
      </c>
      <c r="AH142" t="str">
        <v>#ERROR: User session not authenticated</v>
      </c>
      <c r="AI142" t="str">
        <v>#ERROR: User session not authenticated</v>
      </c>
      <c r="AJ142" t="str">
        <v>#ERROR: User session not authenticated</v>
      </c>
    </row>
    <row r="143" spans="5:36" x14ac:dyDescent="0.25">
      <c r="E143" t="str">
        <v>#ERROR: User session not authenticated</v>
      </c>
      <c r="F143" t="str">
        <v>#ERROR: User session not authenticated</v>
      </c>
      <c r="G143" t="str">
        <v>#ERROR: User session not authenticated</v>
      </c>
      <c r="H143" t="str">
        <v>#ERROR: User session not authenticated</v>
      </c>
      <c r="I143" t="str">
        <v>#ERROR: User session not authenticated</v>
      </c>
      <c r="J143" t="str">
        <v>#ERROR: User session not authenticated</v>
      </c>
      <c r="K143" t="str">
        <v>#ERROR: User session not authenticated</v>
      </c>
      <c r="L143" t="str">
        <v>#ERROR: User session not authenticated</v>
      </c>
      <c r="M143" t="str">
        <v>#ERROR: User session not authenticated</v>
      </c>
      <c r="N143" t="str">
        <v>#ERROR: User session not authenticated</v>
      </c>
      <c r="O143" t="str">
        <v>#ERROR: User session not authenticated</v>
      </c>
      <c r="P143" t="str">
        <v>#ERROR: User session not authenticated</v>
      </c>
      <c r="Q143" t="str">
        <v>#ERROR: User session not authenticated</v>
      </c>
      <c r="R143" t="str">
        <v>#ERROR: User session not authenticated</v>
      </c>
      <c r="S143" t="str">
        <v>#ERROR: User session not authenticated</v>
      </c>
      <c r="T143" t="str">
        <v>#ERROR: User session not authenticated</v>
      </c>
      <c r="U143" t="str">
        <v>#ERROR: User session not authenticated</v>
      </c>
      <c r="V143" t="str">
        <v>#ERROR: User session not authenticated</v>
      </c>
      <c r="W143" t="str">
        <v>#ERROR: User session not authenticated</v>
      </c>
      <c r="X143" t="str">
        <v>#ERROR: User session not authenticated</v>
      </c>
      <c r="Y143" t="str">
        <v>#ERROR: User session not authenticated</v>
      </c>
      <c r="Z143" t="str">
        <v>#ERROR: User session not authenticated</v>
      </c>
      <c r="AA143" t="str">
        <v>#ERROR: User session not authenticated</v>
      </c>
      <c r="AB143" t="str">
        <v>#ERROR: User session not authenticated</v>
      </c>
      <c r="AC143" t="str">
        <v>#ERROR: User session not authenticated</v>
      </c>
      <c r="AD143" t="str">
        <v>#ERROR: User session not authenticated</v>
      </c>
      <c r="AE143" t="str">
        <v>#ERROR: User session not authenticated</v>
      </c>
      <c r="AF143" t="str">
        <v>#ERROR: User session not authenticated</v>
      </c>
      <c r="AG143" t="str">
        <v>#ERROR: User session not authenticated</v>
      </c>
      <c r="AH143" t="str">
        <v>#ERROR: User session not authenticated</v>
      </c>
      <c r="AI143" t="str">
        <v>#ERROR: User session not authenticated</v>
      </c>
      <c r="AJ143" t="str">
        <v>#ERROR: User session not authenticated</v>
      </c>
    </row>
    <row r="144" spans="5:36" x14ac:dyDescent="0.25">
      <c r="E144" t="str">
        <v>#ERROR: User session not authenticated</v>
      </c>
      <c r="F144" t="str">
        <v>#ERROR: User session not authenticated</v>
      </c>
      <c r="G144" t="str">
        <v>#ERROR: User session not authenticated</v>
      </c>
      <c r="H144" t="str">
        <v>#ERROR: User session not authenticated</v>
      </c>
      <c r="I144" t="str">
        <v>#ERROR: User session not authenticated</v>
      </c>
      <c r="J144" t="str">
        <v>#ERROR: User session not authenticated</v>
      </c>
      <c r="K144" t="str">
        <v>#ERROR: User session not authenticated</v>
      </c>
      <c r="L144" t="str">
        <v>#ERROR: User session not authenticated</v>
      </c>
      <c r="M144" t="str">
        <v>#ERROR: User session not authenticated</v>
      </c>
      <c r="N144" t="str">
        <v>#ERROR: User session not authenticated</v>
      </c>
      <c r="O144" t="str">
        <v>#ERROR: User session not authenticated</v>
      </c>
      <c r="P144" t="str">
        <v>#ERROR: User session not authenticated</v>
      </c>
      <c r="Q144" t="str">
        <v>#ERROR: User session not authenticated</v>
      </c>
      <c r="R144" t="str">
        <v>#ERROR: User session not authenticated</v>
      </c>
      <c r="S144" t="str">
        <v>#ERROR: User session not authenticated</v>
      </c>
      <c r="T144" t="str">
        <v>#ERROR: User session not authenticated</v>
      </c>
      <c r="U144" t="str">
        <v>#ERROR: User session not authenticated</v>
      </c>
      <c r="V144" t="str">
        <v>#ERROR: User session not authenticated</v>
      </c>
      <c r="W144" t="str">
        <v>#ERROR: User session not authenticated</v>
      </c>
      <c r="X144" t="str">
        <v>#ERROR: User session not authenticated</v>
      </c>
      <c r="Y144" t="str">
        <v>#ERROR: User session not authenticated</v>
      </c>
      <c r="Z144" t="str">
        <v>#ERROR: User session not authenticated</v>
      </c>
      <c r="AA144" t="str">
        <v>#ERROR: User session not authenticated</v>
      </c>
      <c r="AB144" t="str">
        <v>#ERROR: User session not authenticated</v>
      </c>
      <c r="AC144" t="str">
        <v>#ERROR: User session not authenticated</v>
      </c>
      <c r="AD144" t="str">
        <v>#ERROR: User session not authenticated</v>
      </c>
      <c r="AE144" t="str">
        <v>#ERROR: User session not authenticated</v>
      </c>
      <c r="AF144" t="str">
        <v>#ERROR: User session not authenticated</v>
      </c>
      <c r="AG144" t="str">
        <v>#ERROR: User session not authenticated</v>
      </c>
      <c r="AH144" t="str">
        <v>#ERROR: User session not authenticated</v>
      </c>
      <c r="AI144" t="str">
        <v>#ERROR: User session not authenticated</v>
      </c>
      <c r="AJ144" t="str">
        <v>#ERROR: User session not authenticated</v>
      </c>
    </row>
    <row r="145" spans="5:36" x14ac:dyDescent="0.25">
      <c r="E145" t="str">
        <v>#ERROR: User session not authenticated</v>
      </c>
      <c r="F145" t="str">
        <v>#ERROR: User session not authenticated</v>
      </c>
      <c r="G145" t="str">
        <v>#ERROR: User session not authenticated</v>
      </c>
      <c r="H145" t="str">
        <v>#ERROR: User session not authenticated</v>
      </c>
      <c r="I145" t="str">
        <v>#ERROR: User session not authenticated</v>
      </c>
      <c r="J145" t="str">
        <v>#ERROR: User session not authenticated</v>
      </c>
      <c r="K145" t="str">
        <v>#ERROR: User session not authenticated</v>
      </c>
      <c r="L145" t="str">
        <v>#ERROR: User session not authenticated</v>
      </c>
      <c r="M145" t="str">
        <v>#ERROR: User session not authenticated</v>
      </c>
      <c r="N145" t="str">
        <v>#ERROR: User session not authenticated</v>
      </c>
      <c r="O145" t="str">
        <v>#ERROR: User session not authenticated</v>
      </c>
      <c r="P145" t="str">
        <v>#ERROR: User session not authenticated</v>
      </c>
      <c r="Q145" t="str">
        <v>#ERROR: User session not authenticated</v>
      </c>
      <c r="R145" t="str">
        <v>#ERROR: User session not authenticated</v>
      </c>
      <c r="S145" t="str">
        <v>#ERROR: User session not authenticated</v>
      </c>
      <c r="T145" t="str">
        <v>#ERROR: User session not authenticated</v>
      </c>
      <c r="U145" t="str">
        <v>#ERROR: User session not authenticated</v>
      </c>
      <c r="V145" t="str">
        <v>#ERROR: User session not authenticated</v>
      </c>
      <c r="W145" t="str">
        <v>#ERROR: User session not authenticated</v>
      </c>
      <c r="X145" t="str">
        <v>#ERROR: User session not authenticated</v>
      </c>
      <c r="Y145" t="str">
        <v>#ERROR: User session not authenticated</v>
      </c>
      <c r="Z145" t="str">
        <v>#ERROR: User session not authenticated</v>
      </c>
      <c r="AA145" t="str">
        <v>#ERROR: User session not authenticated</v>
      </c>
      <c r="AB145" t="str">
        <v>#ERROR: User session not authenticated</v>
      </c>
      <c r="AC145" t="str">
        <v>#ERROR: User session not authenticated</v>
      </c>
      <c r="AD145" t="str">
        <v>#ERROR: User session not authenticated</v>
      </c>
      <c r="AE145" t="str">
        <v>#ERROR: User session not authenticated</v>
      </c>
      <c r="AF145" t="str">
        <v>#ERROR: User session not authenticated</v>
      </c>
      <c r="AG145" t="str">
        <v>#ERROR: User session not authenticated</v>
      </c>
      <c r="AH145" t="str">
        <v>#ERROR: User session not authenticated</v>
      </c>
      <c r="AI145" t="str">
        <v>#ERROR: User session not authenticated</v>
      </c>
      <c r="AJ145" t="str">
        <v>#ERROR: User session not authenticated</v>
      </c>
    </row>
    <row r="146" spans="5:36" x14ac:dyDescent="0.25">
      <c r="E146" t="str">
        <v>#ERROR: User session not authenticated</v>
      </c>
      <c r="F146" t="str">
        <v>#ERROR: User session not authenticated</v>
      </c>
      <c r="G146" t="str">
        <v>#ERROR: User session not authenticated</v>
      </c>
      <c r="H146" t="str">
        <v>#ERROR: User session not authenticated</v>
      </c>
      <c r="I146" t="str">
        <v>#ERROR: User session not authenticated</v>
      </c>
      <c r="J146" t="str">
        <v>#ERROR: User session not authenticated</v>
      </c>
      <c r="K146" t="str">
        <v>#ERROR: User session not authenticated</v>
      </c>
      <c r="L146" t="str">
        <v>#ERROR: User session not authenticated</v>
      </c>
      <c r="M146" t="str">
        <v>#ERROR: User session not authenticated</v>
      </c>
      <c r="N146" t="str">
        <v>#ERROR: User session not authenticated</v>
      </c>
      <c r="O146" t="str">
        <v>#ERROR: User session not authenticated</v>
      </c>
      <c r="P146" t="str">
        <v>#ERROR: User session not authenticated</v>
      </c>
      <c r="Q146" t="str">
        <v>#ERROR: User session not authenticated</v>
      </c>
      <c r="R146" t="str">
        <v>#ERROR: User session not authenticated</v>
      </c>
      <c r="S146" t="str">
        <v>#ERROR: User session not authenticated</v>
      </c>
      <c r="T146" t="str">
        <v>#ERROR: User session not authenticated</v>
      </c>
      <c r="U146" t="str">
        <v>#ERROR: User session not authenticated</v>
      </c>
      <c r="V146" t="str">
        <v>#ERROR: User session not authenticated</v>
      </c>
      <c r="W146" t="str">
        <v>#ERROR: User session not authenticated</v>
      </c>
      <c r="X146" t="str">
        <v>#ERROR: User session not authenticated</v>
      </c>
      <c r="Y146" t="str">
        <v>#ERROR: User session not authenticated</v>
      </c>
      <c r="Z146" t="str">
        <v>#ERROR: User session not authenticated</v>
      </c>
      <c r="AA146" t="str">
        <v>#ERROR: User session not authenticated</v>
      </c>
      <c r="AB146" t="str">
        <v>#ERROR: User session not authenticated</v>
      </c>
      <c r="AC146" t="str">
        <v>#ERROR: User session not authenticated</v>
      </c>
      <c r="AD146" t="str">
        <v>#ERROR: User session not authenticated</v>
      </c>
      <c r="AE146" t="str">
        <v>#ERROR: User session not authenticated</v>
      </c>
      <c r="AF146" t="str">
        <v>#ERROR: User session not authenticated</v>
      </c>
      <c r="AG146" t="str">
        <v>#ERROR: User session not authenticated</v>
      </c>
      <c r="AH146" t="str">
        <v>#ERROR: User session not authenticated</v>
      </c>
      <c r="AI146" t="str">
        <v>#ERROR: User session not authenticated</v>
      </c>
      <c r="AJ146" t="str">
        <v>#ERROR: User session not authenticated</v>
      </c>
    </row>
    <row r="147" spans="5:36" x14ac:dyDescent="0.25">
      <c r="E147" t="str">
        <v>#ERROR: User session not authenticated</v>
      </c>
      <c r="F147" t="str">
        <v>#ERROR: User session not authenticated</v>
      </c>
      <c r="G147" t="str">
        <v>#ERROR: User session not authenticated</v>
      </c>
      <c r="H147" t="str">
        <v>#ERROR: User session not authenticated</v>
      </c>
      <c r="I147" t="str">
        <v>#ERROR: User session not authenticated</v>
      </c>
      <c r="J147" t="str">
        <v>#ERROR: User session not authenticated</v>
      </c>
      <c r="K147" t="str">
        <v>#ERROR: User session not authenticated</v>
      </c>
      <c r="L147" t="str">
        <v>#ERROR: User session not authenticated</v>
      </c>
      <c r="M147" t="str">
        <v>#ERROR: User session not authenticated</v>
      </c>
      <c r="N147" t="str">
        <v>#ERROR: User session not authenticated</v>
      </c>
      <c r="O147" t="str">
        <v>#ERROR: User session not authenticated</v>
      </c>
      <c r="P147" t="str">
        <v>#ERROR: User session not authenticated</v>
      </c>
      <c r="Q147" t="str">
        <v>#ERROR: User session not authenticated</v>
      </c>
      <c r="R147" t="str">
        <v>#ERROR: User session not authenticated</v>
      </c>
      <c r="S147" t="str">
        <v>#ERROR: User session not authenticated</v>
      </c>
      <c r="T147" t="str">
        <v>#ERROR: User session not authenticated</v>
      </c>
      <c r="U147" t="str">
        <v>#ERROR: User session not authenticated</v>
      </c>
      <c r="V147" t="str">
        <v>#ERROR: User session not authenticated</v>
      </c>
      <c r="W147" t="str">
        <v>#ERROR: User session not authenticated</v>
      </c>
      <c r="X147" t="str">
        <v>#ERROR: User session not authenticated</v>
      </c>
      <c r="Y147" t="str">
        <v>#ERROR: User session not authenticated</v>
      </c>
      <c r="Z147" t="str">
        <v>#ERROR: User session not authenticated</v>
      </c>
      <c r="AA147" t="str">
        <v>#ERROR: User session not authenticated</v>
      </c>
      <c r="AB147" t="str">
        <v>#ERROR: User session not authenticated</v>
      </c>
      <c r="AC147" t="str">
        <v>#ERROR: User session not authenticated</v>
      </c>
      <c r="AD147" t="str">
        <v>#ERROR: User session not authenticated</v>
      </c>
      <c r="AE147" t="str">
        <v>#ERROR: User session not authenticated</v>
      </c>
      <c r="AF147" t="str">
        <v>#ERROR: User session not authenticated</v>
      </c>
      <c r="AG147" t="str">
        <v>#ERROR: User session not authenticated</v>
      </c>
      <c r="AH147" t="str">
        <v>#ERROR: User session not authenticated</v>
      </c>
      <c r="AI147" t="str">
        <v>#ERROR: User session not authenticated</v>
      </c>
      <c r="AJ147" t="str">
        <v>#ERROR: User session not authenticated</v>
      </c>
    </row>
    <row r="148" spans="5:36" x14ac:dyDescent="0.25">
      <c r="E148" t="str">
        <v>#ERROR: User session not authenticated</v>
      </c>
      <c r="F148" t="str">
        <v>#ERROR: User session not authenticated</v>
      </c>
      <c r="G148" t="str">
        <v>#ERROR: User session not authenticated</v>
      </c>
      <c r="H148" t="str">
        <v>#ERROR: User session not authenticated</v>
      </c>
      <c r="I148" t="str">
        <v>#ERROR: User session not authenticated</v>
      </c>
      <c r="J148" t="str">
        <v>#ERROR: User session not authenticated</v>
      </c>
      <c r="K148" t="str">
        <v>#ERROR: User session not authenticated</v>
      </c>
      <c r="L148" t="str">
        <v>#ERROR: User session not authenticated</v>
      </c>
      <c r="M148" t="str">
        <v>#ERROR: User session not authenticated</v>
      </c>
      <c r="N148" t="str">
        <v>#ERROR: User session not authenticated</v>
      </c>
      <c r="O148" t="str">
        <v>#ERROR: User session not authenticated</v>
      </c>
      <c r="P148" t="str">
        <v>#ERROR: User session not authenticated</v>
      </c>
      <c r="Q148" t="str">
        <v>#ERROR: User session not authenticated</v>
      </c>
      <c r="R148" t="str">
        <v>#ERROR: User session not authenticated</v>
      </c>
      <c r="S148" t="str">
        <v>#ERROR: User session not authenticated</v>
      </c>
      <c r="T148" t="str">
        <v>#ERROR: User session not authenticated</v>
      </c>
      <c r="U148" t="str">
        <v>#ERROR: User session not authenticated</v>
      </c>
      <c r="V148" t="str">
        <v>#ERROR: User session not authenticated</v>
      </c>
      <c r="W148" t="str">
        <v>#ERROR: User session not authenticated</v>
      </c>
      <c r="X148" t="str">
        <v>#ERROR: User session not authenticated</v>
      </c>
      <c r="Y148" t="str">
        <v>#ERROR: User session not authenticated</v>
      </c>
      <c r="Z148" t="str">
        <v>#ERROR: User session not authenticated</v>
      </c>
      <c r="AA148" t="str">
        <v>#ERROR: User session not authenticated</v>
      </c>
      <c r="AB148" t="str">
        <v>#ERROR: User session not authenticated</v>
      </c>
      <c r="AC148" t="str">
        <v>#ERROR: User session not authenticated</v>
      </c>
      <c r="AD148" t="str">
        <v>#ERROR: User session not authenticated</v>
      </c>
      <c r="AE148" t="str">
        <v>#ERROR: User session not authenticated</v>
      </c>
      <c r="AF148" t="str">
        <v>#ERROR: User session not authenticated</v>
      </c>
      <c r="AG148" t="str">
        <v>#ERROR: User session not authenticated</v>
      </c>
      <c r="AH148" t="str">
        <v>#ERROR: User session not authenticated</v>
      </c>
      <c r="AI148" t="str">
        <v>#ERROR: User session not authenticated</v>
      </c>
      <c r="AJ148" t="str">
        <v>#ERROR: User session not authenticated</v>
      </c>
    </row>
    <row r="149" spans="5:36" x14ac:dyDescent="0.25">
      <c r="E149" t="str">
        <v>#ERROR: User session not authenticated</v>
      </c>
      <c r="F149" t="str">
        <v>#ERROR: User session not authenticated</v>
      </c>
      <c r="G149" t="str">
        <v>#ERROR: User session not authenticated</v>
      </c>
      <c r="H149" t="str">
        <v>#ERROR: User session not authenticated</v>
      </c>
      <c r="I149" t="str">
        <v>#ERROR: User session not authenticated</v>
      </c>
      <c r="J149" t="str">
        <v>#ERROR: User session not authenticated</v>
      </c>
      <c r="K149" t="str">
        <v>#ERROR: User session not authenticated</v>
      </c>
      <c r="L149" t="str">
        <v>#ERROR: User session not authenticated</v>
      </c>
      <c r="M149" t="str">
        <v>#ERROR: User session not authenticated</v>
      </c>
      <c r="N149" t="str">
        <v>#ERROR: User session not authenticated</v>
      </c>
      <c r="O149" t="str">
        <v>#ERROR: User session not authenticated</v>
      </c>
      <c r="P149" t="str">
        <v>#ERROR: User session not authenticated</v>
      </c>
      <c r="Q149" t="str">
        <v>#ERROR: User session not authenticated</v>
      </c>
      <c r="R149" t="str">
        <v>#ERROR: User session not authenticated</v>
      </c>
      <c r="S149" t="str">
        <v>#ERROR: User session not authenticated</v>
      </c>
      <c r="T149" t="str">
        <v>#ERROR: User session not authenticated</v>
      </c>
      <c r="U149" t="str">
        <v>#ERROR: User session not authenticated</v>
      </c>
      <c r="V149" t="str">
        <v>#ERROR: User session not authenticated</v>
      </c>
      <c r="W149" t="str">
        <v>#ERROR: User session not authenticated</v>
      </c>
      <c r="X149" t="str">
        <v>#ERROR: User session not authenticated</v>
      </c>
      <c r="Y149" t="str">
        <v>#ERROR: User session not authenticated</v>
      </c>
      <c r="Z149" t="str">
        <v>#ERROR: User session not authenticated</v>
      </c>
      <c r="AA149" t="str">
        <v>#ERROR: User session not authenticated</v>
      </c>
      <c r="AB149" t="str">
        <v>#ERROR: User session not authenticated</v>
      </c>
      <c r="AC149" t="str">
        <v>#ERROR: User session not authenticated</v>
      </c>
      <c r="AD149" t="str">
        <v>#ERROR: User session not authenticated</v>
      </c>
      <c r="AE149" t="str">
        <v>#ERROR: User session not authenticated</v>
      </c>
      <c r="AF149" t="str">
        <v>#ERROR: User session not authenticated</v>
      </c>
      <c r="AG149" t="str">
        <v>#ERROR: User session not authenticated</v>
      </c>
      <c r="AH149" t="str">
        <v>#ERROR: User session not authenticated</v>
      </c>
      <c r="AI149" t="str">
        <v>#ERROR: User session not authenticated</v>
      </c>
      <c r="AJ149" t="str">
        <v>#ERROR: User session not authenticated</v>
      </c>
    </row>
    <row r="150" spans="5:36" x14ac:dyDescent="0.25">
      <c r="E150" t="str">
        <v>#ERROR: User session not authenticated</v>
      </c>
      <c r="F150" t="str">
        <v>#ERROR: User session not authenticated</v>
      </c>
      <c r="G150" t="str">
        <v>#ERROR: User session not authenticated</v>
      </c>
      <c r="H150" t="str">
        <v>#ERROR: User session not authenticated</v>
      </c>
      <c r="I150" t="str">
        <v>#ERROR: User session not authenticated</v>
      </c>
      <c r="J150" t="str">
        <v>#ERROR: User session not authenticated</v>
      </c>
      <c r="K150" t="str">
        <v>#ERROR: User session not authenticated</v>
      </c>
      <c r="L150" t="str">
        <v>#ERROR: User session not authenticated</v>
      </c>
      <c r="M150" t="str">
        <v>#ERROR: User session not authenticated</v>
      </c>
      <c r="N150" t="str">
        <v>#ERROR: User session not authenticated</v>
      </c>
      <c r="O150" t="str">
        <v>#ERROR: User session not authenticated</v>
      </c>
      <c r="P150" t="str">
        <v>#ERROR: User session not authenticated</v>
      </c>
      <c r="Q150" t="str">
        <v>#ERROR: User session not authenticated</v>
      </c>
      <c r="R150" t="str">
        <v>#ERROR: User session not authenticated</v>
      </c>
      <c r="S150" t="str">
        <v>#ERROR: User session not authenticated</v>
      </c>
      <c r="T150" t="str">
        <v>#ERROR: User session not authenticated</v>
      </c>
      <c r="U150" t="str">
        <v>#ERROR: User session not authenticated</v>
      </c>
      <c r="V150" t="str">
        <v>#ERROR: User session not authenticated</v>
      </c>
      <c r="W150" t="str">
        <v>#ERROR: User session not authenticated</v>
      </c>
      <c r="X150" t="str">
        <v>#ERROR: User session not authenticated</v>
      </c>
      <c r="Y150" t="str">
        <v>#ERROR: User session not authenticated</v>
      </c>
      <c r="Z150" t="str">
        <v>#ERROR: User session not authenticated</v>
      </c>
      <c r="AA150" t="str">
        <v>#ERROR: User session not authenticated</v>
      </c>
      <c r="AB150" t="str">
        <v>#ERROR: User session not authenticated</v>
      </c>
      <c r="AC150" t="str">
        <v>#ERROR: User session not authenticated</v>
      </c>
      <c r="AD150" t="str">
        <v>#ERROR: User session not authenticated</v>
      </c>
      <c r="AE150" t="str">
        <v>#ERROR: User session not authenticated</v>
      </c>
      <c r="AF150" t="str">
        <v>#ERROR: User session not authenticated</v>
      </c>
      <c r="AG150" t="str">
        <v>#ERROR: User session not authenticated</v>
      </c>
      <c r="AH150" t="str">
        <v>#ERROR: User session not authenticated</v>
      </c>
      <c r="AI150" t="str">
        <v>#ERROR: User session not authenticated</v>
      </c>
      <c r="AJ150" t="str">
        <v>#ERROR: User session not authenticated</v>
      </c>
    </row>
    <row r="151" spans="5:36" x14ac:dyDescent="0.25">
      <c r="E151" t="str">
        <v>#ERROR: User session not authenticated</v>
      </c>
      <c r="F151" t="str">
        <v>#ERROR: User session not authenticated</v>
      </c>
      <c r="G151" t="str">
        <v>#ERROR: User session not authenticated</v>
      </c>
      <c r="H151" t="str">
        <v>#ERROR: User session not authenticated</v>
      </c>
      <c r="I151" t="str">
        <v>#ERROR: User session not authenticated</v>
      </c>
      <c r="J151" t="str">
        <v>#ERROR: User session not authenticated</v>
      </c>
      <c r="K151" t="str">
        <v>#ERROR: User session not authenticated</v>
      </c>
      <c r="L151" t="str">
        <v>#ERROR: User session not authenticated</v>
      </c>
      <c r="M151" t="str">
        <v>#ERROR: User session not authenticated</v>
      </c>
      <c r="N151" t="str">
        <v>#ERROR: User session not authenticated</v>
      </c>
      <c r="O151" t="str">
        <v>#ERROR: User session not authenticated</v>
      </c>
      <c r="P151" t="str">
        <v>#ERROR: User session not authenticated</v>
      </c>
      <c r="Q151" t="str">
        <v>#ERROR: User session not authenticated</v>
      </c>
      <c r="R151" t="str">
        <v>#ERROR: User session not authenticated</v>
      </c>
      <c r="S151" t="str">
        <v>#ERROR: User session not authenticated</v>
      </c>
      <c r="T151" t="str">
        <v>#ERROR: User session not authenticated</v>
      </c>
      <c r="U151" t="str">
        <v>#ERROR: User session not authenticated</v>
      </c>
      <c r="V151" t="str">
        <v>#ERROR: User session not authenticated</v>
      </c>
      <c r="W151" t="str">
        <v>#ERROR: User session not authenticated</v>
      </c>
      <c r="X151" t="str">
        <v>#ERROR: User session not authenticated</v>
      </c>
      <c r="Y151" t="str">
        <v>#ERROR: User session not authenticated</v>
      </c>
      <c r="Z151" t="str">
        <v>#ERROR: User session not authenticated</v>
      </c>
      <c r="AA151" t="str">
        <v>#ERROR: User session not authenticated</v>
      </c>
      <c r="AB151" t="str">
        <v>#ERROR: User session not authenticated</v>
      </c>
      <c r="AC151" t="str">
        <v>#ERROR: User session not authenticated</v>
      </c>
      <c r="AD151" t="str">
        <v>#ERROR: User session not authenticated</v>
      </c>
      <c r="AE151" t="str">
        <v>#ERROR: User session not authenticated</v>
      </c>
      <c r="AF151" t="str">
        <v>#ERROR: User session not authenticated</v>
      </c>
      <c r="AG151" t="str">
        <v>#ERROR: User session not authenticated</v>
      </c>
      <c r="AH151" t="str">
        <v>#ERROR: User session not authenticated</v>
      </c>
      <c r="AI151" t="str">
        <v>#ERROR: User session not authenticated</v>
      </c>
      <c r="AJ151" t="str">
        <v>#ERROR: User session not authenticated</v>
      </c>
    </row>
    <row r="152" spans="5:36" x14ac:dyDescent="0.25">
      <c r="E152" t="str">
        <v>#ERROR: User session not authenticated</v>
      </c>
      <c r="F152" t="str">
        <v>#ERROR: User session not authenticated</v>
      </c>
      <c r="G152" t="str">
        <v>#ERROR: User session not authenticated</v>
      </c>
      <c r="H152" t="str">
        <v>#ERROR: User session not authenticated</v>
      </c>
      <c r="I152" t="str">
        <v>#ERROR: User session not authenticated</v>
      </c>
      <c r="J152" t="str">
        <v>#ERROR: User session not authenticated</v>
      </c>
      <c r="K152" t="str">
        <v>#ERROR: User session not authenticated</v>
      </c>
      <c r="L152" t="str">
        <v>#ERROR: User session not authenticated</v>
      </c>
      <c r="M152" t="str">
        <v>#ERROR: User session not authenticated</v>
      </c>
      <c r="N152" t="str">
        <v>#ERROR: User session not authenticated</v>
      </c>
      <c r="O152" t="str">
        <v>#ERROR: User session not authenticated</v>
      </c>
      <c r="P152" t="str">
        <v>#ERROR: User session not authenticated</v>
      </c>
      <c r="Q152" t="str">
        <v>#ERROR: User session not authenticated</v>
      </c>
      <c r="R152" t="str">
        <v>#ERROR: User session not authenticated</v>
      </c>
      <c r="S152" t="str">
        <v>#ERROR: User session not authenticated</v>
      </c>
      <c r="T152" t="str">
        <v>#ERROR: User session not authenticated</v>
      </c>
      <c r="U152" t="str">
        <v>#ERROR: User session not authenticated</v>
      </c>
      <c r="V152" t="str">
        <v>#ERROR: User session not authenticated</v>
      </c>
      <c r="W152" t="str">
        <v>#ERROR: User session not authenticated</v>
      </c>
      <c r="X152" t="str">
        <v>#ERROR: User session not authenticated</v>
      </c>
      <c r="Y152" t="str">
        <v>#ERROR: User session not authenticated</v>
      </c>
      <c r="Z152" t="str">
        <v>#ERROR: User session not authenticated</v>
      </c>
      <c r="AA152" t="str">
        <v>#ERROR: User session not authenticated</v>
      </c>
      <c r="AB152" t="str">
        <v>#ERROR: User session not authenticated</v>
      </c>
      <c r="AC152" t="str">
        <v>#ERROR: User session not authenticated</v>
      </c>
      <c r="AD152" t="str">
        <v>#ERROR: User session not authenticated</v>
      </c>
      <c r="AE152" t="str">
        <v>#ERROR: User session not authenticated</v>
      </c>
      <c r="AF152" t="str">
        <v>#ERROR: User session not authenticated</v>
      </c>
      <c r="AG152" t="str">
        <v>#ERROR: User session not authenticated</v>
      </c>
      <c r="AH152" t="str">
        <v>#ERROR: User session not authenticated</v>
      </c>
      <c r="AI152" t="str">
        <v>#ERROR: User session not authenticated</v>
      </c>
      <c r="AJ152" t="str">
        <v>#ERROR: User session not authenticated</v>
      </c>
    </row>
  </sheetData>
  <dataValidations disablePrompts="1" count="13">
    <dataValidation allowBlank="1" showInputMessage="1" showErrorMessage="1" prompt="The unique identifier for the transaction." sqref="E42" xr:uid="{19DAAF02-E19F-46F6-BAE2-BA5D2AE94EA7}"/>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42" xr:uid="{13BAE324-04D8-4909-97B9-BA5929425CE7}"/>
    <dataValidation allowBlank="1" showInputMessage="1" showErrorMessage="1" prompt="Instrument identifier types as single value or comma delimited list" sqref="G42" xr:uid="{4FBC491B-308D-479F-A0E1-3B563232B46B}"/>
    <dataValidation allowBlank="1" showInputMessage="1" showErrorMessage="1" prompt="Instrument identifiers as single value or comma delimited list" sqref="H42" xr:uid="{042B80AB-EB4E-4939-8A99-17358ECF6569}"/>
    <dataValidation allowBlank="1" showInputMessage="1" showErrorMessage="1" prompt="The date of the transaction." sqref="I42" xr:uid="{E80DE1B0-805C-42B1-854D-1A9F88AF99A0}"/>
    <dataValidation allowBlank="1" showInputMessage="1" showErrorMessage="1" prompt="The settlement date of the transaction." sqref="J42" xr:uid="{C900A403-4100-4133-AD12-E9F54FA601B9}"/>
    <dataValidation allowBlank="1" showInputMessage="1" showErrorMessage="1" prompt="The number of units transacted in the associated instrument." sqref="K42" xr:uid="{C15F8893-3D39-4A66-876F-6B5F3BDAD505}"/>
    <dataValidation allowBlank="1" showInputMessage="1" showErrorMessage="1" prompt="The price for each unit of the transacted instrument in the transaction currency." sqref="L42" xr:uid="{FB54AE4F-DB3E-4BCB-8187-5C0BF88596F1}"/>
    <dataValidation allowBlank="1" showInputMessage="1" showErrorMessage="1" prompt="The total value of the transaction in the settlement currency." sqref="M42" xr:uid="{FEC585F6-13C9-451B-8A4E-FD6C5E988294}"/>
    <dataValidation allowBlank="1" showInputMessage="1" showErrorMessage="1" prompt="The exchange rate between the transaction and settlement currency. For example if the transaction currency is in USD and the settlement currency is in GBP this this the USD/GBP rate." sqref="N42" xr:uid="{215CB588-C7A7-4F78-A104-1249C997D278}"/>
    <dataValidation allowBlank="1" showInputMessage="1" showErrorMessage="1" prompt="The transaction currency." sqref="O42" xr:uid="{9A9F621D-4EE9-444A-A11D-A845B700FAF5}"/>
    <dataValidation allowBlank="1" showInputMessage="1" showErrorMessage="1" prompt="The identifier for the counterparty of the transaction." sqref="P42" xr:uid="{71C7BA8C-451D-400D-99DB-C8AB0931DD7F}"/>
    <dataValidation allowBlank="1" showInputMessage="1" showErrorMessage="1" prompt="The source of the transaction. This is used to look up the appropriate transaction group set in the transaction type configuration." sqref="Q42" xr:uid="{11B70B8B-7580-480B-BBDF-FE7CB8D388C9}"/>
  </dataValidations>
  <hyperlinks>
    <hyperlink ref="M19" r:id="rId1" display="https://support.lusid.com/what-is-a-transaction" xr:uid="{B391B690-9954-40EE-83B2-5169FA5A8BA5}"/>
    <hyperlink ref="M20" r:id="rId2" location="operation/UpsertTransactions" display="https://docs.lusid.com/ - operation/UpsertTransactions" xr:uid="{82A41F7B-758B-451F-9815-2943CA20FD8F}"/>
    <hyperlink ref="M45" r:id="rId3" location="operation/GetTransactions" display="https://docs.lusid.com/ - operation/GetTransactions" xr:uid="{7892D500-02FF-4613-B41F-7394524670AD}"/>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0683-1DFD-4728-8355-67ED775B875D}">
  <sheetPr>
    <tabColor theme="8" tint="0.79998168889431442"/>
  </sheetPr>
  <dimension ref="B1:AJ179"/>
  <sheetViews>
    <sheetView showGridLines="0" zoomScale="85" zoomScaleNormal="85" workbookViewId="0">
      <selection activeCell="Y18" sqref="A18:Y18"/>
    </sheetView>
  </sheetViews>
  <sheetFormatPr defaultRowHeight="15" x14ac:dyDescent="0.25"/>
  <cols>
    <col min="1" max="1" width="5.85546875" customWidth="1"/>
    <col min="2" max="2" width="2.5703125" customWidth="1"/>
    <col min="3" max="3" width="1" customWidth="1"/>
    <col min="4" max="4" width="3.28515625" customWidth="1"/>
    <col min="5" max="5" width="21.140625" customWidth="1"/>
    <col min="6" max="6" width="41.42578125" bestFit="1" customWidth="1"/>
    <col min="7" max="7" width="20.42578125" bestFit="1" customWidth="1"/>
    <col min="8" max="8" width="23.5703125" bestFit="1" customWidth="1"/>
    <col min="9" max="9" width="27" customWidth="1"/>
    <col min="10" max="10" width="16.42578125" bestFit="1" customWidth="1"/>
    <col min="11" max="11" width="45.140625" bestFit="1" customWidth="1"/>
    <col min="12" max="12" width="23.5703125" bestFit="1" customWidth="1"/>
    <col min="13" max="13" width="23" bestFit="1" customWidth="1"/>
    <col min="14" max="14" width="31.28515625"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30"/>
      <c r="F7" s="1"/>
      <c r="G7" s="1"/>
      <c r="H7" s="1"/>
      <c r="I7" s="1"/>
      <c r="J7" s="1"/>
      <c r="K7" s="1"/>
      <c r="L7" s="1"/>
      <c r="M7" s="1"/>
      <c r="N7" s="1"/>
      <c r="O7" s="1"/>
      <c r="P7" s="1"/>
      <c r="Q7" s="1"/>
      <c r="R7" s="1"/>
    </row>
    <row r="8" spans="2:18" x14ac:dyDescent="0.25">
      <c r="B8" s="1"/>
      <c r="C8" s="1"/>
      <c r="D8" s="1"/>
      <c r="E8" s="30"/>
      <c r="F8" s="1"/>
      <c r="G8" s="1"/>
      <c r="H8" s="1"/>
      <c r="I8" s="1"/>
      <c r="J8" s="1"/>
      <c r="K8" s="1"/>
      <c r="L8" s="1"/>
      <c r="M8" s="1"/>
      <c r="N8" s="1"/>
      <c r="O8" s="1"/>
      <c r="P8" s="1"/>
      <c r="Q8" s="1"/>
      <c r="R8" s="1"/>
    </row>
    <row r="9" spans="2:18" x14ac:dyDescent="0.25">
      <c r="B9" s="1"/>
      <c r="C9" s="1"/>
      <c r="D9" s="1"/>
      <c r="E9" s="30"/>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1" spans="2:18" x14ac:dyDescent="0.25">
      <c r="E11" s="54"/>
      <c r="F11" s="54"/>
      <c r="G11" s="54"/>
      <c r="H11" s="54"/>
      <c r="I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H13" s="54"/>
      <c r="I13" s="54"/>
      <c r="O13" s="11"/>
      <c r="P13" s="11"/>
      <c r="Q13" s="11"/>
      <c r="R13" s="11"/>
    </row>
    <row r="14" spans="2:18" ht="21" x14ac:dyDescent="0.25">
      <c r="B14" s="2"/>
      <c r="C14" s="2"/>
      <c r="D14" s="2"/>
      <c r="E14" s="56" t="s">
        <v>281</v>
      </c>
      <c r="F14" s="56"/>
      <c r="G14" s="56"/>
      <c r="H14" s="56"/>
      <c r="I14" s="56"/>
      <c r="J14" s="41"/>
      <c r="K14" s="41"/>
      <c r="L14" s="41"/>
      <c r="M14" s="41"/>
      <c r="N14" s="41"/>
      <c r="O14" s="11"/>
      <c r="P14" s="11"/>
      <c r="Q14" s="11"/>
      <c r="R14" s="11"/>
    </row>
    <row r="15" spans="2:18" x14ac:dyDescent="0.25">
      <c r="B15" s="2"/>
      <c r="C15" s="2"/>
      <c r="D15" s="2"/>
      <c r="E15" s="54"/>
      <c r="F15" s="54"/>
      <c r="G15" s="54"/>
      <c r="H15" s="54"/>
      <c r="I15" s="54"/>
      <c r="O15" s="11"/>
      <c r="P15" s="11"/>
      <c r="Q15" s="11"/>
      <c r="R15" s="11"/>
    </row>
    <row r="16" spans="2:18" x14ac:dyDescent="0.25">
      <c r="B16" s="2"/>
      <c r="C16" s="2"/>
      <c r="D16" s="2"/>
      <c r="E16" s="53" t="s">
        <v>282</v>
      </c>
      <c r="F16" s="54"/>
      <c r="G16" s="54"/>
      <c r="H16" s="54"/>
      <c r="I16" s="54"/>
      <c r="K16" s="42"/>
      <c r="L16" s="42"/>
      <c r="M16" s="42"/>
      <c r="N16" s="42"/>
      <c r="O16" s="11"/>
      <c r="P16" s="11"/>
      <c r="Q16" s="11"/>
      <c r="R16" s="11"/>
    </row>
    <row r="17" spans="2:18" x14ac:dyDescent="0.25">
      <c r="B17" s="2"/>
      <c r="C17" s="2"/>
      <c r="D17" s="2"/>
      <c r="E17" s="53" t="s">
        <v>283</v>
      </c>
      <c r="F17" s="54"/>
      <c r="G17" s="54"/>
      <c r="H17" s="54"/>
      <c r="I17" s="54"/>
      <c r="M17" s="42" t="s">
        <v>284</v>
      </c>
      <c r="O17" s="11"/>
      <c r="P17" s="11"/>
      <c r="Q17" s="11"/>
      <c r="R17" s="11"/>
    </row>
    <row r="18" spans="2:18" x14ac:dyDescent="0.25">
      <c r="B18" s="2"/>
      <c r="C18" s="2"/>
      <c r="D18" s="2"/>
      <c r="E18" s="53" t="s">
        <v>288</v>
      </c>
      <c r="F18" s="54"/>
      <c r="G18" s="54"/>
      <c r="H18" s="54"/>
      <c r="I18" s="54"/>
      <c r="K18" s="42"/>
      <c r="L18" s="42"/>
      <c r="M18" s="42"/>
      <c r="N18" s="42"/>
      <c r="O18" s="11"/>
      <c r="P18" s="11"/>
      <c r="Q18" s="11"/>
      <c r="R18" s="11"/>
    </row>
    <row r="19" spans="2:18" x14ac:dyDescent="0.25">
      <c r="B19" s="2"/>
      <c r="C19" s="2"/>
      <c r="D19" s="2"/>
      <c r="E19" s="53"/>
      <c r="F19" s="54"/>
      <c r="G19" s="54"/>
      <c r="H19" s="54"/>
      <c r="I19" s="54"/>
      <c r="M19" s="42"/>
      <c r="N19" s="42"/>
      <c r="O19" s="11"/>
      <c r="P19" s="11"/>
      <c r="Q19" s="11"/>
      <c r="R19" s="11"/>
    </row>
    <row r="20" spans="2:18" x14ac:dyDescent="0.25">
      <c r="B20" s="2"/>
      <c r="C20" s="2"/>
      <c r="D20" s="2"/>
      <c r="E20" s="53"/>
      <c r="F20" s="54"/>
      <c r="G20" s="54"/>
      <c r="H20" s="54"/>
      <c r="I20" s="54"/>
      <c r="M20" s="42"/>
      <c r="O20" s="11"/>
      <c r="P20" s="11"/>
      <c r="Q20" s="11"/>
      <c r="R20" s="11"/>
    </row>
    <row r="21" spans="2:18" x14ac:dyDescent="0.25">
      <c r="B21" s="2"/>
      <c r="C21" s="2"/>
      <c r="D21" s="2"/>
      <c r="E21" s="55"/>
      <c r="F21" s="55"/>
      <c r="G21" s="55"/>
      <c r="H21" s="55"/>
      <c r="I21" s="55"/>
      <c r="J21" s="2"/>
      <c r="K21" s="2"/>
      <c r="L21" s="2"/>
      <c r="M21" s="11"/>
      <c r="N21" s="11"/>
      <c r="O21" s="11"/>
      <c r="P21" s="11"/>
      <c r="Q21" s="11"/>
      <c r="R21" s="11"/>
    </row>
    <row r="22" spans="2:18" x14ac:dyDescent="0.25">
      <c r="B22" s="2"/>
      <c r="C22" s="2"/>
      <c r="D22" s="11"/>
      <c r="E22" s="55"/>
      <c r="F22" s="55"/>
      <c r="G22" s="55"/>
      <c r="H22" s="55"/>
      <c r="I22" s="55"/>
      <c r="J22" s="2"/>
      <c r="K22" s="2"/>
      <c r="L22" s="2"/>
      <c r="M22" s="2"/>
    </row>
    <row r="23" spans="2:18" x14ac:dyDescent="0.25">
      <c r="B23" s="2"/>
      <c r="C23" s="2"/>
      <c r="D23" s="11"/>
      <c r="E23" s="55"/>
      <c r="F23" s="9" t="s">
        <v>293</v>
      </c>
      <c r="G23" s="9" t="s">
        <v>294</v>
      </c>
      <c r="H23" s="7" t="s">
        <v>295</v>
      </c>
      <c r="I23" s="9" t="s">
        <v>227</v>
      </c>
      <c r="J23" s="9" t="s">
        <v>296</v>
      </c>
      <c r="K23" s="6" t="s">
        <v>297</v>
      </c>
      <c r="L23" s="9" t="s">
        <v>228</v>
      </c>
      <c r="M23" s="2"/>
    </row>
    <row r="24" spans="2:18" x14ac:dyDescent="0.25">
      <c r="B24" s="2"/>
      <c r="C24" s="2"/>
      <c r="D24" s="11"/>
      <c r="E24" s="55"/>
      <c r="F24" s="57" t="s">
        <v>285</v>
      </c>
      <c r="G24" s="58" t="s">
        <v>199</v>
      </c>
      <c r="H24" s="59" t="s">
        <v>286</v>
      </c>
      <c r="I24" s="60"/>
      <c r="J24" s="33"/>
      <c r="K24" s="43"/>
      <c r="L24" s="50" t="str">
        <f>_xll.flInstrumentsAdd(E23:K24)</f>
        <v>LUID_AOPLBVA1</v>
      </c>
      <c r="M24" s="2"/>
    </row>
    <row r="25" spans="2:18" ht="15.75" thickBot="1" x14ac:dyDescent="0.3">
      <c r="B25" s="2"/>
      <c r="C25" s="2"/>
      <c r="D25" s="2"/>
      <c r="E25" s="55"/>
      <c r="F25" s="55"/>
      <c r="G25" s="55"/>
      <c r="H25" s="55"/>
      <c r="I25" s="55"/>
      <c r="J25" s="2"/>
      <c r="K25" s="2"/>
      <c r="L25" s="2"/>
      <c r="M25" s="2"/>
      <c r="N25" s="2"/>
      <c r="O25" s="2"/>
      <c r="P25" s="2"/>
      <c r="Q25" s="2"/>
      <c r="R25" s="2"/>
    </row>
    <row r="26" spans="2:18" ht="15.75" thickBot="1" x14ac:dyDescent="0.3">
      <c r="B26" s="2"/>
      <c r="C26" s="2"/>
      <c r="D26" s="2"/>
      <c r="E26" s="11" t="s">
        <v>182</v>
      </c>
      <c r="F26" s="61" t="s">
        <v>248</v>
      </c>
      <c r="G26" s="55"/>
      <c r="H26" s="55"/>
      <c r="I26" s="62">
        <f ca="1">NOW()-65/1440</f>
        <v>43767.631627314811</v>
      </c>
      <c r="J26" s="2"/>
      <c r="K26" s="2"/>
      <c r="L26" s="2"/>
      <c r="M26" s="2"/>
      <c r="N26" s="2"/>
      <c r="O26" s="2"/>
      <c r="P26" s="2"/>
      <c r="Q26" s="2"/>
      <c r="R26" s="2"/>
    </row>
    <row r="27" spans="2:18" ht="5.25" customHeight="1" thickBot="1" x14ac:dyDescent="0.3">
      <c r="B27" s="2"/>
      <c r="C27" s="2"/>
      <c r="D27" s="2"/>
      <c r="E27" s="55"/>
      <c r="F27" s="55"/>
      <c r="G27" s="55"/>
      <c r="H27" s="55"/>
      <c r="I27" s="55"/>
      <c r="J27" s="2"/>
      <c r="K27" s="2"/>
      <c r="L27" s="2"/>
      <c r="M27" s="2"/>
      <c r="N27" s="2"/>
      <c r="O27" s="2"/>
      <c r="P27" s="2"/>
      <c r="Q27" s="2"/>
      <c r="R27" s="2"/>
    </row>
    <row r="28" spans="2:18" ht="15.75" thickBot="1" x14ac:dyDescent="0.3">
      <c r="B28" s="2"/>
      <c r="C28" s="2"/>
      <c r="D28" s="2"/>
      <c r="E28" s="11" t="s">
        <v>186</v>
      </c>
      <c r="F28" s="61" t="s">
        <v>224</v>
      </c>
      <c r="G28" s="63"/>
      <c r="H28" s="55"/>
      <c r="I28" s="64">
        <f ca="1">I26+2</f>
        <v>43769.631627314811</v>
      </c>
      <c r="J28" s="2"/>
      <c r="K28" s="2"/>
      <c r="L28" s="2"/>
      <c r="M28" s="2"/>
      <c r="N28" s="2"/>
      <c r="O28" s="2"/>
      <c r="P28" s="2"/>
      <c r="Q28" s="2"/>
      <c r="R28" s="2"/>
    </row>
    <row r="29" spans="2:18" x14ac:dyDescent="0.25">
      <c r="B29" s="2"/>
      <c r="C29" s="2"/>
      <c r="D29" s="2"/>
      <c r="E29" s="55"/>
      <c r="F29" s="55"/>
      <c r="G29" s="55"/>
      <c r="H29" s="55"/>
      <c r="I29" s="55"/>
      <c r="J29" s="2"/>
      <c r="K29" s="2"/>
      <c r="L29" s="2"/>
      <c r="M29" s="2"/>
      <c r="N29" s="2"/>
      <c r="O29" s="2"/>
      <c r="P29" s="2"/>
      <c r="Q29" s="2"/>
      <c r="R29" s="2"/>
    </row>
    <row r="30" spans="2:18" x14ac:dyDescent="0.25">
      <c r="B30" s="2"/>
      <c r="C30" s="2"/>
      <c r="D30" s="2"/>
      <c r="E30" s="7" t="s">
        <v>205</v>
      </c>
      <c r="F30" s="9" t="s">
        <v>184</v>
      </c>
      <c r="G30" s="9" t="s">
        <v>294</v>
      </c>
      <c r="H30" s="9" t="s">
        <v>295</v>
      </c>
      <c r="I30" s="9" t="s">
        <v>206</v>
      </c>
      <c r="J30" s="18" t="s">
        <v>207</v>
      </c>
      <c r="K30" s="7" t="s">
        <v>188</v>
      </c>
      <c r="L30" s="6" t="s">
        <v>208</v>
      </c>
      <c r="M30" s="9" t="s">
        <v>209</v>
      </c>
      <c r="N30" s="9" t="s">
        <v>210</v>
      </c>
      <c r="O30" s="9" t="s">
        <v>211</v>
      </c>
      <c r="P30" s="9" t="s">
        <v>212</v>
      </c>
      <c r="Q30" s="9" t="s">
        <v>189</v>
      </c>
      <c r="R30" s="2"/>
    </row>
    <row r="31" spans="2:18" x14ac:dyDescent="0.25">
      <c r="B31" s="2"/>
      <c r="C31" s="2"/>
      <c r="D31" s="11">
        <v>1</v>
      </c>
      <c r="E31" s="59" t="s">
        <v>287</v>
      </c>
      <c r="F31" s="59" t="s">
        <v>198</v>
      </c>
      <c r="G31" s="59" t="s">
        <v>199</v>
      </c>
      <c r="H31" s="59" t="str">
        <f>H24</f>
        <v>BBGSWAP0001</v>
      </c>
      <c r="I31" s="65">
        <f ca="1">I26</f>
        <v>43767.631627314811</v>
      </c>
      <c r="J31" s="39">
        <f ca="1">I28</f>
        <v>43769.631627314811</v>
      </c>
      <c r="K31" s="27">
        <v>150000000</v>
      </c>
      <c r="L31" s="37">
        <v>1</v>
      </c>
      <c r="M31" s="28">
        <f>L31*K31</f>
        <v>150000000</v>
      </c>
      <c r="N31" s="35"/>
      <c r="O31" s="36" t="s">
        <v>69</v>
      </c>
      <c r="P31" s="29"/>
      <c r="Q31" s="20" t="s">
        <v>276</v>
      </c>
      <c r="R31" s="2"/>
    </row>
    <row r="32" spans="2:18" x14ac:dyDescent="0.25">
      <c r="B32" s="2"/>
      <c r="C32" s="2"/>
      <c r="D32" s="11">
        <v>2</v>
      </c>
      <c r="E32" s="59" t="s">
        <v>306</v>
      </c>
      <c r="F32" s="59" t="s">
        <v>198</v>
      </c>
      <c r="G32" s="59" t="s">
        <v>199</v>
      </c>
      <c r="H32" s="59" t="str">
        <f>H31</f>
        <v>BBGSWAP0001</v>
      </c>
      <c r="I32" s="65">
        <f ca="1">I31</f>
        <v>43767.631627314811</v>
      </c>
      <c r="J32" s="39">
        <f ca="1">J31</f>
        <v>43769.631627314811</v>
      </c>
      <c r="K32" s="27">
        <v>120000000</v>
      </c>
      <c r="L32" s="37">
        <v>1</v>
      </c>
      <c r="M32" s="28">
        <f>L32*K32</f>
        <v>120000000</v>
      </c>
      <c r="N32" s="35"/>
      <c r="O32" s="36" t="s">
        <v>69</v>
      </c>
      <c r="P32" s="29"/>
      <c r="Q32" s="20" t="s">
        <v>276</v>
      </c>
      <c r="R32" s="2"/>
    </row>
    <row r="33" spans="2:35" x14ac:dyDescent="0.25">
      <c r="B33" s="2"/>
      <c r="C33" s="2"/>
      <c r="D33" s="11">
        <v>3</v>
      </c>
      <c r="E33" s="66"/>
      <c r="F33" s="58"/>
      <c r="G33" s="58"/>
      <c r="H33" s="65"/>
      <c r="I33" s="65"/>
      <c r="J33" s="27"/>
      <c r="K33" s="16"/>
      <c r="L33" s="28"/>
      <c r="M33" s="35"/>
      <c r="N33" s="36"/>
      <c r="O33" s="35"/>
      <c r="P33" s="20"/>
      <c r="Q33" s="35"/>
      <c r="R33" s="2"/>
    </row>
    <row r="34" spans="2:35" x14ac:dyDescent="0.25">
      <c r="B34" s="2"/>
      <c r="C34" s="2"/>
      <c r="D34" s="11">
        <v>4</v>
      </c>
      <c r="E34" s="66"/>
      <c r="F34" s="67"/>
      <c r="G34" s="67"/>
      <c r="H34" s="68"/>
      <c r="I34" s="68"/>
      <c r="J34" s="8"/>
      <c r="K34" s="5"/>
      <c r="L34" s="28"/>
      <c r="M34" s="35"/>
      <c r="N34" s="36"/>
      <c r="O34" s="35"/>
      <c r="P34" s="20"/>
      <c r="Q34" s="35"/>
      <c r="R34" s="2"/>
    </row>
    <row r="35" spans="2:35" x14ac:dyDescent="0.25">
      <c r="B35" s="2"/>
      <c r="C35" s="2"/>
      <c r="D35" s="11">
        <v>5</v>
      </c>
      <c r="E35" s="66"/>
      <c r="F35" s="67"/>
      <c r="G35" s="67"/>
      <c r="H35" s="68"/>
      <c r="I35" s="68"/>
      <c r="J35" s="8"/>
      <c r="K35" s="5"/>
      <c r="L35" s="28"/>
      <c r="M35" s="35"/>
      <c r="N35" s="36"/>
      <c r="O35" s="35"/>
      <c r="P35" s="20"/>
      <c r="Q35" s="35"/>
      <c r="R35" s="2"/>
    </row>
    <row r="36" spans="2:35" x14ac:dyDescent="0.25">
      <c r="B36" s="2"/>
      <c r="C36" s="2"/>
      <c r="D36" s="11">
        <v>6</v>
      </c>
      <c r="E36" s="66"/>
      <c r="F36" s="67"/>
      <c r="G36" s="67"/>
      <c r="H36" s="68"/>
      <c r="I36" s="68"/>
      <c r="J36" s="8"/>
      <c r="K36" s="5"/>
      <c r="L36" s="28"/>
      <c r="M36" s="35"/>
      <c r="N36" s="36"/>
      <c r="O36" s="35"/>
      <c r="P36" s="20"/>
      <c r="Q36" s="35"/>
      <c r="R36" s="2"/>
    </row>
    <row r="37" spans="2:35" x14ac:dyDescent="0.25">
      <c r="B37" s="2"/>
      <c r="C37" s="2"/>
      <c r="D37" s="11">
        <v>7</v>
      </c>
      <c r="E37" s="66"/>
      <c r="F37" s="67"/>
      <c r="G37" s="67"/>
      <c r="H37" s="68"/>
      <c r="I37" s="68"/>
      <c r="J37" s="8"/>
      <c r="K37" s="5"/>
      <c r="L37" s="28"/>
      <c r="M37" s="35"/>
      <c r="N37" s="36"/>
      <c r="O37" s="35"/>
      <c r="P37" s="20"/>
      <c r="Q37" s="35"/>
      <c r="R37" s="2"/>
    </row>
    <row r="38" spans="2:35" x14ac:dyDescent="0.25">
      <c r="B38" s="2"/>
      <c r="C38" s="2"/>
      <c r="D38" s="11">
        <v>8</v>
      </c>
      <c r="E38" s="66"/>
      <c r="F38" s="67"/>
      <c r="G38" s="67"/>
      <c r="H38" s="68"/>
      <c r="I38" s="68"/>
      <c r="J38" s="8"/>
      <c r="K38" s="5"/>
      <c r="L38" s="28"/>
      <c r="M38" s="35"/>
      <c r="N38" s="36"/>
      <c r="O38" s="35"/>
      <c r="P38" s="20"/>
      <c r="Q38" s="35"/>
      <c r="R38" s="2"/>
    </row>
    <row r="39" spans="2:35" x14ac:dyDescent="0.25">
      <c r="B39" s="2"/>
      <c r="C39" s="2"/>
      <c r="D39" s="11">
        <v>9</v>
      </c>
      <c r="E39" s="66"/>
      <c r="F39" s="67"/>
      <c r="G39" s="67"/>
      <c r="H39" s="68"/>
      <c r="I39" s="68"/>
      <c r="J39" s="8"/>
      <c r="K39" s="5"/>
      <c r="L39" s="28"/>
      <c r="M39" s="35"/>
      <c r="N39" s="36"/>
      <c r="O39" s="35"/>
      <c r="P39" s="20"/>
      <c r="Q39" s="35"/>
      <c r="R39" s="2"/>
    </row>
    <row r="40" spans="2:35" x14ac:dyDescent="0.25">
      <c r="B40" s="2"/>
      <c r="C40" s="2"/>
      <c r="D40" s="11">
        <v>10</v>
      </c>
      <c r="E40" s="66"/>
      <c r="F40" s="67"/>
      <c r="G40" s="67"/>
      <c r="H40" s="68"/>
      <c r="I40" s="68"/>
      <c r="J40" s="8"/>
      <c r="K40" s="5"/>
      <c r="L40" s="28"/>
      <c r="M40" s="35"/>
      <c r="N40" s="36"/>
      <c r="O40" s="35"/>
      <c r="P40" s="20"/>
      <c r="Q40" s="35"/>
      <c r="R40" s="2"/>
    </row>
    <row r="41" spans="2:35" x14ac:dyDescent="0.25">
      <c r="B41" s="2"/>
      <c r="C41" s="2"/>
      <c r="D41" s="2"/>
      <c r="E41" s="55"/>
      <c r="F41" s="55"/>
      <c r="G41" s="55"/>
      <c r="H41" s="55"/>
      <c r="I41" s="55"/>
      <c r="J41" s="2"/>
      <c r="K41" s="2"/>
      <c r="L41" s="2"/>
      <c r="M41" s="2"/>
      <c r="N41" s="2"/>
      <c r="O41" s="2"/>
      <c r="P41" s="2"/>
      <c r="Q41" s="2"/>
      <c r="R41" s="2"/>
    </row>
    <row r="42" spans="2:35" x14ac:dyDescent="0.25">
      <c r="B42" s="2"/>
      <c r="C42" s="2"/>
      <c r="D42" s="2"/>
      <c r="E42" s="51" t="str">
        <f ca="1">_xll.flTransactionsAdd(F26,F28,E30:Q34)</f>
        <v>Transactions added</v>
      </c>
      <c r="F42" s="55"/>
      <c r="G42" s="55"/>
      <c r="H42" s="55"/>
      <c r="I42" s="55"/>
      <c r="J42" s="2"/>
      <c r="K42" s="2"/>
      <c r="L42" s="2"/>
      <c r="M42" s="2"/>
      <c r="N42" s="2"/>
      <c r="O42" s="2"/>
      <c r="P42" s="2"/>
      <c r="Q42" s="2"/>
      <c r="R42" s="2"/>
    </row>
    <row r="43" spans="2:35" ht="4.5" customHeight="1" x14ac:dyDescent="0.25">
      <c r="B43" s="2"/>
      <c r="C43" s="2"/>
      <c r="D43" s="2"/>
      <c r="E43" s="19"/>
      <c r="F43" s="55"/>
      <c r="G43" s="55"/>
      <c r="H43" s="55"/>
      <c r="I43" s="55"/>
      <c r="J43" s="2"/>
      <c r="K43" s="2"/>
      <c r="L43" s="2"/>
      <c r="M43" s="2"/>
      <c r="N43" s="2"/>
      <c r="O43" s="2"/>
      <c r="P43" s="2"/>
      <c r="Q43" s="2"/>
      <c r="R43" s="2"/>
    </row>
    <row r="44" spans="2:35" x14ac:dyDescent="0.25">
      <c r="E44" s="54"/>
      <c r="F44" s="54"/>
      <c r="G44" s="54"/>
      <c r="H44" s="54"/>
      <c r="I44" s="54"/>
    </row>
    <row r="45" spans="2:35" x14ac:dyDescent="0.25">
      <c r="B45" s="2"/>
      <c r="C45" s="2"/>
      <c r="D45" s="2"/>
      <c r="E45" s="11"/>
      <c r="F45" s="55"/>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spans="2:35" x14ac:dyDescent="0.25">
      <c r="B46" s="2"/>
      <c r="C46" s="2"/>
      <c r="D46" s="2"/>
      <c r="E46" s="54"/>
      <c r="F46" s="54"/>
      <c r="G46" s="54"/>
      <c r="H46" s="54"/>
      <c r="I46" s="54"/>
      <c r="O46" s="11"/>
      <c r="P46" s="11"/>
      <c r="Q46" s="11"/>
      <c r="R46" s="11"/>
      <c r="S46" s="11"/>
      <c r="T46" s="11"/>
      <c r="U46" s="11"/>
      <c r="V46" s="11"/>
      <c r="W46" s="11"/>
      <c r="X46" s="11"/>
      <c r="Y46" s="11"/>
      <c r="Z46" s="11"/>
      <c r="AA46" s="11"/>
      <c r="AB46" s="11"/>
      <c r="AC46" s="11"/>
      <c r="AD46" s="11"/>
      <c r="AE46" s="11"/>
      <c r="AF46" s="11"/>
      <c r="AG46" s="11"/>
      <c r="AH46" s="11"/>
      <c r="AI46" s="11"/>
    </row>
    <row r="47" spans="2:35" x14ac:dyDescent="0.25">
      <c r="B47" s="2"/>
      <c r="C47" s="2"/>
      <c r="D47" s="2"/>
      <c r="E47" s="53" t="s">
        <v>289</v>
      </c>
      <c r="F47" s="54"/>
      <c r="G47" s="54"/>
      <c r="H47" s="54"/>
      <c r="I47" s="54"/>
      <c r="K47" s="42"/>
      <c r="L47" s="42"/>
      <c r="M47" s="42"/>
      <c r="N47" s="42"/>
      <c r="O47" s="11"/>
      <c r="P47" s="11"/>
      <c r="Q47" s="11"/>
      <c r="R47" s="11"/>
      <c r="S47" s="11"/>
      <c r="T47" s="11"/>
      <c r="U47" s="11"/>
      <c r="V47" s="11"/>
      <c r="W47" s="11"/>
      <c r="X47" s="11"/>
      <c r="Y47" s="11"/>
      <c r="Z47" s="11"/>
      <c r="AA47" s="11"/>
      <c r="AB47" s="11"/>
      <c r="AC47" s="11"/>
      <c r="AD47" s="11"/>
      <c r="AE47" s="11"/>
      <c r="AF47" s="11"/>
      <c r="AG47" s="11"/>
      <c r="AH47" s="11"/>
      <c r="AI47" s="11"/>
    </row>
    <row r="48" spans="2:35" x14ac:dyDescent="0.25">
      <c r="B48" s="2"/>
      <c r="C48" s="2"/>
      <c r="D48" s="2"/>
      <c r="E48" s="53"/>
      <c r="F48" s="54"/>
      <c r="G48" s="54"/>
      <c r="H48" s="54"/>
      <c r="I48" s="54"/>
      <c r="M48" s="42"/>
      <c r="O48" s="11"/>
      <c r="P48" s="11"/>
      <c r="Q48" s="11"/>
      <c r="R48" s="11"/>
      <c r="S48" s="11"/>
      <c r="T48" s="11"/>
      <c r="U48" s="11"/>
      <c r="V48" s="11"/>
      <c r="W48" s="11"/>
      <c r="X48" s="11"/>
      <c r="Y48" s="11"/>
      <c r="Z48" s="11"/>
      <c r="AA48" s="11"/>
      <c r="AB48" s="11"/>
      <c r="AC48" s="11"/>
      <c r="AD48" s="11"/>
      <c r="AE48" s="11"/>
      <c r="AF48" s="11"/>
      <c r="AG48" s="11"/>
      <c r="AH48" s="11"/>
      <c r="AI48" s="11"/>
    </row>
    <row r="49" spans="2:36" ht="15.75" thickBot="1" x14ac:dyDescent="0.3">
      <c r="B49" s="2"/>
      <c r="C49" s="2"/>
      <c r="D49" s="2"/>
      <c r="E49" s="55"/>
      <c r="F49" s="55"/>
      <c r="G49" s="55"/>
      <c r="H49" s="55"/>
      <c r="I49" s="55"/>
      <c r="J49" s="2"/>
      <c r="K49" s="2"/>
      <c r="L49" s="2"/>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2:36" ht="15.75" thickBot="1" x14ac:dyDescent="0.3">
      <c r="B50" s="2"/>
      <c r="C50" s="2"/>
      <c r="D50" s="2"/>
      <c r="E50" s="11" t="s">
        <v>182</v>
      </c>
      <c r="F50" s="61" t="str">
        <f>F26</f>
        <v>Test-client</v>
      </c>
      <c r="G50" s="55"/>
      <c r="H50" s="55"/>
      <c r="I50" s="55"/>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2:36" ht="15.75" thickBot="1" x14ac:dyDescent="0.3">
      <c r="B51" s="2"/>
      <c r="C51" s="2"/>
      <c r="D51" s="2"/>
      <c r="E51" s="55"/>
      <c r="F51" s="55"/>
      <c r="G51" s="55"/>
      <c r="H51" s="55"/>
      <c r="I51" s="55"/>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2:36" ht="15.75" thickBot="1" x14ac:dyDescent="0.3">
      <c r="B52" s="2"/>
      <c r="C52" s="2"/>
      <c r="D52" s="2"/>
      <c r="E52" s="11" t="s">
        <v>186</v>
      </c>
      <c r="F52" s="61" t="str">
        <f>F28</f>
        <v>Pension-fund</v>
      </c>
      <c r="G52" s="55"/>
      <c r="H52" s="55"/>
      <c r="I52" s="55"/>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2:36" ht="15.75" thickBot="1" x14ac:dyDescent="0.3">
      <c r="B53" s="2"/>
      <c r="C53" s="2"/>
      <c r="D53" s="2"/>
      <c r="E53" s="55"/>
      <c r="F53" s="55"/>
      <c r="G53" s="55"/>
      <c r="H53" s="55"/>
      <c r="I53" s="55"/>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2:36" ht="15.75" thickBot="1" x14ac:dyDescent="0.3">
      <c r="B54" s="2"/>
      <c r="C54" s="2"/>
      <c r="D54" s="2"/>
      <c r="E54" s="11" t="s">
        <v>280</v>
      </c>
      <c r="F54" s="69">
        <v>32874</v>
      </c>
      <c r="G54" s="55"/>
      <c r="H54" s="55"/>
      <c r="I54" s="55"/>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2:36" x14ac:dyDescent="0.25">
      <c r="B55" s="2"/>
      <c r="C55" s="2"/>
      <c r="D55" s="2"/>
      <c r="E55" s="7" t="str">
        <f t="array" ref="E55:AH78">_xll.flTransactionsGet(F50,F52,F54)</f>
        <v>#ERROR: User session not authenticated</v>
      </c>
      <c r="F55" s="9" t="str">
        <v>#ERROR: User session not authenticated</v>
      </c>
      <c r="G55" s="9" t="str">
        <v>#ERROR: User session not authenticated</v>
      </c>
      <c r="H55" s="9" t="str">
        <v>#ERROR: User session not authenticated</v>
      </c>
      <c r="I55" s="18" t="str">
        <v>#ERROR: User session not authenticated</v>
      </c>
      <c r="J55" s="7" t="str">
        <v>#ERROR: User session not authenticated</v>
      </c>
      <c r="K55" s="6" t="str">
        <v>#ERROR: User session not authenticated</v>
      </c>
      <c r="L55" s="9" t="str">
        <v>#ERROR: User session not authenticated</v>
      </c>
      <c r="M55" s="9" t="str">
        <v>#ERROR: User session not authenticated</v>
      </c>
      <c r="N55" s="9" t="str">
        <v>#ERROR: User session not authenticated</v>
      </c>
      <c r="O55" s="9" t="str">
        <v>#ERROR: User session not authenticated</v>
      </c>
      <c r="P55" s="9" t="str">
        <v>#ERROR: User session not authenticated</v>
      </c>
      <c r="Q55" s="9" t="str">
        <v>#ERROR: User session not authenticated</v>
      </c>
      <c r="R55" s="9" t="str">
        <v>#ERROR: User session not authenticated</v>
      </c>
      <c r="S55" s="9" t="str">
        <v>#ERROR: User session not authenticated</v>
      </c>
      <c r="T55" s="9" t="str">
        <v>#ERROR: User session not authenticated</v>
      </c>
      <c r="U55" s="9" t="str">
        <v>#ERROR: User session not authenticated</v>
      </c>
      <c r="V55" s="9" t="str">
        <v>#ERROR: User session not authenticated</v>
      </c>
      <c r="W55" s="9" t="str">
        <v>#ERROR: User session not authenticated</v>
      </c>
      <c r="X55" s="9" t="str">
        <v>#ERROR: User session not authenticated</v>
      </c>
      <c r="Y55" s="9" t="str">
        <v>#ERROR: User session not authenticated</v>
      </c>
      <c r="Z55" s="9" t="str">
        <v>#ERROR: User session not authenticated</v>
      </c>
      <c r="AA55" s="9" t="str">
        <v>#ERROR: User session not authenticated</v>
      </c>
      <c r="AB55" s="9" t="str">
        <v>#ERROR: User session not authenticated</v>
      </c>
      <c r="AC55" s="9" t="str">
        <v>#ERROR: User session not authenticated</v>
      </c>
      <c r="AD55" s="9" t="str">
        <v>#ERROR: User session not authenticated</v>
      </c>
      <c r="AE55" s="9" t="str">
        <v>#ERROR: User session not authenticated</v>
      </c>
      <c r="AF55" s="9" t="str">
        <v>#ERROR: User session not authenticated</v>
      </c>
      <c r="AG55" s="9" t="str">
        <v>#ERROR: User session not authenticated</v>
      </c>
      <c r="AH55" s="9" t="str">
        <v>#ERROR: User session not authenticated</v>
      </c>
      <c r="AI55" s="2"/>
      <c r="AJ55" s="47"/>
    </row>
    <row r="56" spans="2:36" x14ac:dyDescent="0.25">
      <c r="B56" s="2"/>
      <c r="C56" s="2"/>
      <c r="D56" s="11"/>
      <c r="E56" s="59" t="str">
        <v>#ERROR: User session not authenticated</v>
      </c>
      <c r="F56" s="59" t="str">
        <v>#ERROR: User session not authenticated</v>
      </c>
      <c r="G56" s="59" t="str">
        <v>#ERROR: User session not authenticated</v>
      </c>
      <c r="H56" s="65" t="str">
        <v>#ERROR: User session not authenticated</v>
      </c>
      <c r="I56" s="65" t="str">
        <v>#ERROR: User session not authenticated</v>
      </c>
      <c r="J56" s="27" t="str">
        <v>#ERROR: User session not authenticated</v>
      </c>
      <c r="K56" s="48" t="str">
        <v>#ERROR: User session not authenticated</v>
      </c>
      <c r="L56" s="39" t="str">
        <v>#ERROR: User session not authenticated</v>
      </c>
      <c r="M56" s="36" t="str">
        <v>#ERROR: User session not authenticated</v>
      </c>
      <c r="N56" s="36" t="str">
        <v>#ERROR: User session not authenticated</v>
      </c>
      <c r="O56" s="29" t="str">
        <v>#ERROR: User session not authenticated</v>
      </c>
      <c r="P56" s="36" t="str">
        <v>#ERROR: User session not authenticated</v>
      </c>
      <c r="Q56" s="20" t="str">
        <v>#ERROR: User session not authenticated</v>
      </c>
      <c r="R56" s="20" t="str">
        <v>#ERROR: User session not authenticated</v>
      </c>
      <c r="S56" s="20" t="str">
        <v>#ERROR: User session not authenticated</v>
      </c>
      <c r="T56" s="20" t="str">
        <v>#ERROR: User session not authenticated</v>
      </c>
      <c r="U56" s="20" t="str">
        <v>#ERROR: User session not authenticated</v>
      </c>
      <c r="V56" s="20" t="str">
        <v>#ERROR: User session not authenticated</v>
      </c>
      <c r="W56" s="39" t="str">
        <v>#ERROR: User session not authenticated</v>
      </c>
      <c r="X56" s="20" t="str">
        <v>#ERROR: User session not authenticated</v>
      </c>
      <c r="Y56" s="20" t="str">
        <v>#ERROR: User session not authenticated</v>
      </c>
      <c r="Z56" s="20" t="str">
        <v>#ERROR: User session not authenticated</v>
      </c>
      <c r="AA56" s="20" t="str">
        <v>#ERROR: User session not authenticated</v>
      </c>
      <c r="AB56" s="39" t="str">
        <v>#ERROR: User session not authenticated</v>
      </c>
      <c r="AC56" s="39" t="str">
        <v>#ERROR: User session not authenticated</v>
      </c>
      <c r="AD56" s="36" t="str">
        <v>#ERROR: User session not authenticated</v>
      </c>
      <c r="AE56" s="36" t="str">
        <v>#ERROR: User session not authenticated</v>
      </c>
      <c r="AF56" s="36" t="str">
        <v>#ERROR: User session not authenticated</v>
      </c>
      <c r="AG56" s="36" t="str">
        <v>#ERROR: User session not authenticated</v>
      </c>
      <c r="AH56" s="36" t="str">
        <v>#ERROR: User session not authenticated</v>
      </c>
      <c r="AI56" s="2"/>
      <c r="AJ56" s="47"/>
    </row>
    <row r="57" spans="2:36" x14ac:dyDescent="0.25">
      <c r="B57" s="2"/>
      <c r="C57" s="2"/>
      <c r="D57" s="11"/>
      <c r="E57" s="59" t="str">
        <v>#ERROR: User session not authenticated</v>
      </c>
      <c r="F57" s="59" t="str">
        <v>#ERROR: User session not authenticated</v>
      </c>
      <c r="G57" s="59" t="str">
        <v>#ERROR: User session not authenticated</v>
      </c>
      <c r="H57" s="65" t="str">
        <v>#ERROR: User session not authenticated</v>
      </c>
      <c r="I57" s="65" t="str">
        <v>#ERROR: User session not authenticated</v>
      </c>
      <c r="J57" s="27" t="str">
        <v>#ERROR: User session not authenticated</v>
      </c>
      <c r="K57" s="48" t="str">
        <v>#ERROR: User session not authenticated</v>
      </c>
      <c r="L57" s="39" t="str">
        <v>#ERROR: User session not authenticated</v>
      </c>
      <c r="M57" s="36" t="str">
        <v>#ERROR: User session not authenticated</v>
      </c>
      <c r="N57" s="36" t="str">
        <v>#ERROR: User session not authenticated</v>
      </c>
      <c r="O57" s="29" t="str">
        <v>#ERROR: User session not authenticated</v>
      </c>
      <c r="P57" s="36" t="str">
        <v>#ERROR: User session not authenticated</v>
      </c>
      <c r="Q57" s="20" t="str">
        <v>#ERROR: User session not authenticated</v>
      </c>
      <c r="R57" s="20" t="str">
        <v>#ERROR: User session not authenticated</v>
      </c>
      <c r="S57" s="20" t="str">
        <v>#ERROR: User session not authenticated</v>
      </c>
      <c r="T57" s="20" t="str">
        <v>#ERROR: User session not authenticated</v>
      </c>
      <c r="U57" s="20" t="str">
        <v>#ERROR: User session not authenticated</v>
      </c>
      <c r="V57" s="20" t="str">
        <v>#ERROR: User session not authenticated</v>
      </c>
      <c r="W57" s="39" t="str">
        <v>#ERROR: User session not authenticated</v>
      </c>
      <c r="X57" s="20" t="str">
        <v>#ERROR: User session not authenticated</v>
      </c>
      <c r="Y57" s="20" t="str">
        <v>#ERROR: User session not authenticated</v>
      </c>
      <c r="Z57" s="20" t="str">
        <v>#ERROR: User session not authenticated</v>
      </c>
      <c r="AA57" s="20" t="str">
        <v>#ERROR: User session not authenticated</v>
      </c>
      <c r="AB57" s="39" t="str">
        <v>#ERROR: User session not authenticated</v>
      </c>
      <c r="AC57" s="39" t="str">
        <v>#ERROR: User session not authenticated</v>
      </c>
      <c r="AD57" s="36" t="str">
        <v>#ERROR: User session not authenticated</v>
      </c>
      <c r="AE57" s="36" t="str">
        <v>#ERROR: User session not authenticated</v>
      </c>
      <c r="AF57" s="36" t="str">
        <v>#ERROR: User session not authenticated</v>
      </c>
      <c r="AG57" s="36" t="str">
        <v>#ERROR: User session not authenticated</v>
      </c>
      <c r="AH57" s="36" t="str">
        <v>#ERROR: User session not authenticated</v>
      </c>
      <c r="AI57" s="2"/>
      <c r="AJ57" s="47"/>
    </row>
    <row r="58" spans="2:36" x14ac:dyDescent="0.25">
      <c r="B58" s="2"/>
      <c r="C58" s="2"/>
      <c r="D58" s="11"/>
      <c r="E58" s="59" t="str">
        <v>#ERROR: User session not authenticated</v>
      </c>
      <c r="F58" s="59" t="str">
        <v>#ERROR: User session not authenticated</v>
      </c>
      <c r="G58" s="59" t="str">
        <v>#ERROR: User session not authenticated</v>
      </c>
      <c r="H58" s="65" t="str">
        <v>#ERROR: User session not authenticated</v>
      </c>
      <c r="I58" s="65" t="str">
        <v>#ERROR: User session not authenticated</v>
      </c>
      <c r="J58" s="27" t="str">
        <v>#ERROR: User session not authenticated</v>
      </c>
      <c r="K58" s="48" t="str">
        <v>#ERROR: User session not authenticated</v>
      </c>
      <c r="L58" s="39" t="str">
        <v>#ERROR: User session not authenticated</v>
      </c>
      <c r="M58" s="36" t="str">
        <v>#ERROR: User session not authenticated</v>
      </c>
      <c r="N58" s="36" t="str">
        <v>#ERROR: User session not authenticated</v>
      </c>
      <c r="O58" s="29" t="str">
        <v>#ERROR: User session not authenticated</v>
      </c>
      <c r="P58" s="36" t="str">
        <v>#ERROR: User session not authenticated</v>
      </c>
      <c r="Q58" s="20" t="str">
        <v>#ERROR: User session not authenticated</v>
      </c>
      <c r="R58" s="20" t="str">
        <v>#ERROR: User session not authenticated</v>
      </c>
      <c r="S58" s="20" t="str">
        <v>#ERROR: User session not authenticated</v>
      </c>
      <c r="T58" s="20" t="str">
        <v>#ERROR: User session not authenticated</v>
      </c>
      <c r="U58" s="20" t="str">
        <v>#ERROR: User session not authenticated</v>
      </c>
      <c r="V58" s="20" t="str">
        <v>#ERROR: User session not authenticated</v>
      </c>
      <c r="W58" s="39" t="str">
        <v>#ERROR: User session not authenticated</v>
      </c>
      <c r="X58" s="20" t="str">
        <v>#ERROR: User session not authenticated</v>
      </c>
      <c r="Y58" s="20" t="str">
        <v>#ERROR: User session not authenticated</v>
      </c>
      <c r="Z58" s="20" t="str">
        <v>#ERROR: User session not authenticated</v>
      </c>
      <c r="AA58" s="20" t="str">
        <v>#ERROR: User session not authenticated</v>
      </c>
      <c r="AB58" s="39" t="str">
        <v>#ERROR: User session not authenticated</v>
      </c>
      <c r="AC58" s="39" t="str">
        <v>#ERROR: User session not authenticated</v>
      </c>
      <c r="AD58" s="36" t="str">
        <v>#ERROR: User session not authenticated</v>
      </c>
      <c r="AE58" s="36" t="str">
        <v>#ERROR: User session not authenticated</v>
      </c>
      <c r="AF58" s="36" t="str">
        <v>#ERROR: User session not authenticated</v>
      </c>
      <c r="AG58" s="36" t="str">
        <v>#ERROR: User session not authenticated</v>
      </c>
      <c r="AH58" s="36" t="str">
        <v>#ERROR: User session not authenticated</v>
      </c>
      <c r="AI58" s="2"/>
      <c r="AJ58" s="47"/>
    </row>
    <row r="59" spans="2:36" x14ac:dyDescent="0.25">
      <c r="B59" s="2"/>
      <c r="C59" s="2"/>
      <c r="D59" s="11"/>
      <c r="E59" s="59" t="str">
        <v>#ERROR: User session not authenticated</v>
      </c>
      <c r="F59" s="59" t="str">
        <v>#ERROR: User session not authenticated</v>
      </c>
      <c r="G59" s="59" t="str">
        <v>#ERROR: User session not authenticated</v>
      </c>
      <c r="H59" s="65" t="str">
        <v>#ERROR: User session not authenticated</v>
      </c>
      <c r="I59" s="65" t="str">
        <v>#ERROR: User session not authenticated</v>
      </c>
      <c r="J59" s="27" t="str">
        <v>#ERROR: User session not authenticated</v>
      </c>
      <c r="K59" s="48" t="str">
        <v>#ERROR: User session not authenticated</v>
      </c>
      <c r="L59" s="39" t="str">
        <v>#ERROR: User session not authenticated</v>
      </c>
      <c r="M59" s="36" t="str">
        <v>#ERROR: User session not authenticated</v>
      </c>
      <c r="N59" s="36" t="str">
        <v>#ERROR: User session not authenticated</v>
      </c>
      <c r="O59" s="29" t="str">
        <v>#ERROR: User session not authenticated</v>
      </c>
      <c r="P59" s="36" t="str">
        <v>#ERROR: User session not authenticated</v>
      </c>
      <c r="Q59" s="20" t="str">
        <v>#ERROR: User session not authenticated</v>
      </c>
      <c r="R59" s="20" t="str">
        <v>#ERROR: User session not authenticated</v>
      </c>
      <c r="S59" s="20" t="str">
        <v>#ERROR: User session not authenticated</v>
      </c>
      <c r="T59" s="20" t="str">
        <v>#ERROR: User session not authenticated</v>
      </c>
      <c r="U59" s="20" t="str">
        <v>#ERROR: User session not authenticated</v>
      </c>
      <c r="V59" s="20" t="str">
        <v>#ERROR: User session not authenticated</v>
      </c>
      <c r="W59" s="39" t="str">
        <v>#ERROR: User session not authenticated</v>
      </c>
      <c r="X59" s="20" t="str">
        <v>#ERROR: User session not authenticated</v>
      </c>
      <c r="Y59" s="20" t="str">
        <v>#ERROR: User session not authenticated</v>
      </c>
      <c r="Z59" s="20" t="str">
        <v>#ERROR: User session not authenticated</v>
      </c>
      <c r="AA59" s="20" t="str">
        <v>#ERROR: User session not authenticated</v>
      </c>
      <c r="AB59" s="39" t="str">
        <v>#ERROR: User session not authenticated</v>
      </c>
      <c r="AC59" s="39" t="str">
        <v>#ERROR: User session not authenticated</v>
      </c>
      <c r="AD59" s="36" t="str">
        <v>#ERROR: User session not authenticated</v>
      </c>
      <c r="AE59" s="36" t="str">
        <v>#ERROR: User session not authenticated</v>
      </c>
      <c r="AF59" s="36" t="str">
        <v>#ERROR: User session not authenticated</v>
      </c>
      <c r="AG59" s="36" t="str">
        <v>#ERROR: User session not authenticated</v>
      </c>
      <c r="AH59" s="36" t="str">
        <v>#ERROR: User session not authenticated</v>
      </c>
      <c r="AI59" s="2"/>
      <c r="AJ59" s="47"/>
    </row>
    <row r="60" spans="2:36" x14ac:dyDescent="0.25">
      <c r="B60" s="2"/>
      <c r="C60" s="2"/>
      <c r="D60" s="11"/>
      <c r="E60" s="59" t="str">
        <v>#ERROR: User session not authenticated</v>
      </c>
      <c r="F60" s="59" t="str">
        <v>#ERROR: User session not authenticated</v>
      </c>
      <c r="G60" s="59" t="str">
        <v>#ERROR: User session not authenticated</v>
      </c>
      <c r="H60" s="65" t="str">
        <v>#ERROR: User session not authenticated</v>
      </c>
      <c r="I60" s="65" t="str">
        <v>#ERROR: User session not authenticated</v>
      </c>
      <c r="J60" s="27" t="str">
        <v>#ERROR: User session not authenticated</v>
      </c>
      <c r="K60" s="48" t="str">
        <v>#ERROR: User session not authenticated</v>
      </c>
      <c r="L60" s="39" t="str">
        <v>#ERROR: User session not authenticated</v>
      </c>
      <c r="M60" s="36" t="str">
        <v>#ERROR: User session not authenticated</v>
      </c>
      <c r="N60" s="36" t="str">
        <v>#ERROR: User session not authenticated</v>
      </c>
      <c r="O60" s="29" t="str">
        <v>#ERROR: User session not authenticated</v>
      </c>
      <c r="P60" s="36" t="str">
        <v>#ERROR: User session not authenticated</v>
      </c>
      <c r="Q60" s="20" t="str">
        <v>#ERROR: User session not authenticated</v>
      </c>
      <c r="R60" s="20" t="str">
        <v>#ERROR: User session not authenticated</v>
      </c>
      <c r="S60" s="20" t="str">
        <v>#ERROR: User session not authenticated</v>
      </c>
      <c r="T60" s="20" t="str">
        <v>#ERROR: User session not authenticated</v>
      </c>
      <c r="U60" s="20" t="str">
        <v>#ERROR: User session not authenticated</v>
      </c>
      <c r="V60" s="20" t="str">
        <v>#ERROR: User session not authenticated</v>
      </c>
      <c r="W60" s="39" t="str">
        <v>#ERROR: User session not authenticated</v>
      </c>
      <c r="X60" s="20" t="str">
        <v>#ERROR: User session not authenticated</v>
      </c>
      <c r="Y60" s="20" t="str">
        <v>#ERROR: User session not authenticated</v>
      </c>
      <c r="Z60" s="20" t="str">
        <v>#ERROR: User session not authenticated</v>
      </c>
      <c r="AA60" s="20" t="str">
        <v>#ERROR: User session not authenticated</v>
      </c>
      <c r="AB60" s="39" t="str">
        <v>#ERROR: User session not authenticated</v>
      </c>
      <c r="AC60" s="39" t="str">
        <v>#ERROR: User session not authenticated</v>
      </c>
      <c r="AD60" s="36" t="str">
        <v>#ERROR: User session not authenticated</v>
      </c>
      <c r="AE60" s="36" t="str">
        <v>#ERROR: User session not authenticated</v>
      </c>
      <c r="AF60" s="36" t="str">
        <v>#ERROR: User session not authenticated</v>
      </c>
      <c r="AG60" s="36" t="str">
        <v>#ERROR: User session not authenticated</v>
      </c>
      <c r="AH60" s="36" t="str">
        <v>#ERROR: User session not authenticated</v>
      </c>
      <c r="AI60" s="2"/>
      <c r="AJ60" s="47"/>
    </row>
    <row r="61" spans="2:36" x14ac:dyDescent="0.25">
      <c r="B61" s="2"/>
      <c r="C61" s="2"/>
      <c r="D61" s="11"/>
      <c r="E61" s="59" t="str">
        <v>#ERROR: User session not authenticated</v>
      </c>
      <c r="F61" s="59" t="str">
        <v>#ERROR: User session not authenticated</v>
      </c>
      <c r="G61" s="59" t="str">
        <v>#ERROR: User session not authenticated</v>
      </c>
      <c r="H61" s="65" t="str">
        <v>#ERROR: User session not authenticated</v>
      </c>
      <c r="I61" s="65" t="str">
        <v>#ERROR: User session not authenticated</v>
      </c>
      <c r="J61" s="27" t="str">
        <v>#ERROR: User session not authenticated</v>
      </c>
      <c r="K61" s="48" t="str">
        <v>#ERROR: User session not authenticated</v>
      </c>
      <c r="L61" s="39" t="str">
        <v>#ERROR: User session not authenticated</v>
      </c>
      <c r="M61" s="36" t="str">
        <v>#ERROR: User session not authenticated</v>
      </c>
      <c r="N61" s="36" t="str">
        <v>#ERROR: User session not authenticated</v>
      </c>
      <c r="O61" s="29" t="str">
        <v>#ERROR: User session not authenticated</v>
      </c>
      <c r="P61" s="36" t="str">
        <v>#ERROR: User session not authenticated</v>
      </c>
      <c r="Q61" s="20" t="str">
        <v>#ERROR: User session not authenticated</v>
      </c>
      <c r="R61" s="20" t="str">
        <v>#ERROR: User session not authenticated</v>
      </c>
      <c r="S61" s="20" t="str">
        <v>#ERROR: User session not authenticated</v>
      </c>
      <c r="T61" s="20" t="str">
        <v>#ERROR: User session not authenticated</v>
      </c>
      <c r="U61" s="20" t="str">
        <v>#ERROR: User session not authenticated</v>
      </c>
      <c r="V61" s="20" t="str">
        <v>#ERROR: User session not authenticated</v>
      </c>
      <c r="W61" s="39" t="str">
        <v>#ERROR: User session not authenticated</v>
      </c>
      <c r="X61" s="20" t="str">
        <v>#ERROR: User session not authenticated</v>
      </c>
      <c r="Y61" s="20" t="str">
        <v>#ERROR: User session not authenticated</v>
      </c>
      <c r="Z61" s="20" t="str">
        <v>#ERROR: User session not authenticated</v>
      </c>
      <c r="AA61" s="20" t="str">
        <v>#ERROR: User session not authenticated</v>
      </c>
      <c r="AB61" s="39" t="str">
        <v>#ERROR: User session not authenticated</v>
      </c>
      <c r="AC61" s="39" t="str">
        <v>#ERROR: User session not authenticated</v>
      </c>
      <c r="AD61" s="36" t="str">
        <v>#ERROR: User session not authenticated</v>
      </c>
      <c r="AE61" s="36" t="str">
        <v>#ERROR: User session not authenticated</v>
      </c>
      <c r="AF61" s="36" t="str">
        <v>#ERROR: User session not authenticated</v>
      </c>
      <c r="AG61" s="36" t="str">
        <v>#ERROR: User session not authenticated</v>
      </c>
      <c r="AH61" s="36" t="str">
        <v>#ERROR: User session not authenticated</v>
      </c>
      <c r="AI61" s="2"/>
      <c r="AJ61" s="47"/>
    </row>
    <row r="62" spans="2:36" x14ac:dyDescent="0.25">
      <c r="B62" s="2"/>
      <c r="C62" s="2"/>
      <c r="D62" s="11"/>
      <c r="E62" s="59" t="str">
        <v>#ERROR: User session not authenticated</v>
      </c>
      <c r="F62" s="59" t="str">
        <v>#ERROR: User session not authenticated</v>
      </c>
      <c r="G62" s="59" t="str">
        <v>#ERROR: User session not authenticated</v>
      </c>
      <c r="H62" s="65" t="str">
        <v>#ERROR: User session not authenticated</v>
      </c>
      <c r="I62" s="65" t="str">
        <v>#ERROR: User session not authenticated</v>
      </c>
      <c r="J62" s="27" t="str">
        <v>#ERROR: User session not authenticated</v>
      </c>
      <c r="K62" s="48" t="str">
        <v>#ERROR: User session not authenticated</v>
      </c>
      <c r="L62" s="39" t="str">
        <v>#ERROR: User session not authenticated</v>
      </c>
      <c r="M62" s="36" t="str">
        <v>#ERROR: User session not authenticated</v>
      </c>
      <c r="N62" s="36" t="str">
        <v>#ERROR: User session not authenticated</v>
      </c>
      <c r="O62" s="29" t="str">
        <v>#ERROR: User session not authenticated</v>
      </c>
      <c r="P62" s="36" t="str">
        <v>#ERROR: User session not authenticated</v>
      </c>
      <c r="Q62" s="20" t="str">
        <v>#ERROR: User session not authenticated</v>
      </c>
      <c r="R62" s="20" t="str">
        <v>#ERROR: User session not authenticated</v>
      </c>
      <c r="S62" s="20" t="str">
        <v>#ERROR: User session not authenticated</v>
      </c>
      <c r="T62" s="20" t="str">
        <v>#ERROR: User session not authenticated</v>
      </c>
      <c r="U62" s="20" t="str">
        <v>#ERROR: User session not authenticated</v>
      </c>
      <c r="V62" s="20" t="str">
        <v>#ERROR: User session not authenticated</v>
      </c>
      <c r="W62" s="39" t="str">
        <v>#ERROR: User session not authenticated</v>
      </c>
      <c r="X62" s="20" t="str">
        <v>#ERROR: User session not authenticated</v>
      </c>
      <c r="Y62" s="20" t="str">
        <v>#ERROR: User session not authenticated</v>
      </c>
      <c r="Z62" s="20" t="str">
        <v>#ERROR: User session not authenticated</v>
      </c>
      <c r="AA62" s="20" t="str">
        <v>#ERROR: User session not authenticated</v>
      </c>
      <c r="AB62" s="39" t="str">
        <v>#ERROR: User session not authenticated</v>
      </c>
      <c r="AC62" s="39" t="str">
        <v>#ERROR: User session not authenticated</v>
      </c>
      <c r="AD62" s="36" t="str">
        <v>#ERROR: User session not authenticated</v>
      </c>
      <c r="AE62" s="36" t="str">
        <v>#ERROR: User session not authenticated</v>
      </c>
      <c r="AF62" s="36" t="str">
        <v>#ERROR: User session not authenticated</v>
      </c>
      <c r="AG62" s="36" t="str">
        <v>#ERROR: User session not authenticated</v>
      </c>
      <c r="AH62" s="36" t="str">
        <v>#ERROR: User session not authenticated</v>
      </c>
      <c r="AI62" s="2"/>
      <c r="AJ62" s="47"/>
    </row>
    <row r="63" spans="2:36" x14ac:dyDescent="0.25">
      <c r="B63" s="2"/>
      <c r="C63" s="2"/>
      <c r="D63" s="11"/>
      <c r="E63" s="59" t="str">
        <v>#ERROR: User session not authenticated</v>
      </c>
      <c r="F63" s="59" t="str">
        <v>#ERROR: User session not authenticated</v>
      </c>
      <c r="G63" s="59" t="str">
        <v>#ERROR: User session not authenticated</v>
      </c>
      <c r="H63" s="65" t="str">
        <v>#ERROR: User session not authenticated</v>
      </c>
      <c r="I63" s="65" t="str">
        <v>#ERROR: User session not authenticated</v>
      </c>
      <c r="J63" s="27" t="str">
        <v>#ERROR: User session not authenticated</v>
      </c>
      <c r="K63" s="48" t="str">
        <v>#ERROR: User session not authenticated</v>
      </c>
      <c r="L63" s="39" t="str">
        <v>#ERROR: User session not authenticated</v>
      </c>
      <c r="M63" s="36" t="str">
        <v>#ERROR: User session not authenticated</v>
      </c>
      <c r="N63" s="36" t="str">
        <v>#ERROR: User session not authenticated</v>
      </c>
      <c r="O63" s="29" t="str">
        <v>#ERROR: User session not authenticated</v>
      </c>
      <c r="P63" s="36" t="str">
        <v>#ERROR: User session not authenticated</v>
      </c>
      <c r="Q63" s="20" t="str">
        <v>#ERROR: User session not authenticated</v>
      </c>
      <c r="R63" s="20" t="str">
        <v>#ERROR: User session not authenticated</v>
      </c>
      <c r="S63" s="20" t="str">
        <v>#ERROR: User session not authenticated</v>
      </c>
      <c r="T63" s="20" t="str">
        <v>#ERROR: User session not authenticated</v>
      </c>
      <c r="U63" s="20" t="str">
        <v>#ERROR: User session not authenticated</v>
      </c>
      <c r="V63" s="20" t="str">
        <v>#ERROR: User session not authenticated</v>
      </c>
      <c r="W63" s="39" t="str">
        <v>#ERROR: User session not authenticated</v>
      </c>
      <c r="X63" s="20" t="str">
        <v>#ERROR: User session not authenticated</v>
      </c>
      <c r="Y63" s="20" t="str">
        <v>#ERROR: User session not authenticated</v>
      </c>
      <c r="Z63" s="20" t="str">
        <v>#ERROR: User session not authenticated</v>
      </c>
      <c r="AA63" s="20" t="str">
        <v>#ERROR: User session not authenticated</v>
      </c>
      <c r="AB63" s="39" t="str">
        <v>#ERROR: User session not authenticated</v>
      </c>
      <c r="AC63" s="39" t="str">
        <v>#ERROR: User session not authenticated</v>
      </c>
      <c r="AD63" s="36" t="str">
        <v>#ERROR: User session not authenticated</v>
      </c>
      <c r="AE63" s="36" t="str">
        <v>#ERROR: User session not authenticated</v>
      </c>
      <c r="AF63" s="36" t="str">
        <v>#ERROR: User session not authenticated</v>
      </c>
      <c r="AG63" s="36" t="str">
        <v>#ERROR: User session not authenticated</v>
      </c>
      <c r="AH63" s="36" t="str">
        <v>#ERROR: User session not authenticated</v>
      </c>
      <c r="AI63" s="2"/>
      <c r="AJ63" s="47"/>
    </row>
    <row r="64" spans="2:36" x14ac:dyDescent="0.25">
      <c r="B64" s="2"/>
      <c r="C64" s="2"/>
      <c r="D64" s="11"/>
      <c r="E64" s="59" t="str">
        <v>#ERROR: User session not authenticated</v>
      </c>
      <c r="F64" s="59" t="str">
        <v>#ERROR: User session not authenticated</v>
      </c>
      <c r="G64" s="59" t="str">
        <v>#ERROR: User session not authenticated</v>
      </c>
      <c r="H64" s="65" t="str">
        <v>#ERROR: User session not authenticated</v>
      </c>
      <c r="I64" s="65" t="str">
        <v>#ERROR: User session not authenticated</v>
      </c>
      <c r="J64" s="27" t="str">
        <v>#ERROR: User session not authenticated</v>
      </c>
      <c r="K64" s="48" t="str">
        <v>#ERROR: User session not authenticated</v>
      </c>
      <c r="L64" s="39" t="str">
        <v>#ERROR: User session not authenticated</v>
      </c>
      <c r="M64" s="36" t="str">
        <v>#ERROR: User session not authenticated</v>
      </c>
      <c r="N64" s="36" t="str">
        <v>#ERROR: User session not authenticated</v>
      </c>
      <c r="O64" s="29" t="str">
        <v>#ERROR: User session not authenticated</v>
      </c>
      <c r="P64" s="36" t="str">
        <v>#ERROR: User session not authenticated</v>
      </c>
      <c r="Q64" s="20" t="str">
        <v>#ERROR: User session not authenticated</v>
      </c>
      <c r="R64" s="20" t="str">
        <v>#ERROR: User session not authenticated</v>
      </c>
      <c r="S64" s="20" t="str">
        <v>#ERROR: User session not authenticated</v>
      </c>
      <c r="T64" s="20" t="str">
        <v>#ERROR: User session not authenticated</v>
      </c>
      <c r="U64" s="20" t="str">
        <v>#ERROR: User session not authenticated</v>
      </c>
      <c r="V64" s="20" t="str">
        <v>#ERROR: User session not authenticated</v>
      </c>
      <c r="W64" s="39" t="str">
        <v>#ERROR: User session not authenticated</v>
      </c>
      <c r="X64" s="20" t="str">
        <v>#ERROR: User session not authenticated</v>
      </c>
      <c r="Y64" s="20" t="str">
        <v>#ERROR: User session not authenticated</v>
      </c>
      <c r="Z64" s="20" t="str">
        <v>#ERROR: User session not authenticated</v>
      </c>
      <c r="AA64" s="20" t="str">
        <v>#ERROR: User session not authenticated</v>
      </c>
      <c r="AB64" s="39" t="str">
        <v>#ERROR: User session not authenticated</v>
      </c>
      <c r="AC64" s="39" t="str">
        <v>#ERROR: User session not authenticated</v>
      </c>
      <c r="AD64" s="36" t="str">
        <v>#ERROR: User session not authenticated</v>
      </c>
      <c r="AE64" s="36" t="str">
        <v>#ERROR: User session not authenticated</v>
      </c>
      <c r="AF64" s="36" t="str">
        <v>#ERROR: User session not authenticated</v>
      </c>
      <c r="AG64" s="36" t="str">
        <v>#ERROR: User session not authenticated</v>
      </c>
      <c r="AH64" s="36" t="str">
        <v>#ERROR: User session not authenticated</v>
      </c>
      <c r="AI64" s="2"/>
      <c r="AJ64" s="47"/>
    </row>
    <row r="65" spans="2:36" x14ac:dyDescent="0.25">
      <c r="B65" s="2"/>
      <c r="C65" s="2"/>
      <c r="D65" s="11"/>
      <c r="E65" s="59" t="str">
        <v>#ERROR: User session not authenticated</v>
      </c>
      <c r="F65" s="59" t="str">
        <v>#ERROR: User session not authenticated</v>
      </c>
      <c r="G65" s="59" t="str">
        <v>#ERROR: User session not authenticated</v>
      </c>
      <c r="H65" s="65" t="str">
        <v>#ERROR: User session not authenticated</v>
      </c>
      <c r="I65" s="65" t="str">
        <v>#ERROR: User session not authenticated</v>
      </c>
      <c r="J65" s="27" t="str">
        <v>#ERROR: User session not authenticated</v>
      </c>
      <c r="K65" s="48" t="str">
        <v>#ERROR: User session not authenticated</v>
      </c>
      <c r="L65" s="39" t="str">
        <v>#ERROR: User session not authenticated</v>
      </c>
      <c r="M65" s="36" t="str">
        <v>#ERROR: User session not authenticated</v>
      </c>
      <c r="N65" s="36" t="str">
        <v>#ERROR: User session not authenticated</v>
      </c>
      <c r="O65" s="29" t="str">
        <v>#ERROR: User session not authenticated</v>
      </c>
      <c r="P65" s="36" t="str">
        <v>#ERROR: User session not authenticated</v>
      </c>
      <c r="Q65" s="20" t="str">
        <v>#ERROR: User session not authenticated</v>
      </c>
      <c r="R65" s="20" t="str">
        <v>#ERROR: User session not authenticated</v>
      </c>
      <c r="S65" s="20" t="str">
        <v>#ERROR: User session not authenticated</v>
      </c>
      <c r="T65" s="20" t="str">
        <v>#ERROR: User session not authenticated</v>
      </c>
      <c r="U65" s="20" t="str">
        <v>#ERROR: User session not authenticated</v>
      </c>
      <c r="V65" s="20" t="str">
        <v>#ERROR: User session not authenticated</v>
      </c>
      <c r="W65" s="39" t="str">
        <v>#ERROR: User session not authenticated</v>
      </c>
      <c r="X65" s="20" t="str">
        <v>#ERROR: User session not authenticated</v>
      </c>
      <c r="Y65" s="20" t="str">
        <v>#ERROR: User session not authenticated</v>
      </c>
      <c r="Z65" s="20" t="str">
        <v>#ERROR: User session not authenticated</v>
      </c>
      <c r="AA65" s="20" t="str">
        <v>#ERROR: User session not authenticated</v>
      </c>
      <c r="AB65" s="39" t="str">
        <v>#ERROR: User session not authenticated</v>
      </c>
      <c r="AC65" s="39" t="str">
        <v>#ERROR: User session not authenticated</v>
      </c>
      <c r="AD65" s="36" t="str">
        <v>#ERROR: User session not authenticated</v>
      </c>
      <c r="AE65" s="36" t="str">
        <v>#ERROR: User session not authenticated</v>
      </c>
      <c r="AF65" s="36" t="str">
        <v>#ERROR: User session not authenticated</v>
      </c>
      <c r="AG65" s="36" t="str">
        <v>#ERROR: User session not authenticated</v>
      </c>
      <c r="AH65" s="36" t="str">
        <v>#ERROR: User session not authenticated</v>
      </c>
      <c r="AI65" s="2"/>
      <c r="AJ65" s="47"/>
    </row>
    <row r="66" spans="2:36" x14ac:dyDescent="0.25">
      <c r="B66" s="2"/>
      <c r="C66" s="2"/>
      <c r="D66" s="2"/>
      <c r="E66" s="59" t="str">
        <v>#ERROR: User session not authenticated</v>
      </c>
      <c r="F66" s="59" t="str">
        <v>#ERROR: User session not authenticated</v>
      </c>
      <c r="G66" s="59" t="str">
        <v>#ERROR: User session not authenticated</v>
      </c>
      <c r="H66" s="65" t="str">
        <v>#ERROR: User session not authenticated</v>
      </c>
      <c r="I66" s="65" t="str">
        <v>#ERROR: User session not authenticated</v>
      </c>
      <c r="J66" s="27" t="str">
        <v>#ERROR: User session not authenticated</v>
      </c>
      <c r="K66" s="48" t="str">
        <v>#ERROR: User session not authenticated</v>
      </c>
      <c r="L66" s="39" t="str">
        <v>#ERROR: User session not authenticated</v>
      </c>
      <c r="M66" s="36" t="str">
        <v>#ERROR: User session not authenticated</v>
      </c>
      <c r="N66" s="36" t="str">
        <v>#ERROR: User session not authenticated</v>
      </c>
      <c r="O66" s="29" t="str">
        <v>#ERROR: User session not authenticated</v>
      </c>
      <c r="P66" s="52" t="str">
        <v>#ERROR: User session not authenticated</v>
      </c>
      <c r="Q66" s="20" t="str">
        <v>#ERROR: User session not authenticated</v>
      </c>
      <c r="R66" s="20" t="str">
        <v>#ERROR: User session not authenticated</v>
      </c>
      <c r="S66" s="20" t="str">
        <v>#ERROR: User session not authenticated</v>
      </c>
      <c r="T66" s="20" t="str">
        <v>#ERROR: User session not authenticated</v>
      </c>
      <c r="U66" s="20" t="str">
        <v>#ERROR: User session not authenticated</v>
      </c>
      <c r="V66" s="20" t="str">
        <v>#ERROR: User session not authenticated</v>
      </c>
      <c r="W66" s="39" t="str">
        <v>#ERROR: User session not authenticated</v>
      </c>
      <c r="X66" s="20" t="str">
        <v>#ERROR: User session not authenticated</v>
      </c>
      <c r="Y66" s="20" t="str">
        <v>#ERROR: User session not authenticated</v>
      </c>
      <c r="Z66" s="20" t="str">
        <v>#ERROR: User session not authenticated</v>
      </c>
      <c r="AA66" s="20" t="str">
        <v>#ERROR: User session not authenticated</v>
      </c>
      <c r="AB66" s="39" t="str">
        <v>#ERROR: User session not authenticated</v>
      </c>
      <c r="AC66" s="39" t="str">
        <v>#ERROR: User session not authenticated</v>
      </c>
      <c r="AD66" s="36" t="str">
        <v>#ERROR: User session not authenticated</v>
      </c>
      <c r="AE66" s="36" t="str">
        <v>#ERROR: User session not authenticated</v>
      </c>
      <c r="AF66" s="36" t="str">
        <v>#ERROR: User session not authenticated</v>
      </c>
      <c r="AG66" s="36" t="str">
        <v>#ERROR: User session not authenticated</v>
      </c>
      <c r="AH66" s="36" t="str">
        <v>#ERROR: User session not authenticated</v>
      </c>
      <c r="AI66" s="2"/>
      <c r="AJ66" s="47"/>
    </row>
    <row r="67" spans="2:36" x14ac:dyDescent="0.25">
      <c r="B67" s="2"/>
      <c r="C67" s="2"/>
      <c r="D67" s="2"/>
      <c r="E67" s="59" t="str">
        <v>#ERROR: User session not authenticated</v>
      </c>
      <c r="F67" s="59" t="str">
        <v>#ERROR: User session not authenticated</v>
      </c>
      <c r="G67" s="59" t="str">
        <v>#ERROR: User session not authenticated</v>
      </c>
      <c r="H67" s="65" t="str">
        <v>#ERROR: User session not authenticated</v>
      </c>
      <c r="I67" s="65" t="str">
        <v>#ERROR: User session not authenticated</v>
      </c>
      <c r="J67" s="27" t="str">
        <v>#ERROR: User session not authenticated</v>
      </c>
      <c r="K67" s="48" t="str">
        <v>#ERROR: User session not authenticated</v>
      </c>
      <c r="L67" s="39" t="str">
        <v>#ERROR: User session not authenticated</v>
      </c>
      <c r="M67" s="36" t="str">
        <v>#ERROR: User session not authenticated</v>
      </c>
      <c r="N67" s="36" t="str">
        <v>#ERROR: User session not authenticated</v>
      </c>
      <c r="O67" s="29" t="str">
        <v>#ERROR: User session not authenticated</v>
      </c>
      <c r="P67" s="52" t="str">
        <v>#ERROR: User session not authenticated</v>
      </c>
      <c r="Q67" s="20" t="str">
        <v>#ERROR: User session not authenticated</v>
      </c>
      <c r="R67" s="20" t="str">
        <v>#ERROR: User session not authenticated</v>
      </c>
      <c r="S67" s="20" t="str">
        <v>#ERROR: User session not authenticated</v>
      </c>
      <c r="T67" s="20" t="str">
        <v>#ERROR: User session not authenticated</v>
      </c>
      <c r="U67" s="20" t="str">
        <v>#ERROR: User session not authenticated</v>
      </c>
      <c r="V67" s="20" t="str">
        <v>#ERROR: User session not authenticated</v>
      </c>
      <c r="W67" s="39" t="str">
        <v>#ERROR: User session not authenticated</v>
      </c>
      <c r="X67" s="20" t="str">
        <v>#ERROR: User session not authenticated</v>
      </c>
      <c r="Y67" s="20" t="str">
        <v>#ERROR: User session not authenticated</v>
      </c>
      <c r="Z67" s="20" t="str">
        <v>#ERROR: User session not authenticated</v>
      </c>
      <c r="AA67" s="20" t="str">
        <v>#ERROR: User session not authenticated</v>
      </c>
      <c r="AB67" s="39" t="str">
        <v>#ERROR: User session not authenticated</v>
      </c>
      <c r="AC67" s="39" t="str">
        <v>#ERROR: User session not authenticated</v>
      </c>
      <c r="AD67" s="36" t="str">
        <v>#ERROR: User session not authenticated</v>
      </c>
      <c r="AE67" s="36" t="str">
        <v>#ERROR: User session not authenticated</v>
      </c>
      <c r="AF67" s="36" t="str">
        <v>#ERROR: User session not authenticated</v>
      </c>
      <c r="AG67" s="36" t="str">
        <v>#ERROR: User session not authenticated</v>
      </c>
      <c r="AH67" s="36" t="str">
        <v>#ERROR: User session not authenticated</v>
      </c>
      <c r="AI67" s="2"/>
      <c r="AJ67" s="47"/>
    </row>
    <row r="68" spans="2:36" x14ac:dyDescent="0.25">
      <c r="B68" s="2"/>
      <c r="C68" s="2"/>
      <c r="D68" s="2"/>
      <c r="E68" s="59" t="str">
        <v>#ERROR: User session not authenticated</v>
      </c>
      <c r="F68" s="59" t="str">
        <v>#ERROR: User session not authenticated</v>
      </c>
      <c r="G68" s="59" t="str">
        <v>#ERROR: User session not authenticated</v>
      </c>
      <c r="H68" s="65" t="str">
        <v>#ERROR: User session not authenticated</v>
      </c>
      <c r="I68" s="65" t="str">
        <v>#ERROR: User session not authenticated</v>
      </c>
      <c r="J68" s="27" t="str">
        <v>#ERROR: User session not authenticated</v>
      </c>
      <c r="K68" s="48" t="str">
        <v>#ERROR: User session not authenticated</v>
      </c>
      <c r="L68" s="39" t="str">
        <v>#ERROR: User session not authenticated</v>
      </c>
      <c r="M68" s="36" t="str">
        <v>#ERROR: User session not authenticated</v>
      </c>
      <c r="N68" s="36" t="str">
        <v>#ERROR: User session not authenticated</v>
      </c>
      <c r="O68" s="29" t="str">
        <v>#ERROR: User session not authenticated</v>
      </c>
      <c r="P68" s="52" t="str">
        <v>#ERROR: User session not authenticated</v>
      </c>
      <c r="Q68" s="20" t="str">
        <v>#ERROR: User session not authenticated</v>
      </c>
      <c r="R68" s="20" t="str">
        <v>#ERROR: User session not authenticated</v>
      </c>
      <c r="S68" s="20" t="str">
        <v>#ERROR: User session not authenticated</v>
      </c>
      <c r="T68" s="20" t="str">
        <v>#ERROR: User session not authenticated</v>
      </c>
      <c r="U68" s="20" t="str">
        <v>#ERROR: User session not authenticated</v>
      </c>
      <c r="V68" s="20" t="str">
        <v>#ERROR: User session not authenticated</v>
      </c>
      <c r="W68" s="39" t="str">
        <v>#ERROR: User session not authenticated</v>
      </c>
      <c r="X68" s="20" t="str">
        <v>#ERROR: User session not authenticated</v>
      </c>
      <c r="Y68" s="20" t="str">
        <v>#ERROR: User session not authenticated</v>
      </c>
      <c r="Z68" s="20" t="str">
        <v>#ERROR: User session not authenticated</v>
      </c>
      <c r="AA68" s="20" t="str">
        <v>#ERROR: User session not authenticated</v>
      </c>
      <c r="AB68" s="39" t="str">
        <v>#ERROR: User session not authenticated</v>
      </c>
      <c r="AC68" s="39" t="str">
        <v>#ERROR: User session not authenticated</v>
      </c>
      <c r="AD68" s="36" t="str">
        <v>#ERROR: User session not authenticated</v>
      </c>
      <c r="AE68" s="36" t="str">
        <v>#ERROR: User session not authenticated</v>
      </c>
      <c r="AF68" s="36" t="str">
        <v>#ERROR: User session not authenticated</v>
      </c>
      <c r="AG68" s="36" t="str">
        <v>#ERROR: User session not authenticated</v>
      </c>
      <c r="AH68" s="36" t="str">
        <v>#ERROR: User session not authenticated</v>
      </c>
      <c r="AI68" s="2"/>
      <c r="AJ68" s="47"/>
    </row>
    <row r="69" spans="2:36" x14ac:dyDescent="0.25">
      <c r="B69" s="2"/>
      <c r="C69" s="2"/>
      <c r="D69" s="2"/>
      <c r="E69" s="59" t="str">
        <v>#ERROR: User session not authenticated</v>
      </c>
      <c r="F69" s="59" t="str">
        <v>#ERROR: User session not authenticated</v>
      </c>
      <c r="G69" s="59" t="str">
        <v>#ERROR: User session not authenticated</v>
      </c>
      <c r="H69" s="65" t="str">
        <v>#ERROR: User session not authenticated</v>
      </c>
      <c r="I69" s="65" t="str">
        <v>#ERROR: User session not authenticated</v>
      </c>
      <c r="J69" s="27" t="str">
        <v>#ERROR: User session not authenticated</v>
      </c>
      <c r="K69" s="48" t="str">
        <v>#ERROR: User session not authenticated</v>
      </c>
      <c r="L69" s="39" t="str">
        <v>#ERROR: User session not authenticated</v>
      </c>
      <c r="M69" s="36" t="str">
        <v>#ERROR: User session not authenticated</v>
      </c>
      <c r="N69" s="36" t="str">
        <v>#ERROR: User session not authenticated</v>
      </c>
      <c r="O69" s="29" t="str">
        <v>#ERROR: User session not authenticated</v>
      </c>
      <c r="P69" s="52" t="str">
        <v>#ERROR: User session not authenticated</v>
      </c>
      <c r="Q69" s="20" t="str">
        <v>#ERROR: User session not authenticated</v>
      </c>
      <c r="R69" s="20" t="str">
        <v>#ERROR: User session not authenticated</v>
      </c>
      <c r="S69" s="20" t="str">
        <v>#ERROR: User session not authenticated</v>
      </c>
      <c r="T69" s="20" t="str">
        <v>#ERROR: User session not authenticated</v>
      </c>
      <c r="U69" s="20" t="str">
        <v>#ERROR: User session not authenticated</v>
      </c>
      <c r="V69" s="20" t="str">
        <v>#ERROR: User session not authenticated</v>
      </c>
      <c r="W69" s="39" t="str">
        <v>#ERROR: User session not authenticated</v>
      </c>
      <c r="X69" s="20" t="str">
        <v>#ERROR: User session not authenticated</v>
      </c>
      <c r="Y69" s="20" t="str">
        <v>#ERROR: User session not authenticated</v>
      </c>
      <c r="Z69" s="20" t="str">
        <v>#ERROR: User session not authenticated</v>
      </c>
      <c r="AA69" s="20" t="str">
        <v>#ERROR: User session not authenticated</v>
      </c>
      <c r="AB69" s="39" t="str">
        <v>#ERROR: User session not authenticated</v>
      </c>
      <c r="AC69" s="39" t="str">
        <v>#ERROR: User session not authenticated</v>
      </c>
      <c r="AD69" s="36" t="str">
        <v>#ERROR: User session not authenticated</v>
      </c>
      <c r="AE69" s="36" t="str">
        <v>#ERROR: User session not authenticated</v>
      </c>
      <c r="AF69" s="36" t="str">
        <v>#ERROR: User session not authenticated</v>
      </c>
      <c r="AG69" s="36" t="str">
        <v>#ERROR: User session not authenticated</v>
      </c>
      <c r="AH69" s="36" t="str">
        <v>#ERROR: User session not authenticated</v>
      </c>
      <c r="AI69" s="2"/>
      <c r="AJ69" s="47"/>
    </row>
    <row r="70" spans="2:36" x14ac:dyDescent="0.25">
      <c r="B70" s="2"/>
      <c r="C70" s="2"/>
      <c r="D70" s="2"/>
      <c r="E70" s="59" t="str">
        <v>#ERROR: User session not authenticated</v>
      </c>
      <c r="F70" s="59" t="str">
        <v>#ERROR: User session not authenticated</v>
      </c>
      <c r="G70" s="59" t="str">
        <v>#ERROR: User session not authenticated</v>
      </c>
      <c r="H70" s="65" t="str">
        <v>#ERROR: User session not authenticated</v>
      </c>
      <c r="I70" s="65" t="str">
        <v>#ERROR: User session not authenticated</v>
      </c>
      <c r="J70" s="27" t="str">
        <v>#ERROR: User session not authenticated</v>
      </c>
      <c r="K70" s="48" t="str">
        <v>#ERROR: User session not authenticated</v>
      </c>
      <c r="L70" s="39" t="str">
        <v>#ERROR: User session not authenticated</v>
      </c>
      <c r="M70" s="36" t="str">
        <v>#ERROR: User session not authenticated</v>
      </c>
      <c r="N70" s="36" t="str">
        <v>#ERROR: User session not authenticated</v>
      </c>
      <c r="O70" s="29" t="str">
        <v>#ERROR: User session not authenticated</v>
      </c>
      <c r="P70" s="52" t="str">
        <v>#ERROR: User session not authenticated</v>
      </c>
      <c r="Q70" s="20" t="str">
        <v>#ERROR: User session not authenticated</v>
      </c>
      <c r="R70" s="20" t="str">
        <v>#ERROR: User session not authenticated</v>
      </c>
      <c r="S70" s="20" t="str">
        <v>#ERROR: User session not authenticated</v>
      </c>
      <c r="T70" s="20" t="str">
        <v>#ERROR: User session not authenticated</v>
      </c>
      <c r="U70" s="20" t="str">
        <v>#ERROR: User session not authenticated</v>
      </c>
      <c r="V70" s="20" t="str">
        <v>#ERROR: User session not authenticated</v>
      </c>
      <c r="W70" s="39" t="str">
        <v>#ERROR: User session not authenticated</v>
      </c>
      <c r="X70" s="20" t="str">
        <v>#ERROR: User session not authenticated</v>
      </c>
      <c r="Y70" s="20" t="str">
        <v>#ERROR: User session not authenticated</v>
      </c>
      <c r="Z70" s="20" t="str">
        <v>#ERROR: User session not authenticated</v>
      </c>
      <c r="AA70" s="20" t="str">
        <v>#ERROR: User session not authenticated</v>
      </c>
      <c r="AB70" s="39" t="str">
        <v>#ERROR: User session not authenticated</v>
      </c>
      <c r="AC70" s="39" t="str">
        <v>#ERROR: User session not authenticated</v>
      </c>
      <c r="AD70" s="36" t="str">
        <v>#ERROR: User session not authenticated</v>
      </c>
      <c r="AE70" s="36" t="str">
        <v>#ERROR: User session not authenticated</v>
      </c>
      <c r="AF70" s="36" t="str">
        <v>#ERROR: User session not authenticated</v>
      </c>
      <c r="AG70" s="36" t="str">
        <v>#ERROR: User session not authenticated</v>
      </c>
      <c r="AH70" s="36" t="str">
        <v>#ERROR: User session not authenticated</v>
      </c>
      <c r="AI70" s="2"/>
      <c r="AJ70" s="47"/>
    </row>
    <row r="71" spans="2:36" x14ac:dyDescent="0.25">
      <c r="B71" s="2"/>
      <c r="C71" s="2"/>
      <c r="D71" s="2"/>
      <c r="E71" s="59" t="str">
        <v>#ERROR: User session not authenticated</v>
      </c>
      <c r="F71" s="59" t="str">
        <v>#ERROR: User session not authenticated</v>
      </c>
      <c r="G71" s="59" t="str">
        <v>#ERROR: User session not authenticated</v>
      </c>
      <c r="H71" s="65" t="str">
        <v>#ERROR: User session not authenticated</v>
      </c>
      <c r="I71" s="65" t="str">
        <v>#ERROR: User session not authenticated</v>
      </c>
      <c r="J71" s="27" t="str">
        <v>#ERROR: User session not authenticated</v>
      </c>
      <c r="K71" s="48" t="str">
        <v>#ERROR: User session not authenticated</v>
      </c>
      <c r="L71" s="39" t="str">
        <v>#ERROR: User session not authenticated</v>
      </c>
      <c r="M71" s="36" t="str">
        <v>#ERROR: User session not authenticated</v>
      </c>
      <c r="N71" s="36" t="str">
        <v>#ERROR: User session not authenticated</v>
      </c>
      <c r="O71" s="29" t="str">
        <v>#ERROR: User session not authenticated</v>
      </c>
      <c r="P71" s="52" t="str">
        <v>#ERROR: User session not authenticated</v>
      </c>
      <c r="Q71" s="20" t="str">
        <v>#ERROR: User session not authenticated</v>
      </c>
      <c r="R71" s="20" t="str">
        <v>#ERROR: User session not authenticated</v>
      </c>
      <c r="S71" s="20" t="str">
        <v>#ERROR: User session not authenticated</v>
      </c>
      <c r="T71" s="20" t="str">
        <v>#ERROR: User session not authenticated</v>
      </c>
      <c r="U71" s="20" t="str">
        <v>#ERROR: User session not authenticated</v>
      </c>
      <c r="V71" s="20" t="str">
        <v>#ERROR: User session not authenticated</v>
      </c>
      <c r="W71" s="39" t="str">
        <v>#ERROR: User session not authenticated</v>
      </c>
      <c r="X71" s="20" t="str">
        <v>#ERROR: User session not authenticated</v>
      </c>
      <c r="Y71" s="20" t="str">
        <v>#ERROR: User session not authenticated</v>
      </c>
      <c r="Z71" s="20" t="str">
        <v>#ERROR: User session not authenticated</v>
      </c>
      <c r="AA71" s="20" t="str">
        <v>#ERROR: User session not authenticated</v>
      </c>
      <c r="AB71" s="39" t="str">
        <v>#ERROR: User session not authenticated</v>
      </c>
      <c r="AC71" s="39" t="str">
        <v>#ERROR: User session not authenticated</v>
      </c>
      <c r="AD71" s="36" t="str">
        <v>#ERROR: User session not authenticated</v>
      </c>
      <c r="AE71" s="36" t="str">
        <v>#ERROR: User session not authenticated</v>
      </c>
      <c r="AF71" s="36" t="str">
        <v>#ERROR: User session not authenticated</v>
      </c>
      <c r="AG71" s="36" t="str">
        <v>#ERROR: User session not authenticated</v>
      </c>
      <c r="AH71" s="36" t="str">
        <v>#ERROR: User session not authenticated</v>
      </c>
      <c r="AI71" s="2"/>
      <c r="AJ71" s="47"/>
    </row>
    <row r="72" spans="2:36" x14ac:dyDescent="0.25">
      <c r="B72" s="2"/>
      <c r="C72" s="2"/>
      <c r="D72" s="2"/>
      <c r="E72" s="59" t="str">
        <v>#ERROR: User session not authenticated</v>
      </c>
      <c r="F72" s="59" t="str">
        <v>#ERROR: User session not authenticated</v>
      </c>
      <c r="G72" s="59" t="str">
        <v>#ERROR: User session not authenticated</v>
      </c>
      <c r="H72" s="65" t="str">
        <v>#ERROR: User session not authenticated</v>
      </c>
      <c r="I72" s="65" t="str">
        <v>#ERROR: User session not authenticated</v>
      </c>
      <c r="J72" s="27" t="str">
        <v>#ERROR: User session not authenticated</v>
      </c>
      <c r="K72" s="48" t="str">
        <v>#ERROR: User session not authenticated</v>
      </c>
      <c r="L72" s="39" t="str">
        <v>#ERROR: User session not authenticated</v>
      </c>
      <c r="M72" s="36" t="str">
        <v>#ERROR: User session not authenticated</v>
      </c>
      <c r="N72" s="36" t="str">
        <v>#ERROR: User session not authenticated</v>
      </c>
      <c r="O72" s="29" t="str">
        <v>#ERROR: User session not authenticated</v>
      </c>
      <c r="P72" s="52" t="str">
        <v>#ERROR: User session not authenticated</v>
      </c>
      <c r="Q72" s="20" t="str">
        <v>#ERROR: User session not authenticated</v>
      </c>
      <c r="R72" s="20" t="str">
        <v>#ERROR: User session not authenticated</v>
      </c>
      <c r="S72" s="20" t="str">
        <v>#ERROR: User session not authenticated</v>
      </c>
      <c r="T72" s="20" t="str">
        <v>#ERROR: User session not authenticated</v>
      </c>
      <c r="U72" s="20" t="str">
        <v>#ERROR: User session not authenticated</v>
      </c>
      <c r="V72" s="20" t="str">
        <v>#ERROR: User session not authenticated</v>
      </c>
      <c r="W72" s="39" t="str">
        <v>#ERROR: User session not authenticated</v>
      </c>
      <c r="X72" s="20" t="str">
        <v>#ERROR: User session not authenticated</v>
      </c>
      <c r="Y72" s="20" t="str">
        <v>#ERROR: User session not authenticated</v>
      </c>
      <c r="Z72" s="20" t="str">
        <v>#ERROR: User session not authenticated</v>
      </c>
      <c r="AA72" s="20" t="str">
        <v>#ERROR: User session not authenticated</v>
      </c>
      <c r="AB72" s="39" t="str">
        <v>#ERROR: User session not authenticated</v>
      </c>
      <c r="AC72" s="39" t="str">
        <v>#ERROR: User session not authenticated</v>
      </c>
      <c r="AD72" s="36" t="str">
        <v>#ERROR: User session not authenticated</v>
      </c>
      <c r="AE72" s="36" t="str">
        <v>#ERROR: User session not authenticated</v>
      </c>
      <c r="AF72" s="36" t="str">
        <v>#ERROR: User session not authenticated</v>
      </c>
      <c r="AG72" s="36" t="str">
        <v>#ERROR: User session not authenticated</v>
      </c>
      <c r="AH72" s="36" t="str">
        <v>#ERROR: User session not authenticated</v>
      </c>
      <c r="AI72" s="2"/>
      <c r="AJ72" s="47"/>
    </row>
    <row r="73" spans="2:36" x14ac:dyDescent="0.25">
      <c r="B73" s="2"/>
      <c r="C73" s="2"/>
      <c r="D73" s="2"/>
      <c r="E73" s="59" t="str">
        <v>#ERROR: User session not authenticated</v>
      </c>
      <c r="F73" s="59" t="str">
        <v>#ERROR: User session not authenticated</v>
      </c>
      <c r="G73" s="59" t="str">
        <v>#ERROR: User session not authenticated</v>
      </c>
      <c r="H73" s="65" t="str">
        <v>#ERROR: User session not authenticated</v>
      </c>
      <c r="I73" s="65" t="str">
        <v>#ERROR: User session not authenticated</v>
      </c>
      <c r="J73" s="27" t="str">
        <v>#ERROR: User session not authenticated</v>
      </c>
      <c r="K73" s="48" t="str">
        <v>#ERROR: User session not authenticated</v>
      </c>
      <c r="L73" s="39" t="str">
        <v>#ERROR: User session not authenticated</v>
      </c>
      <c r="M73" s="36" t="str">
        <v>#ERROR: User session not authenticated</v>
      </c>
      <c r="N73" s="36" t="str">
        <v>#ERROR: User session not authenticated</v>
      </c>
      <c r="O73" s="29" t="str">
        <v>#ERROR: User session not authenticated</v>
      </c>
      <c r="P73" s="52" t="str">
        <v>#ERROR: User session not authenticated</v>
      </c>
      <c r="Q73" s="20" t="str">
        <v>#ERROR: User session not authenticated</v>
      </c>
      <c r="R73" s="20" t="str">
        <v>#ERROR: User session not authenticated</v>
      </c>
      <c r="S73" s="20" t="str">
        <v>#ERROR: User session not authenticated</v>
      </c>
      <c r="T73" s="20" t="str">
        <v>#ERROR: User session not authenticated</v>
      </c>
      <c r="U73" s="20" t="str">
        <v>#ERROR: User session not authenticated</v>
      </c>
      <c r="V73" s="20" t="str">
        <v>#ERROR: User session not authenticated</v>
      </c>
      <c r="W73" s="39" t="str">
        <v>#ERROR: User session not authenticated</v>
      </c>
      <c r="X73" s="20" t="str">
        <v>#ERROR: User session not authenticated</v>
      </c>
      <c r="Y73" s="20" t="str">
        <v>#ERROR: User session not authenticated</v>
      </c>
      <c r="Z73" s="20" t="str">
        <v>#ERROR: User session not authenticated</v>
      </c>
      <c r="AA73" s="20" t="str">
        <v>#ERROR: User session not authenticated</v>
      </c>
      <c r="AB73" s="39" t="str">
        <v>#ERROR: User session not authenticated</v>
      </c>
      <c r="AC73" s="39" t="str">
        <v>#ERROR: User session not authenticated</v>
      </c>
      <c r="AD73" s="36" t="str">
        <v>#ERROR: User session not authenticated</v>
      </c>
      <c r="AE73" s="36" t="str">
        <v>#ERROR: User session not authenticated</v>
      </c>
      <c r="AF73" s="36" t="str">
        <v>#ERROR: User session not authenticated</v>
      </c>
      <c r="AG73" s="36" t="str">
        <v>#ERROR: User session not authenticated</v>
      </c>
      <c r="AH73" s="36" t="str">
        <v>#ERROR: User session not authenticated</v>
      </c>
      <c r="AI73" s="2"/>
      <c r="AJ73" s="47"/>
    </row>
    <row r="74" spans="2:36" x14ac:dyDescent="0.25">
      <c r="B74" s="2"/>
      <c r="C74" s="2"/>
      <c r="D74" s="2"/>
      <c r="E74" s="59" t="str">
        <v>#ERROR: User session not authenticated</v>
      </c>
      <c r="F74" s="59" t="str">
        <v>#ERROR: User session not authenticated</v>
      </c>
      <c r="G74" s="59" t="str">
        <v>#ERROR: User session not authenticated</v>
      </c>
      <c r="H74" s="65" t="str">
        <v>#ERROR: User session not authenticated</v>
      </c>
      <c r="I74" s="65" t="str">
        <v>#ERROR: User session not authenticated</v>
      </c>
      <c r="J74" s="27" t="str">
        <v>#ERROR: User session not authenticated</v>
      </c>
      <c r="K74" s="48" t="str">
        <v>#ERROR: User session not authenticated</v>
      </c>
      <c r="L74" s="39" t="str">
        <v>#ERROR: User session not authenticated</v>
      </c>
      <c r="M74" s="36" t="str">
        <v>#ERROR: User session not authenticated</v>
      </c>
      <c r="N74" s="36" t="str">
        <v>#ERROR: User session not authenticated</v>
      </c>
      <c r="O74" s="29" t="str">
        <v>#ERROR: User session not authenticated</v>
      </c>
      <c r="P74" s="52" t="str">
        <v>#ERROR: User session not authenticated</v>
      </c>
      <c r="Q74" s="20" t="str">
        <v>#ERROR: User session not authenticated</v>
      </c>
      <c r="R74" s="20" t="str">
        <v>#ERROR: User session not authenticated</v>
      </c>
      <c r="S74" s="20" t="str">
        <v>#ERROR: User session not authenticated</v>
      </c>
      <c r="T74" s="20" t="str">
        <v>#ERROR: User session not authenticated</v>
      </c>
      <c r="U74" s="20" t="str">
        <v>#ERROR: User session not authenticated</v>
      </c>
      <c r="V74" s="20" t="str">
        <v>#ERROR: User session not authenticated</v>
      </c>
      <c r="W74" s="39" t="str">
        <v>#ERROR: User session not authenticated</v>
      </c>
      <c r="X74" s="20" t="str">
        <v>#ERROR: User session not authenticated</v>
      </c>
      <c r="Y74" s="20" t="str">
        <v>#ERROR: User session not authenticated</v>
      </c>
      <c r="Z74" s="20" t="str">
        <v>#ERROR: User session not authenticated</v>
      </c>
      <c r="AA74" s="20" t="str">
        <v>#ERROR: User session not authenticated</v>
      </c>
      <c r="AB74" s="39" t="str">
        <v>#ERROR: User session not authenticated</v>
      </c>
      <c r="AC74" s="39" t="str">
        <v>#ERROR: User session not authenticated</v>
      </c>
      <c r="AD74" s="36" t="str">
        <v>#ERROR: User session not authenticated</v>
      </c>
      <c r="AE74" s="36" t="str">
        <v>#ERROR: User session not authenticated</v>
      </c>
      <c r="AF74" s="36" t="str">
        <v>#ERROR: User session not authenticated</v>
      </c>
      <c r="AG74" s="36" t="str">
        <v>#ERROR: User session not authenticated</v>
      </c>
      <c r="AH74" s="36" t="str">
        <v>#ERROR: User session not authenticated</v>
      </c>
      <c r="AI74" s="2"/>
      <c r="AJ74" s="47"/>
    </row>
    <row r="75" spans="2:36" x14ac:dyDescent="0.25">
      <c r="B75" s="2"/>
      <c r="C75" s="2"/>
      <c r="D75" s="2"/>
      <c r="E75" s="59" t="str">
        <v>#ERROR: User session not authenticated</v>
      </c>
      <c r="F75" s="59" t="str">
        <v>#ERROR: User session not authenticated</v>
      </c>
      <c r="G75" s="59" t="str">
        <v>#ERROR: User session not authenticated</v>
      </c>
      <c r="H75" s="65" t="str">
        <v>#ERROR: User session not authenticated</v>
      </c>
      <c r="I75" s="65" t="str">
        <v>#ERROR: User session not authenticated</v>
      </c>
      <c r="J75" s="27" t="str">
        <v>#ERROR: User session not authenticated</v>
      </c>
      <c r="K75" s="48" t="str">
        <v>#ERROR: User session not authenticated</v>
      </c>
      <c r="L75" s="39" t="str">
        <v>#ERROR: User session not authenticated</v>
      </c>
      <c r="M75" s="36" t="str">
        <v>#ERROR: User session not authenticated</v>
      </c>
      <c r="N75" s="36" t="str">
        <v>#ERROR: User session not authenticated</v>
      </c>
      <c r="O75" s="29" t="str">
        <v>#ERROR: User session not authenticated</v>
      </c>
      <c r="P75" s="36" t="str">
        <v>#ERROR: User session not authenticated</v>
      </c>
      <c r="Q75" s="20" t="str">
        <v>#ERROR: User session not authenticated</v>
      </c>
      <c r="R75" s="20" t="str">
        <v>#ERROR: User session not authenticated</v>
      </c>
      <c r="S75" s="20" t="str">
        <v>#ERROR: User session not authenticated</v>
      </c>
      <c r="T75" s="20" t="str">
        <v>#ERROR: User session not authenticated</v>
      </c>
      <c r="U75" s="20" t="str">
        <v>#ERROR: User session not authenticated</v>
      </c>
      <c r="V75" s="20" t="str">
        <v>#ERROR: User session not authenticated</v>
      </c>
      <c r="W75" s="39" t="str">
        <v>#ERROR: User session not authenticated</v>
      </c>
      <c r="X75" s="20" t="str">
        <v>#ERROR: User session not authenticated</v>
      </c>
      <c r="Y75" s="20" t="str">
        <v>#ERROR: User session not authenticated</v>
      </c>
      <c r="Z75" s="20" t="str">
        <v>#ERROR: User session not authenticated</v>
      </c>
      <c r="AA75" s="20" t="str">
        <v>#ERROR: User session not authenticated</v>
      </c>
      <c r="AB75" s="39" t="str">
        <v>#ERROR: User session not authenticated</v>
      </c>
      <c r="AC75" s="39" t="str">
        <v>#ERROR: User session not authenticated</v>
      </c>
      <c r="AD75" s="36" t="str">
        <v>#ERROR: User session not authenticated</v>
      </c>
      <c r="AE75" s="36" t="str">
        <v>#ERROR: User session not authenticated</v>
      </c>
      <c r="AF75" s="36" t="str">
        <v>#ERROR: User session not authenticated</v>
      </c>
      <c r="AG75" s="36" t="str">
        <v>#ERROR: User session not authenticated</v>
      </c>
      <c r="AH75" s="36" t="str">
        <v>#ERROR: User session not authenticated</v>
      </c>
      <c r="AI75" s="2"/>
      <c r="AJ75" s="47"/>
    </row>
    <row r="76" spans="2:36" x14ac:dyDescent="0.25">
      <c r="B76" s="2"/>
      <c r="C76" s="2"/>
      <c r="D76" s="2"/>
      <c r="E76" s="59" t="str">
        <v>#ERROR: User session not authenticated</v>
      </c>
      <c r="F76" s="59" t="str">
        <v>#ERROR: User session not authenticated</v>
      </c>
      <c r="G76" s="59" t="str">
        <v>#ERROR: User session not authenticated</v>
      </c>
      <c r="H76" s="65" t="str">
        <v>#ERROR: User session not authenticated</v>
      </c>
      <c r="I76" s="65" t="str">
        <v>#ERROR: User session not authenticated</v>
      </c>
      <c r="J76" s="27" t="str">
        <v>#ERROR: User session not authenticated</v>
      </c>
      <c r="K76" s="48" t="str">
        <v>#ERROR: User session not authenticated</v>
      </c>
      <c r="L76" s="39" t="str">
        <v>#ERROR: User session not authenticated</v>
      </c>
      <c r="M76" s="36" t="str">
        <v>#ERROR: User session not authenticated</v>
      </c>
      <c r="N76" s="36" t="str">
        <v>#ERROR: User session not authenticated</v>
      </c>
      <c r="O76" s="29" t="str">
        <v>#ERROR: User session not authenticated</v>
      </c>
      <c r="P76" s="36" t="str">
        <v>#ERROR: User session not authenticated</v>
      </c>
      <c r="Q76" s="20" t="str">
        <v>#ERROR: User session not authenticated</v>
      </c>
      <c r="R76" s="20" t="str">
        <v>#ERROR: User session not authenticated</v>
      </c>
      <c r="S76" s="20" t="str">
        <v>#ERROR: User session not authenticated</v>
      </c>
      <c r="T76" s="20" t="str">
        <v>#ERROR: User session not authenticated</v>
      </c>
      <c r="U76" s="20" t="str">
        <v>#ERROR: User session not authenticated</v>
      </c>
      <c r="V76" s="20" t="str">
        <v>#ERROR: User session not authenticated</v>
      </c>
      <c r="W76" s="39" t="str">
        <v>#ERROR: User session not authenticated</v>
      </c>
      <c r="X76" s="20" t="str">
        <v>#ERROR: User session not authenticated</v>
      </c>
      <c r="Y76" s="20" t="str">
        <v>#ERROR: User session not authenticated</v>
      </c>
      <c r="Z76" s="20" t="str">
        <v>#ERROR: User session not authenticated</v>
      </c>
      <c r="AA76" s="20" t="str">
        <v>#ERROR: User session not authenticated</v>
      </c>
      <c r="AB76" s="39" t="str">
        <v>#ERROR: User session not authenticated</v>
      </c>
      <c r="AC76" s="39" t="str">
        <v>#ERROR: User session not authenticated</v>
      </c>
      <c r="AD76" s="36" t="str">
        <v>#ERROR: User session not authenticated</v>
      </c>
      <c r="AE76" s="36" t="str">
        <v>#ERROR: User session not authenticated</v>
      </c>
      <c r="AF76" s="36" t="str">
        <v>#ERROR: User session not authenticated</v>
      </c>
      <c r="AG76" s="36" t="str">
        <v>#ERROR: User session not authenticated</v>
      </c>
      <c r="AH76" s="36" t="str">
        <v>#ERROR: User session not authenticated</v>
      </c>
      <c r="AI76" s="2"/>
      <c r="AJ76" s="47"/>
    </row>
    <row r="77" spans="2:36" x14ac:dyDescent="0.25">
      <c r="B77" s="2"/>
      <c r="C77" s="2"/>
      <c r="D77" s="2"/>
      <c r="E77" s="59" t="str">
        <v>#ERROR: User session not authenticated</v>
      </c>
      <c r="F77" s="59" t="str">
        <v>#ERROR: User session not authenticated</v>
      </c>
      <c r="G77" s="59" t="str">
        <v>#ERROR: User session not authenticated</v>
      </c>
      <c r="H77" s="65" t="str">
        <v>#ERROR: User session not authenticated</v>
      </c>
      <c r="I77" s="65" t="str">
        <v>#ERROR: User session not authenticated</v>
      </c>
      <c r="J77" s="27" t="str">
        <v>#ERROR: User session not authenticated</v>
      </c>
      <c r="K77" s="48" t="str">
        <v>#ERROR: User session not authenticated</v>
      </c>
      <c r="L77" s="39" t="str">
        <v>#ERROR: User session not authenticated</v>
      </c>
      <c r="M77" s="36" t="str">
        <v>#ERROR: User session not authenticated</v>
      </c>
      <c r="N77" s="36" t="str">
        <v>#ERROR: User session not authenticated</v>
      </c>
      <c r="O77" s="29" t="str">
        <v>#ERROR: User session not authenticated</v>
      </c>
      <c r="P77" s="36" t="str">
        <v>#ERROR: User session not authenticated</v>
      </c>
      <c r="Q77" s="20" t="str">
        <v>#ERROR: User session not authenticated</v>
      </c>
      <c r="R77" s="20" t="str">
        <v>#ERROR: User session not authenticated</v>
      </c>
      <c r="S77" s="20" t="str">
        <v>#ERROR: User session not authenticated</v>
      </c>
      <c r="T77" s="20" t="str">
        <v>#ERROR: User session not authenticated</v>
      </c>
      <c r="U77" s="20" t="str">
        <v>#ERROR: User session not authenticated</v>
      </c>
      <c r="V77" s="20" t="str">
        <v>#ERROR: User session not authenticated</v>
      </c>
      <c r="W77" s="39" t="str">
        <v>#ERROR: User session not authenticated</v>
      </c>
      <c r="X77" s="20" t="str">
        <v>#ERROR: User session not authenticated</v>
      </c>
      <c r="Y77" s="20" t="str">
        <v>#ERROR: User session not authenticated</v>
      </c>
      <c r="Z77" s="20" t="str">
        <v>#ERROR: User session not authenticated</v>
      </c>
      <c r="AA77" s="20" t="str">
        <v>#ERROR: User session not authenticated</v>
      </c>
      <c r="AB77" s="39" t="str">
        <v>#ERROR: User session not authenticated</v>
      </c>
      <c r="AC77" s="39" t="str">
        <v>#ERROR: User session not authenticated</v>
      </c>
      <c r="AD77" s="36" t="str">
        <v>#ERROR: User session not authenticated</v>
      </c>
      <c r="AE77" s="36" t="str">
        <v>#ERROR: User session not authenticated</v>
      </c>
      <c r="AF77" s="36" t="str">
        <v>#ERROR: User session not authenticated</v>
      </c>
      <c r="AG77" s="36" t="str">
        <v>#ERROR: User session not authenticated</v>
      </c>
      <c r="AH77" s="36" t="str">
        <v>#ERROR: User session not authenticated</v>
      </c>
      <c r="AI77" s="2"/>
      <c r="AJ77" s="47"/>
    </row>
    <row r="78" spans="2:36" x14ac:dyDescent="0.25">
      <c r="B78" s="2"/>
      <c r="C78" s="2"/>
      <c r="D78" s="2"/>
      <c r="E78" s="11" t="str">
        <v>#ERROR: User session not authenticated</v>
      </c>
      <c r="F78" s="55" t="str">
        <v>#ERROR: User session not authenticated</v>
      </c>
      <c r="G78" s="11" t="str">
        <v>#ERROR: User session not authenticated</v>
      </c>
      <c r="H78" s="11" t="str">
        <v>#ERROR: User session not authenticated</v>
      </c>
      <c r="I78" s="11" t="str">
        <v>#ERROR: User session not authenticated</v>
      </c>
      <c r="J78" s="11" t="str">
        <v>#ERROR: User session not authenticated</v>
      </c>
      <c r="K78" s="11" t="str">
        <v>#ERROR: User session not authenticated</v>
      </c>
      <c r="L78" s="11" t="str">
        <v>#ERROR: User session not authenticated</v>
      </c>
      <c r="M78" s="11" t="str">
        <v>#ERROR: User session not authenticated</v>
      </c>
      <c r="N78" s="11" t="str">
        <v>#ERROR: User session not authenticated</v>
      </c>
      <c r="O78" t="str">
        <v>#ERROR: User session not authenticated</v>
      </c>
      <c r="P78" t="str">
        <v>#ERROR: User session not authenticated</v>
      </c>
      <c r="Q78" t="str">
        <v>#ERROR: User session not authenticated</v>
      </c>
      <c r="R78" t="str">
        <v>#ERROR: User session not authenticated</v>
      </c>
      <c r="S78" t="str">
        <v>#ERROR: User session not authenticated</v>
      </c>
      <c r="T78" t="str">
        <v>#ERROR: User session not authenticated</v>
      </c>
      <c r="U78" t="str">
        <v>#ERROR: User session not authenticated</v>
      </c>
      <c r="V78" t="str">
        <v>#ERROR: User session not authenticated</v>
      </c>
      <c r="W78" t="str">
        <v>#ERROR: User session not authenticated</v>
      </c>
      <c r="X78" t="str">
        <v>#ERROR: User session not authenticated</v>
      </c>
      <c r="Y78" t="str">
        <v>#ERROR: User session not authenticated</v>
      </c>
      <c r="Z78" t="str">
        <v>#ERROR: User session not authenticated</v>
      </c>
      <c r="AA78" t="str">
        <v>#ERROR: User session not authenticated</v>
      </c>
      <c r="AB78" t="str">
        <v>#ERROR: User session not authenticated</v>
      </c>
      <c r="AC78" t="str">
        <v>#ERROR: User session not authenticated</v>
      </c>
      <c r="AD78" t="str">
        <v>#ERROR: User session not authenticated</v>
      </c>
      <c r="AE78" t="str">
        <v>#ERROR: User session not authenticated</v>
      </c>
      <c r="AF78" t="str">
        <v>#ERROR: User session not authenticated</v>
      </c>
      <c r="AG78" t="str">
        <v>#ERROR: User session not authenticated</v>
      </c>
      <c r="AH78" t="str">
        <v>#ERROR: User session not authenticated</v>
      </c>
    </row>
    <row r="79" spans="2:36" x14ac:dyDescent="0.25">
      <c r="B79" s="2"/>
      <c r="C79" s="2"/>
      <c r="D79" s="2"/>
      <c r="E79" s="11"/>
      <c r="F79" s="55"/>
      <c r="G79" s="11"/>
      <c r="H79" s="11"/>
      <c r="I79" s="11"/>
      <c r="J79" s="11"/>
      <c r="K79" s="11"/>
      <c r="L79" s="11"/>
      <c r="M79" s="11"/>
      <c r="N79" s="11"/>
    </row>
    <row r="80" spans="2:36" x14ac:dyDescent="0.25">
      <c r="B80" s="2"/>
      <c r="C80" s="2"/>
      <c r="D80" s="2"/>
      <c r="E80" s="11"/>
      <c r="F80" s="55"/>
      <c r="G80" s="11"/>
      <c r="H80" s="11"/>
      <c r="I80" s="11"/>
      <c r="J80" s="11"/>
      <c r="K80" s="11"/>
      <c r="L80" s="11"/>
      <c r="M80" s="11"/>
      <c r="N80" s="11"/>
    </row>
    <row r="81" spans="2:14" x14ac:dyDescent="0.25">
      <c r="B81" s="2"/>
      <c r="C81" s="2"/>
      <c r="D81" s="2"/>
      <c r="E81" s="11"/>
      <c r="F81" s="55"/>
      <c r="G81" s="11"/>
      <c r="H81" s="11"/>
      <c r="I81" s="11"/>
      <c r="J81" s="11"/>
      <c r="K81" s="11"/>
      <c r="L81" s="11"/>
      <c r="M81" s="11"/>
      <c r="N81" s="11"/>
    </row>
    <row r="82" spans="2:14" ht="15.75" thickBot="1" x14ac:dyDescent="0.3">
      <c r="B82" s="2"/>
      <c r="C82" s="2"/>
      <c r="D82" s="2"/>
      <c r="E82" s="55"/>
      <c r="F82" s="55"/>
      <c r="G82" s="55"/>
      <c r="H82" s="55"/>
      <c r="I82" s="55"/>
      <c r="J82" s="2"/>
      <c r="K82" s="2"/>
      <c r="L82" s="2"/>
      <c r="M82" s="11"/>
      <c r="N82" s="11"/>
    </row>
    <row r="83" spans="2:14" ht="15.75" thickBot="1" x14ac:dyDescent="0.3">
      <c r="B83" s="2"/>
      <c r="C83" s="2"/>
      <c r="D83" s="2"/>
      <c r="E83" s="11" t="s">
        <v>182</v>
      </c>
      <c r="F83" s="61" t="s">
        <v>217</v>
      </c>
      <c r="G83" s="55"/>
      <c r="H83" s="55"/>
      <c r="I83" s="55"/>
      <c r="J83" s="2"/>
      <c r="K83" s="2"/>
      <c r="L83" s="2"/>
      <c r="M83" s="2"/>
      <c r="N83" s="2"/>
    </row>
    <row r="84" spans="2:14" ht="15.75" thickBot="1" x14ac:dyDescent="0.3">
      <c r="B84" s="2"/>
      <c r="C84" s="2"/>
      <c r="D84" s="2"/>
      <c r="E84" s="55"/>
      <c r="F84" s="55"/>
      <c r="G84" s="55"/>
      <c r="H84" s="55"/>
      <c r="I84" s="55"/>
      <c r="J84" s="2"/>
      <c r="K84" s="2"/>
      <c r="L84" s="2"/>
      <c r="M84" s="2"/>
      <c r="N84" s="2"/>
    </row>
    <row r="85" spans="2:14" ht="15.75" thickBot="1" x14ac:dyDescent="0.3">
      <c r="B85" s="2"/>
      <c r="C85" s="2"/>
      <c r="D85" s="2"/>
      <c r="E85" s="11" t="s">
        <v>186</v>
      </c>
      <c r="F85" s="61" t="s">
        <v>224</v>
      </c>
      <c r="G85" s="55"/>
      <c r="H85" s="55"/>
      <c r="I85" s="55"/>
      <c r="J85" s="2"/>
      <c r="K85" s="2"/>
      <c r="L85" s="2"/>
      <c r="M85" s="2"/>
      <c r="N85" s="2"/>
    </row>
    <row r="86" spans="2:14" ht="15.75" thickBot="1" x14ac:dyDescent="0.3">
      <c r="B86" s="2"/>
      <c r="C86" s="2"/>
      <c r="D86" s="2"/>
      <c r="E86" s="55"/>
      <c r="F86" s="55"/>
      <c r="G86" s="55"/>
      <c r="H86" s="55"/>
      <c r="I86" s="55"/>
      <c r="J86" s="2"/>
      <c r="K86" s="2"/>
      <c r="L86" s="2"/>
      <c r="M86" s="2"/>
      <c r="N86" s="2"/>
    </row>
    <row r="87" spans="2:14" ht="15.75" thickBot="1" x14ac:dyDescent="0.3">
      <c r="B87" s="2"/>
      <c r="C87" s="2"/>
      <c r="D87" s="2"/>
      <c r="E87" s="11" t="s">
        <v>280</v>
      </c>
      <c r="F87" s="69">
        <v>32874</v>
      </c>
      <c r="G87" s="55"/>
      <c r="H87" s="55"/>
      <c r="I87" s="55"/>
      <c r="J87" s="2"/>
      <c r="K87" s="2"/>
      <c r="L87" s="2"/>
      <c r="M87" s="2"/>
      <c r="N87" s="2"/>
    </row>
    <row r="88" spans="2:14" x14ac:dyDescent="0.25">
      <c r="B88" s="2"/>
      <c r="C88" s="2"/>
      <c r="D88" s="2"/>
      <c r="E88" s="7" t="str">
        <f t="array" ref="E88:N105">_xll.flTransactionsGet(F83,F85,F87)</f>
        <v>#ERROR: User session not authenticated</v>
      </c>
      <c r="F88" s="9" t="str">
        <v>#ERROR: User session not authenticated</v>
      </c>
      <c r="G88" s="9" t="str">
        <v>#ERROR: User session not authenticated</v>
      </c>
      <c r="H88" s="9" t="str">
        <v>#ERROR: User session not authenticated</v>
      </c>
      <c r="I88" s="18" t="str">
        <v>#ERROR: User session not authenticated</v>
      </c>
      <c r="J88" s="7" t="str">
        <v>#ERROR: User session not authenticated</v>
      </c>
      <c r="K88" s="6" t="str">
        <v>#ERROR: User session not authenticated</v>
      </c>
      <c r="L88" s="9" t="str">
        <v>#ERROR: User session not authenticated</v>
      </c>
      <c r="M88" s="9" t="str">
        <v>#ERROR: User session not authenticated</v>
      </c>
      <c r="N88" s="9" t="str">
        <v>#ERROR: User session not authenticated</v>
      </c>
    </row>
    <row r="89" spans="2:14" x14ac:dyDescent="0.25">
      <c r="B89" s="2"/>
      <c r="C89" s="2"/>
      <c r="D89" s="11"/>
      <c r="E89" s="59" t="str">
        <v>#ERROR: User session not authenticated</v>
      </c>
      <c r="F89" s="59" t="str">
        <v>#ERROR: User session not authenticated</v>
      </c>
      <c r="G89" s="59" t="str">
        <v>#ERROR: User session not authenticated</v>
      </c>
      <c r="H89" s="65" t="str">
        <v>#ERROR: User session not authenticated</v>
      </c>
      <c r="I89" s="65" t="str">
        <v>#ERROR: User session not authenticated</v>
      </c>
      <c r="J89" s="27" t="str">
        <v>#ERROR: User session not authenticated</v>
      </c>
      <c r="K89" s="48" t="str">
        <v>#ERROR: User session not authenticated</v>
      </c>
      <c r="L89" s="39" t="str">
        <v>#ERROR: User session not authenticated</v>
      </c>
      <c r="M89" s="36" t="str">
        <v>#ERROR: User session not authenticated</v>
      </c>
      <c r="N89" s="36" t="str">
        <v>#ERROR: User session not authenticated</v>
      </c>
    </row>
    <row r="90" spans="2:14" x14ac:dyDescent="0.25">
      <c r="B90" s="2"/>
      <c r="C90" s="2"/>
      <c r="D90" s="11"/>
      <c r="E90" s="59" t="str">
        <v>#ERROR: User session not authenticated</v>
      </c>
      <c r="F90" s="59" t="str">
        <v>#ERROR: User session not authenticated</v>
      </c>
      <c r="G90" s="59" t="str">
        <v>#ERROR: User session not authenticated</v>
      </c>
      <c r="H90" s="65" t="str">
        <v>#ERROR: User session not authenticated</v>
      </c>
      <c r="I90" s="65" t="str">
        <v>#ERROR: User session not authenticated</v>
      </c>
      <c r="J90" s="27" t="str">
        <v>#ERROR: User session not authenticated</v>
      </c>
      <c r="K90" s="48" t="str">
        <v>#ERROR: User session not authenticated</v>
      </c>
      <c r="L90" s="39" t="str">
        <v>#ERROR: User session not authenticated</v>
      </c>
      <c r="M90" s="36" t="str">
        <v>#ERROR: User session not authenticated</v>
      </c>
      <c r="N90" s="36" t="str">
        <v>#ERROR: User session not authenticated</v>
      </c>
    </row>
    <row r="91" spans="2:14" x14ac:dyDescent="0.25">
      <c r="B91" s="2"/>
      <c r="C91" s="2"/>
      <c r="D91" s="11"/>
      <c r="E91" s="59" t="str">
        <v>#ERROR: User session not authenticated</v>
      </c>
      <c r="F91" s="59" t="str">
        <v>#ERROR: User session not authenticated</v>
      </c>
      <c r="G91" s="59" t="str">
        <v>#ERROR: User session not authenticated</v>
      </c>
      <c r="H91" s="65" t="str">
        <v>#ERROR: User session not authenticated</v>
      </c>
      <c r="I91" s="65" t="str">
        <v>#ERROR: User session not authenticated</v>
      </c>
      <c r="J91" s="27" t="str">
        <v>#ERROR: User session not authenticated</v>
      </c>
      <c r="K91" s="48" t="str">
        <v>#ERROR: User session not authenticated</v>
      </c>
      <c r="L91" s="39" t="str">
        <v>#ERROR: User session not authenticated</v>
      </c>
      <c r="M91" s="36" t="str">
        <v>#ERROR: User session not authenticated</v>
      </c>
      <c r="N91" s="36" t="str">
        <v>#ERROR: User session not authenticated</v>
      </c>
    </row>
    <row r="92" spans="2:14" x14ac:dyDescent="0.25">
      <c r="B92" s="2"/>
      <c r="C92" s="2"/>
      <c r="D92" s="11"/>
      <c r="E92" s="59" t="str">
        <v>#ERROR: User session not authenticated</v>
      </c>
      <c r="F92" s="59" t="str">
        <v>#ERROR: User session not authenticated</v>
      </c>
      <c r="G92" s="59" t="str">
        <v>#ERROR: User session not authenticated</v>
      </c>
      <c r="H92" s="65" t="str">
        <v>#ERROR: User session not authenticated</v>
      </c>
      <c r="I92" s="65" t="str">
        <v>#ERROR: User session not authenticated</v>
      </c>
      <c r="J92" s="27" t="str">
        <v>#ERROR: User session not authenticated</v>
      </c>
      <c r="K92" s="48" t="str">
        <v>#ERROR: User session not authenticated</v>
      </c>
      <c r="L92" s="39" t="str">
        <v>#ERROR: User session not authenticated</v>
      </c>
      <c r="M92" s="36" t="str">
        <v>#ERROR: User session not authenticated</v>
      </c>
      <c r="N92" s="36" t="str">
        <v>#ERROR: User session not authenticated</v>
      </c>
    </row>
    <row r="93" spans="2:14" x14ac:dyDescent="0.25">
      <c r="B93" s="2"/>
      <c r="C93" s="2"/>
      <c r="D93" s="11"/>
      <c r="E93" s="59" t="str">
        <v>#ERROR: User session not authenticated</v>
      </c>
      <c r="F93" s="59" t="str">
        <v>#ERROR: User session not authenticated</v>
      </c>
      <c r="G93" s="59" t="str">
        <v>#ERROR: User session not authenticated</v>
      </c>
      <c r="H93" s="65" t="str">
        <v>#ERROR: User session not authenticated</v>
      </c>
      <c r="I93" s="65" t="str">
        <v>#ERROR: User session not authenticated</v>
      </c>
      <c r="J93" s="27" t="str">
        <v>#ERROR: User session not authenticated</v>
      </c>
      <c r="K93" s="48" t="str">
        <v>#ERROR: User session not authenticated</v>
      </c>
      <c r="L93" s="39" t="str">
        <v>#ERROR: User session not authenticated</v>
      </c>
      <c r="M93" s="36" t="str">
        <v>#ERROR: User session not authenticated</v>
      </c>
      <c r="N93" s="36" t="str">
        <v>#ERROR: User session not authenticated</v>
      </c>
    </row>
    <row r="94" spans="2:14" x14ac:dyDescent="0.25">
      <c r="B94" s="2"/>
      <c r="C94" s="2"/>
      <c r="D94" s="11"/>
      <c r="E94" s="59" t="str">
        <v>#ERROR: User session not authenticated</v>
      </c>
      <c r="F94" s="59" t="str">
        <v>#ERROR: User session not authenticated</v>
      </c>
      <c r="G94" s="59" t="str">
        <v>#ERROR: User session not authenticated</v>
      </c>
      <c r="H94" s="65" t="str">
        <v>#ERROR: User session not authenticated</v>
      </c>
      <c r="I94" s="65" t="str">
        <v>#ERROR: User session not authenticated</v>
      </c>
      <c r="J94" s="27" t="str">
        <v>#ERROR: User session not authenticated</v>
      </c>
      <c r="K94" s="48" t="str">
        <v>#ERROR: User session not authenticated</v>
      </c>
      <c r="L94" s="39" t="str">
        <v>#ERROR: User session not authenticated</v>
      </c>
      <c r="M94" s="36" t="str">
        <v>#ERROR: User session not authenticated</v>
      </c>
      <c r="N94" s="36" t="str">
        <v>#ERROR: User session not authenticated</v>
      </c>
    </row>
    <row r="95" spans="2:14" x14ac:dyDescent="0.25">
      <c r="B95" s="2"/>
      <c r="C95" s="2"/>
      <c r="D95" s="11"/>
      <c r="E95" s="59" t="str">
        <v>#ERROR: User session not authenticated</v>
      </c>
      <c r="F95" s="59" t="str">
        <v>#ERROR: User session not authenticated</v>
      </c>
      <c r="G95" s="59" t="str">
        <v>#ERROR: User session not authenticated</v>
      </c>
      <c r="H95" s="65" t="str">
        <v>#ERROR: User session not authenticated</v>
      </c>
      <c r="I95" s="65" t="str">
        <v>#ERROR: User session not authenticated</v>
      </c>
      <c r="J95" s="27" t="str">
        <v>#ERROR: User session not authenticated</v>
      </c>
      <c r="K95" s="48" t="str">
        <v>#ERROR: User session not authenticated</v>
      </c>
      <c r="L95" s="39" t="str">
        <v>#ERROR: User session not authenticated</v>
      </c>
      <c r="M95" s="36" t="str">
        <v>#ERROR: User session not authenticated</v>
      </c>
      <c r="N95" s="36" t="str">
        <v>#ERROR: User session not authenticated</v>
      </c>
    </row>
    <row r="96" spans="2:14" x14ac:dyDescent="0.25">
      <c r="B96" s="2"/>
      <c r="C96" s="2"/>
      <c r="D96" s="11"/>
      <c r="E96" s="59" t="str">
        <v>#ERROR: User session not authenticated</v>
      </c>
      <c r="F96" s="59" t="str">
        <v>#ERROR: User session not authenticated</v>
      </c>
      <c r="G96" s="59" t="str">
        <v>#ERROR: User session not authenticated</v>
      </c>
      <c r="H96" s="65" t="str">
        <v>#ERROR: User session not authenticated</v>
      </c>
      <c r="I96" s="65" t="str">
        <v>#ERROR: User session not authenticated</v>
      </c>
      <c r="J96" s="27" t="str">
        <v>#ERROR: User session not authenticated</v>
      </c>
      <c r="K96" s="48" t="str">
        <v>#ERROR: User session not authenticated</v>
      </c>
      <c r="L96" s="39" t="str">
        <v>#ERROR: User session not authenticated</v>
      </c>
      <c r="M96" s="36" t="str">
        <v>#ERROR: User session not authenticated</v>
      </c>
      <c r="N96" s="36" t="str">
        <v>#ERROR: User session not authenticated</v>
      </c>
    </row>
    <row r="97" spans="2:35" x14ac:dyDescent="0.25">
      <c r="B97" s="2"/>
      <c r="C97" s="2"/>
      <c r="D97" s="11"/>
      <c r="E97" s="59" t="str">
        <v>#ERROR: User session not authenticated</v>
      </c>
      <c r="F97" s="59" t="str">
        <v>#ERROR: User session not authenticated</v>
      </c>
      <c r="G97" s="59" t="str">
        <v>#ERROR: User session not authenticated</v>
      </c>
      <c r="H97" s="65" t="str">
        <v>#ERROR: User session not authenticated</v>
      </c>
      <c r="I97" s="65" t="str">
        <v>#ERROR: User session not authenticated</v>
      </c>
      <c r="J97" s="27" t="str">
        <v>#ERROR: User session not authenticated</v>
      </c>
      <c r="K97" s="48" t="str">
        <v>#ERROR: User session not authenticated</v>
      </c>
      <c r="L97" s="39" t="str">
        <v>#ERROR: User session not authenticated</v>
      </c>
      <c r="M97" s="36" t="str">
        <v>#ERROR: User session not authenticated</v>
      </c>
      <c r="N97" s="36" t="str">
        <v>#ERROR: User session not authenticated</v>
      </c>
    </row>
    <row r="98" spans="2:35" x14ac:dyDescent="0.25">
      <c r="B98" s="2"/>
      <c r="C98" s="2"/>
      <c r="D98" s="11"/>
      <c r="E98" s="59" t="str">
        <v>#ERROR: User session not authenticated</v>
      </c>
      <c r="F98" s="59" t="str">
        <v>#ERROR: User session not authenticated</v>
      </c>
      <c r="G98" s="59" t="str">
        <v>#ERROR: User session not authenticated</v>
      </c>
      <c r="H98" s="65" t="str">
        <v>#ERROR: User session not authenticated</v>
      </c>
      <c r="I98" s="65" t="str">
        <v>#ERROR: User session not authenticated</v>
      </c>
      <c r="J98" s="27" t="str">
        <v>#ERROR: User session not authenticated</v>
      </c>
      <c r="K98" s="48" t="str">
        <v>#ERROR: User session not authenticated</v>
      </c>
      <c r="L98" s="39" t="str">
        <v>#ERROR: User session not authenticated</v>
      </c>
      <c r="M98" s="36" t="str">
        <v>#ERROR: User session not authenticated</v>
      </c>
      <c r="N98" s="36" t="str">
        <v>#ERROR: User session not authenticated</v>
      </c>
    </row>
    <row r="99" spans="2:35" x14ac:dyDescent="0.25">
      <c r="B99" s="2"/>
      <c r="C99" s="2"/>
      <c r="D99" s="2"/>
      <c r="E99" s="59" t="str">
        <v>#ERROR: User session not authenticated</v>
      </c>
      <c r="F99" s="59" t="str">
        <v>#ERROR: User session not authenticated</v>
      </c>
      <c r="G99" s="59" t="str">
        <v>#ERROR: User session not authenticated</v>
      </c>
      <c r="H99" s="65" t="str">
        <v>#ERROR: User session not authenticated</v>
      </c>
      <c r="I99" s="65" t="str">
        <v>#ERROR: User session not authenticated</v>
      </c>
      <c r="J99" s="27" t="str">
        <v>#ERROR: User session not authenticated</v>
      </c>
      <c r="K99" s="48" t="str">
        <v>#ERROR: User session not authenticated</v>
      </c>
      <c r="L99" s="39" t="str">
        <v>#ERROR: User session not authenticated</v>
      </c>
      <c r="M99" s="36" t="str">
        <v>#ERROR: User session not authenticated</v>
      </c>
      <c r="N99" s="36" t="str">
        <v>#ERROR: User session not authenticated</v>
      </c>
    </row>
    <row r="100" spans="2:35" x14ac:dyDescent="0.25">
      <c r="B100" s="2"/>
      <c r="C100" s="2"/>
      <c r="D100" s="2"/>
      <c r="E100" s="59" t="str">
        <v>#ERROR: User session not authenticated</v>
      </c>
      <c r="F100" s="59" t="str">
        <v>#ERROR: User session not authenticated</v>
      </c>
      <c r="G100" s="59" t="str">
        <v>#ERROR: User session not authenticated</v>
      </c>
      <c r="H100" s="65" t="str">
        <v>#ERROR: User session not authenticated</v>
      </c>
      <c r="I100" s="65" t="str">
        <v>#ERROR: User session not authenticated</v>
      </c>
      <c r="J100" s="27" t="str">
        <v>#ERROR: User session not authenticated</v>
      </c>
      <c r="K100" s="48" t="str">
        <v>#ERROR: User session not authenticated</v>
      </c>
      <c r="L100" s="39" t="str">
        <v>#ERROR: User session not authenticated</v>
      </c>
      <c r="M100" s="36" t="str">
        <v>#ERROR: User session not authenticated</v>
      </c>
      <c r="N100" s="36" t="str">
        <v>#ERROR: User session not authenticated</v>
      </c>
    </row>
    <row r="101" spans="2:35" x14ac:dyDescent="0.25">
      <c r="B101" s="2"/>
      <c r="C101" s="2"/>
      <c r="D101" s="2"/>
      <c r="E101" s="59" t="str">
        <v>#ERROR: User session not authenticated</v>
      </c>
      <c r="F101" s="59" t="str">
        <v>#ERROR: User session not authenticated</v>
      </c>
      <c r="G101" s="59" t="str">
        <v>#ERROR: User session not authenticated</v>
      </c>
      <c r="H101" s="65" t="str">
        <v>#ERROR: User session not authenticated</v>
      </c>
      <c r="I101" s="65" t="str">
        <v>#ERROR: User session not authenticated</v>
      </c>
      <c r="J101" s="27" t="str">
        <v>#ERROR: User session not authenticated</v>
      </c>
      <c r="K101" s="48" t="str">
        <v>#ERROR: User session not authenticated</v>
      </c>
      <c r="L101" s="39" t="str">
        <v>#ERROR: User session not authenticated</v>
      </c>
      <c r="M101" s="36" t="str">
        <v>#ERROR: User session not authenticated</v>
      </c>
      <c r="N101" s="36" t="str">
        <v>#ERROR: User session not authenticated</v>
      </c>
    </row>
    <row r="102" spans="2:35" x14ac:dyDescent="0.25">
      <c r="B102" s="2"/>
      <c r="C102" s="2"/>
      <c r="D102" s="2"/>
      <c r="E102" s="59" t="str">
        <v>#ERROR: User session not authenticated</v>
      </c>
      <c r="F102" s="59" t="str">
        <v>#ERROR: User session not authenticated</v>
      </c>
      <c r="G102" s="59" t="str">
        <v>#ERROR: User session not authenticated</v>
      </c>
      <c r="H102" s="65" t="str">
        <v>#ERROR: User session not authenticated</v>
      </c>
      <c r="I102" s="65" t="str">
        <v>#ERROR: User session not authenticated</v>
      </c>
      <c r="J102" s="27" t="str">
        <v>#ERROR: User session not authenticated</v>
      </c>
      <c r="K102" s="48" t="str">
        <v>#ERROR: User session not authenticated</v>
      </c>
      <c r="L102" s="39" t="str">
        <v>#ERROR: User session not authenticated</v>
      </c>
      <c r="M102" s="36" t="str">
        <v>#ERROR: User session not authenticated</v>
      </c>
      <c r="N102" s="36" t="str">
        <v>#ERROR: User session not authenticated</v>
      </c>
    </row>
    <row r="103" spans="2:35" x14ac:dyDescent="0.25">
      <c r="B103" s="2"/>
      <c r="C103" s="2"/>
      <c r="D103" s="2"/>
      <c r="E103" s="59" t="str">
        <v>#ERROR: User session not authenticated</v>
      </c>
      <c r="F103" s="59" t="str">
        <v>#ERROR: User session not authenticated</v>
      </c>
      <c r="G103" s="59" t="str">
        <v>#ERROR: User session not authenticated</v>
      </c>
      <c r="H103" s="65" t="str">
        <v>#ERROR: User session not authenticated</v>
      </c>
      <c r="I103" s="65" t="str">
        <v>#ERROR: User session not authenticated</v>
      </c>
      <c r="J103" s="27" t="str">
        <v>#ERROR: User session not authenticated</v>
      </c>
      <c r="K103" s="48" t="str">
        <v>#ERROR: User session not authenticated</v>
      </c>
      <c r="L103" s="39" t="str">
        <v>#ERROR: User session not authenticated</v>
      </c>
      <c r="M103" s="36" t="str">
        <v>#ERROR: User session not authenticated</v>
      </c>
      <c r="N103" s="36" t="str">
        <v>#ERROR: User session not authenticated</v>
      </c>
    </row>
    <row r="104" spans="2:35" x14ac:dyDescent="0.25">
      <c r="B104" s="2"/>
      <c r="C104" s="2"/>
      <c r="D104" s="2"/>
      <c r="E104" s="59" t="str">
        <v>#ERROR: User session not authenticated</v>
      </c>
      <c r="F104" s="59" t="str">
        <v>#ERROR: User session not authenticated</v>
      </c>
      <c r="G104" s="59" t="str">
        <v>#ERROR: User session not authenticated</v>
      </c>
      <c r="H104" s="65" t="str">
        <v>#ERROR: User session not authenticated</v>
      </c>
      <c r="I104" s="65" t="str">
        <v>#ERROR: User session not authenticated</v>
      </c>
      <c r="J104" s="27" t="str">
        <v>#ERROR: User session not authenticated</v>
      </c>
      <c r="K104" s="48" t="str">
        <v>#ERROR: User session not authenticated</v>
      </c>
      <c r="L104" s="39" t="str">
        <v>#ERROR: User session not authenticated</v>
      </c>
      <c r="M104" s="36" t="str">
        <v>#ERROR: User session not authenticated</v>
      </c>
      <c r="N104" s="36" t="str">
        <v>#ERROR: User session not authenticated</v>
      </c>
    </row>
    <row r="105" spans="2:35" x14ac:dyDescent="0.25">
      <c r="B105" s="2"/>
      <c r="C105" s="2"/>
      <c r="D105" s="2"/>
      <c r="E105" s="59" t="str">
        <v>#ERROR: User session not authenticated</v>
      </c>
      <c r="F105" s="59" t="str">
        <v>#ERROR: User session not authenticated</v>
      </c>
      <c r="G105" s="59" t="str">
        <v>#ERROR: User session not authenticated</v>
      </c>
      <c r="H105" s="65" t="str">
        <v>#ERROR: User session not authenticated</v>
      </c>
      <c r="I105" s="65" t="str">
        <v>#ERROR: User session not authenticated</v>
      </c>
      <c r="J105" s="27" t="str">
        <v>#ERROR: User session not authenticated</v>
      </c>
      <c r="K105" s="48" t="str">
        <v>#ERROR: User session not authenticated</v>
      </c>
      <c r="L105" s="39" t="str">
        <v>#ERROR: User session not authenticated</v>
      </c>
      <c r="M105" s="36" t="str">
        <v>#ERROR: User session not authenticated</v>
      </c>
      <c r="N105" s="36" t="str">
        <v>#ERROR: User session not authenticated</v>
      </c>
    </row>
    <row r="106" spans="2:35" x14ac:dyDescent="0.25">
      <c r="B106" s="2"/>
      <c r="C106" s="2"/>
      <c r="D106" s="2"/>
      <c r="E106" s="55"/>
      <c r="F106" s="55"/>
      <c r="G106" s="55"/>
      <c r="H106" s="55"/>
      <c r="I106" s="55"/>
      <c r="J106" s="2"/>
      <c r="K106" s="2"/>
      <c r="L106" s="2"/>
      <c r="M106" s="2"/>
      <c r="N106" s="2"/>
    </row>
    <row r="107" spans="2:35" x14ac:dyDescent="0.25">
      <c r="B107" s="2"/>
      <c r="C107" s="2"/>
      <c r="D107" s="2"/>
      <c r="E107" s="11"/>
      <c r="F107" s="55"/>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spans="2:35" x14ac:dyDescent="0.25">
      <c r="B108" s="2"/>
      <c r="C108" s="2"/>
      <c r="D108" s="2"/>
      <c r="E108" s="53" t="s">
        <v>290</v>
      </c>
      <c r="F108" s="54"/>
      <c r="G108" s="54"/>
      <c r="H108" s="54"/>
      <c r="I108" s="54"/>
      <c r="O108" s="11"/>
      <c r="P108" s="11"/>
      <c r="Q108" s="11"/>
      <c r="R108" s="11"/>
      <c r="S108" s="11"/>
      <c r="T108" s="11"/>
      <c r="U108" s="11"/>
      <c r="V108" s="11"/>
      <c r="W108" s="11"/>
      <c r="X108" s="11"/>
      <c r="Y108" s="11"/>
      <c r="Z108" s="11"/>
      <c r="AA108" s="11"/>
      <c r="AB108" s="11"/>
      <c r="AC108" s="11"/>
      <c r="AD108" s="11"/>
      <c r="AE108" s="11"/>
      <c r="AF108" s="11"/>
      <c r="AG108" s="11"/>
      <c r="AH108" s="11"/>
      <c r="AI108" s="11"/>
    </row>
    <row r="109" spans="2:35" x14ac:dyDescent="0.25">
      <c r="B109" s="2"/>
      <c r="C109" s="2"/>
      <c r="D109" s="2"/>
      <c r="E109" s="53" t="s">
        <v>291</v>
      </c>
      <c r="F109" s="54"/>
      <c r="G109" s="54"/>
      <c r="H109" s="54"/>
      <c r="I109" s="54"/>
      <c r="K109" s="42"/>
      <c r="L109" s="42"/>
      <c r="M109" s="42"/>
      <c r="N109" s="42"/>
      <c r="O109" s="11"/>
      <c r="P109" s="11"/>
      <c r="Q109" s="11"/>
      <c r="R109" s="11"/>
      <c r="S109" s="11"/>
      <c r="T109" s="11"/>
      <c r="U109" s="11"/>
      <c r="V109" s="11"/>
      <c r="W109" s="11"/>
      <c r="X109" s="11"/>
      <c r="Y109" s="11"/>
      <c r="Z109" s="11"/>
      <c r="AA109" s="11"/>
      <c r="AB109" s="11"/>
      <c r="AC109" s="11"/>
      <c r="AD109" s="11"/>
      <c r="AE109" s="11"/>
      <c r="AF109" s="11"/>
      <c r="AG109" s="11"/>
      <c r="AH109" s="11"/>
      <c r="AI109" s="11"/>
    </row>
    <row r="110" spans="2:35" x14ac:dyDescent="0.25">
      <c r="B110" s="2"/>
      <c r="C110" s="2"/>
      <c r="D110" s="2"/>
      <c r="E110" s="53" t="s">
        <v>292</v>
      </c>
      <c r="F110" s="54"/>
      <c r="G110" s="54"/>
      <c r="H110" s="54"/>
      <c r="I110" s="54"/>
      <c r="M110" s="42"/>
      <c r="O110" s="11"/>
      <c r="P110" s="11"/>
      <c r="Q110" s="11"/>
      <c r="R110" s="11"/>
      <c r="S110" s="11"/>
      <c r="T110" s="11"/>
      <c r="U110" s="11"/>
      <c r="V110" s="11"/>
      <c r="W110" s="11"/>
      <c r="X110" s="11"/>
      <c r="Y110" s="11"/>
      <c r="Z110" s="11"/>
      <c r="AA110" s="11"/>
      <c r="AB110" s="11"/>
      <c r="AC110" s="11"/>
      <c r="AD110" s="11"/>
      <c r="AE110" s="11"/>
      <c r="AF110" s="11"/>
      <c r="AG110" s="11"/>
      <c r="AH110" s="11"/>
      <c r="AI110" s="11"/>
    </row>
    <row r="111" spans="2:35" x14ac:dyDescent="0.25">
      <c r="B111" s="2"/>
      <c r="C111" s="2"/>
      <c r="D111" s="2"/>
      <c r="E111" s="55"/>
      <c r="F111" s="55"/>
      <c r="G111" s="55"/>
      <c r="H111" s="55"/>
      <c r="I111" s="55"/>
      <c r="J111" s="2"/>
      <c r="K111" s="2"/>
      <c r="L111" s="2"/>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spans="2:35" x14ac:dyDescent="0.25">
      <c r="E112" s="54"/>
      <c r="F112" s="54"/>
      <c r="G112" s="54"/>
      <c r="H112" s="54"/>
      <c r="I112" s="54"/>
    </row>
    <row r="113" spans="5:9" x14ac:dyDescent="0.25">
      <c r="E113" s="54"/>
      <c r="F113" s="54"/>
      <c r="G113" s="54"/>
      <c r="H113" s="54"/>
      <c r="I113" s="54"/>
    </row>
    <row r="114" spans="5:9" x14ac:dyDescent="0.25">
      <c r="E114" s="54"/>
      <c r="F114" s="54"/>
      <c r="G114" s="54"/>
      <c r="H114" s="54"/>
      <c r="I114" s="54"/>
    </row>
    <row r="115" spans="5:9" x14ac:dyDescent="0.25">
      <c r="E115" s="54"/>
      <c r="F115" s="54"/>
      <c r="G115" s="54"/>
      <c r="H115" s="54"/>
      <c r="I115" s="54"/>
    </row>
    <row r="116" spans="5:9" x14ac:dyDescent="0.25">
      <c r="E116" s="54"/>
      <c r="F116" s="54"/>
      <c r="G116" s="54"/>
      <c r="H116" s="54"/>
      <c r="I116" s="54"/>
    </row>
    <row r="117" spans="5:9" x14ac:dyDescent="0.25">
      <c r="E117" s="54"/>
      <c r="F117" s="54"/>
      <c r="G117" s="54"/>
      <c r="H117" s="54"/>
      <c r="I117" s="54"/>
    </row>
    <row r="118" spans="5:9" x14ac:dyDescent="0.25">
      <c r="E118" s="54"/>
      <c r="F118" s="54"/>
      <c r="G118" s="54"/>
      <c r="H118" s="54"/>
      <c r="I118" s="54"/>
    </row>
    <row r="119" spans="5:9" x14ac:dyDescent="0.25">
      <c r="E119" s="54"/>
      <c r="F119" s="54"/>
      <c r="G119" s="54"/>
      <c r="H119" s="54"/>
      <c r="I119" s="54"/>
    </row>
    <row r="120" spans="5:9" x14ac:dyDescent="0.25">
      <c r="E120" s="54"/>
      <c r="F120" s="54"/>
      <c r="G120" s="54"/>
      <c r="H120" s="54"/>
      <c r="I120" s="54"/>
    </row>
    <row r="121" spans="5:9" x14ac:dyDescent="0.25">
      <c r="E121" s="54"/>
      <c r="F121" s="54"/>
      <c r="G121" s="54"/>
      <c r="H121" s="54"/>
      <c r="I121" s="54"/>
    </row>
    <row r="122" spans="5:9" x14ac:dyDescent="0.25">
      <c r="E122" s="54"/>
      <c r="F122" s="54"/>
      <c r="G122" s="54"/>
      <c r="H122" s="54"/>
      <c r="I122" s="54"/>
    </row>
    <row r="123" spans="5:9" x14ac:dyDescent="0.25">
      <c r="E123" s="54"/>
      <c r="F123" s="54"/>
      <c r="G123" s="54"/>
      <c r="H123" s="54"/>
      <c r="I123" s="54"/>
    </row>
    <row r="124" spans="5:9" x14ac:dyDescent="0.25">
      <c r="E124" s="54"/>
      <c r="F124" s="54"/>
      <c r="G124" s="54"/>
      <c r="H124" s="54"/>
      <c r="I124" s="54"/>
    </row>
    <row r="125" spans="5:9" x14ac:dyDescent="0.25">
      <c r="E125" s="54"/>
      <c r="F125" s="54"/>
      <c r="G125" s="54"/>
      <c r="H125" s="54"/>
      <c r="I125" s="54"/>
    </row>
    <row r="126" spans="5:9" x14ac:dyDescent="0.25">
      <c r="E126" s="54"/>
      <c r="F126" s="54"/>
      <c r="G126" s="54"/>
      <c r="H126" s="54"/>
      <c r="I126" s="54"/>
    </row>
    <row r="127" spans="5:9" x14ac:dyDescent="0.25">
      <c r="E127" s="54"/>
      <c r="F127" s="54"/>
      <c r="G127" s="54"/>
      <c r="H127" s="54"/>
      <c r="I127" s="54"/>
    </row>
    <row r="128" spans="5:9" x14ac:dyDescent="0.25">
      <c r="E128" s="54"/>
      <c r="F128" s="54"/>
      <c r="G128" s="54"/>
      <c r="H128" s="54"/>
      <c r="I128" s="54"/>
    </row>
    <row r="129" spans="5:9" x14ac:dyDescent="0.25">
      <c r="E129" s="54"/>
      <c r="F129" s="54"/>
      <c r="G129" s="54"/>
      <c r="H129" s="54"/>
      <c r="I129" s="54"/>
    </row>
    <row r="130" spans="5:9" x14ac:dyDescent="0.25">
      <c r="E130" s="54"/>
      <c r="F130" s="54"/>
      <c r="G130" s="54"/>
      <c r="H130" s="54"/>
      <c r="I130" s="54"/>
    </row>
    <row r="131" spans="5:9" x14ac:dyDescent="0.25">
      <c r="E131" s="54"/>
      <c r="F131" s="54"/>
      <c r="G131" s="54"/>
      <c r="H131" s="54"/>
      <c r="I131" s="54"/>
    </row>
    <row r="132" spans="5:9" x14ac:dyDescent="0.25">
      <c r="E132" s="54"/>
      <c r="F132" s="54"/>
      <c r="G132" s="54"/>
      <c r="H132" s="54"/>
      <c r="I132" s="54"/>
    </row>
    <row r="133" spans="5:9" x14ac:dyDescent="0.25">
      <c r="E133" s="54"/>
      <c r="F133" s="54"/>
      <c r="G133" s="54"/>
      <c r="H133" s="54"/>
      <c r="I133" s="54"/>
    </row>
    <row r="134" spans="5:9" x14ac:dyDescent="0.25">
      <c r="E134" s="54"/>
      <c r="F134" s="54"/>
      <c r="G134" s="54"/>
      <c r="H134" s="54"/>
      <c r="I134" s="54"/>
    </row>
    <row r="135" spans="5:9" x14ac:dyDescent="0.25">
      <c r="E135" s="54"/>
      <c r="F135" s="54"/>
      <c r="G135" s="54"/>
      <c r="H135" s="54"/>
      <c r="I135" s="54"/>
    </row>
    <row r="136" spans="5:9" x14ac:dyDescent="0.25">
      <c r="E136" s="54"/>
      <c r="F136" s="54"/>
      <c r="G136" s="54"/>
      <c r="H136" s="54"/>
      <c r="I136" s="54"/>
    </row>
    <row r="137" spans="5:9" x14ac:dyDescent="0.25">
      <c r="E137" s="54"/>
      <c r="F137" s="54"/>
      <c r="G137" s="54"/>
      <c r="H137" s="54"/>
      <c r="I137" s="54"/>
    </row>
    <row r="138" spans="5:9" x14ac:dyDescent="0.25">
      <c r="E138" s="54"/>
      <c r="F138" s="54"/>
      <c r="G138" s="54"/>
      <c r="H138" s="54"/>
      <c r="I138" s="54"/>
    </row>
    <row r="139" spans="5:9" x14ac:dyDescent="0.25">
      <c r="E139" s="54"/>
      <c r="F139" s="54"/>
      <c r="G139" s="54"/>
      <c r="H139" s="54"/>
      <c r="I139" s="54"/>
    </row>
    <row r="140" spans="5:9" x14ac:dyDescent="0.25">
      <c r="E140" s="54"/>
      <c r="F140" s="54"/>
      <c r="G140" s="54"/>
      <c r="H140" s="54"/>
      <c r="I140" s="54"/>
    </row>
    <row r="141" spans="5:9" x14ac:dyDescent="0.25">
      <c r="E141" s="54"/>
      <c r="F141" s="54"/>
      <c r="G141" s="54"/>
      <c r="H141" s="54"/>
      <c r="I141" s="54"/>
    </row>
    <row r="142" spans="5:9" x14ac:dyDescent="0.25">
      <c r="E142" s="54"/>
      <c r="F142" s="54"/>
      <c r="G142" s="54"/>
      <c r="H142" s="54"/>
      <c r="I142" s="54"/>
    </row>
    <row r="143" spans="5:9" x14ac:dyDescent="0.25">
      <c r="E143" s="54"/>
      <c r="F143" s="54"/>
      <c r="G143" s="54"/>
      <c r="H143" s="54"/>
      <c r="I143" s="54"/>
    </row>
    <row r="144" spans="5:9" x14ac:dyDescent="0.25">
      <c r="E144" s="54"/>
      <c r="F144" s="54"/>
      <c r="G144" s="54"/>
      <c r="H144" s="54"/>
      <c r="I144" s="54"/>
    </row>
    <row r="145" spans="5:9" x14ac:dyDescent="0.25">
      <c r="E145" s="54"/>
      <c r="F145" s="54"/>
      <c r="G145" s="54"/>
      <c r="H145" s="54"/>
      <c r="I145" s="54"/>
    </row>
    <row r="146" spans="5:9" x14ac:dyDescent="0.25">
      <c r="E146" s="54"/>
      <c r="F146" s="54"/>
      <c r="G146" s="54"/>
      <c r="H146" s="54"/>
      <c r="I146" s="54"/>
    </row>
    <row r="147" spans="5:9" x14ac:dyDescent="0.25">
      <c r="E147" s="54"/>
      <c r="F147" s="54"/>
      <c r="G147" s="54"/>
      <c r="H147" s="54"/>
      <c r="I147" s="54"/>
    </row>
    <row r="148" spans="5:9" x14ac:dyDescent="0.25">
      <c r="E148" s="54"/>
      <c r="F148" s="54"/>
      <c r="G148" s="54"/>
      <c r="H148" s="54"/>
      <c r="I148" s="54"/>
    </row>
    <row r="149" spans="5:9" x14ac:dyDescent="0.25">
      <c r="E149" s="54"/>
      <c r="F149" s="54"/>
      <c r="G149" s="54"/>
      <c r="H149" s="54"/>
      <c r="I149" s="54"/>
    </row>
    <row r="150" spans="5:9" x14ac:dyDescent="0.25">
      <c r="E150" s="54"/>
      <c r="F150" s="54"/>
      <c r="G150" s="54"/>
      <c r="H150" s="54"/>
      <c r="I150" s="54"/>
    </row>
    <row r="151" spans="5:9" x14ac:dyDescent="0.25">
      <c r="E151" s="54"/>
      <c r="F151" s="54"/>
      <c r="G151" s="54"/>
      <c r="H151" s="54"/>
      <c r="I151" s="54"/>
    </row>
    <row r="152" spans="5:9" x14ac:dyDescent="0.25">
      <c r="E152" s="54"/>
      <c r="F152" s="54"/>
      <c r="G152" s="54"/>
      <c r="H152" s="54"/>
      <c r="I152" s="54"/>
    </row>
    <row r="153" spans="5:9" x14ac:dyDescent="0.25">
      <c r="E153" s="54"/>
      <c r="F153" s="54"/>
      <c r="G153" s="54"/>
      <c r="H153" s="54"/>
      <c r="I153" s="54"/>
    </row>
    <row r="154" spans="5:9" x14ac:dyDescent="0.25">
      <c r="E154" s="54"/>
      <c r="F154" s="54"/>
      <c r="G154" s="54"/>
      <c r="H154" s="54"/>
      <c r="I154" s="54"/>
    </row>
    <row r="155" spans="5:9" x14ac:dyDescent="0.25">
      <c r="E155" s="54"/>
      <c r="F155" s="54"/>
      <c r="G155" s="54"/>
      <c r="H155" s="54"/>
      <c r="I155" s="54"/>
    </row>
    <row r="156" spans="5:9" x14ac:dyDescent="0.25">
      <c r="E156" s="54"/>
      <c r="F156" s="54"/>
      <c r="G156" s="54"/>
      <c r="H156" s="54"/>
      <c r="I156" s="54"/>
    </row>
    <row r="157" spans="5:9" x14ac:dyDescent="0.25">
      <c r="E157" s="54"/>
      <c r="F157" s="54"/>
      <c r="G157" s="54"/>
      <c r="H157" s="54"/>
      <c r="I157" s="54"/>
    </row>
    <row r="158" spans="5:9" x14ac:dyDescent="0.25">
      <c r="E158" s="54"/>
      <c r="F158" s="54"/>
      <c r="G158" s="54"/>
      <c r="H158" s="54"/>
      <c r="I158" s="54"/>
    </row>
    <row r="159" spans="5:9" x14ac:dyDescent="0.25">
      <c r="E159" s="54"/>
      <c r="F159" s="54"/>
      <c r="G159" s="54"/>
      <c r="H159" s="54"/>
      <c r="I159" s="54"/>
    </row>
    <row r="160" spans="5:9" x14ac:dyDescent="0.25">
      <c r="E160" s="54"/>
      <c r="F160" s="54"/>
      <c r="G160" s="54"/>
      <c r="H160" s="54"/>
      <c r="I160" s="54"/>
    </row>
    <row r="161" spans="5:9" x14ac:dyDescent="0.25">
      <c r="E161" s="54"/>
      <c r="F161" s="54"/>
      <c r="G161" s="54"/>
      <c r="H161" s="54"/>
      <c r="I161" s="54"/>
    </row>
    <row r="162" spans="5:9" x14ac:dyDescent="0.25">
      <c r="E162" s="54"/>
      <c r="F162" s="54"/>
      <c r="G162" s="54"/>
      <c r="H162" s="54"/>
      <c r="I162" s="54"/>
    </row>
    <row r="163" spans="5:9" x14ac:dyDescent="0.25">
      <c r="E163" s="54"/>
      <c r="F163" s="54"/>
      <c r="G163" s="54"/>
      <c r="H163" s="54"/>
      <c r="I163" s="54"/>
    </row>
    <row r="164" spans="5:9" x14ac:dyDescent="0.25">
      <c r="E164" s="54"/>
      <c r="F164" s="54"/>
      <c r="G164" s="54"/>
      <c r="H164" s="54"/>
      <c r="I164" s="54"/>
    </row>
    <row r="165" spans="5:9" x14ac:dyDescent="0.25">
      <c r="E165" s="54"/>
      <c r="F165" s="54"/>
      <c r="G165" s="54"/>
      <c r="H165" s="54"/>
      <c r="I165" s="54"/>
    </row>
    <row r="166" spans="5:9" x14ac:dyDescent="0.25">
      <c r="E166" s="54"/>
      <c r="F166" s="54"/>
      <c r="G166" s="54"/>
      <c r="H166" s="54"/>
      <c r="I166" s="54"/>
    </row>
    <row r="167" spans="5:9" x14ac:dyDescent="0.25">
      <c r="E167" s="54"/>
      <c r="F167" s="54"/>
      <c r="G167" s="54"/>
      <c r="H167" s="54"/>
      <c r="I167" s="54"/>
    </row>
    <row r="168" spans="5:9" x14ac:dyDescent="0.25">
      <c r="E168" s="54"/>
      <c r="F168" s="54"/>
      <c r="G168" s="54"/>
      <c r="H168" s="54"/>
      <c r="I168" s="54"/>
    </row>
    <row r="169" spans="5:9" x14ac:dyDescent="0.25">
      <c r="E169" s="54"/>
      <c r="F169" s="54"/>
      <c r="G169" s="54"/>
      <c r="H169" s="54"/>
      <c r="I169" s="54"/>
    </row>
    <row r="170" spans="5:9" x14ac:dyDescent="0.25">
      <c r="E170" s="54"/>
      <c r="F170" s="54"/>
      <c r="G170" s="54"/>
      <c r="H170" s="54"/>
      <c r="I170" s="54"/>
    </row>
    <row r="171" spans="5:9" x14ac:dyDescent="0.25">
      <c r="E171" s="54"/>
      <c r="F171" s="54"/>
      <c r="G171" s="54"/>
      <c r="H171" s="54"/>
      <c r="I171" s="54"/>
    </row>
    <row r="172" spans="5:9" x14ac:dyDescent="0.25">
      <c r="E172" s="54"/>
      <c r="F172" s="54"/>
      <c r="G172" s="54"/>
      <c r="H172" s="54"/>
      <c r="I172" s="54"/>
    </row>
    <row r="173" spans="5:9" x14ac:dyDescent="0.25">
      <c r="E173" s="54"/>
      <c r="F173" s="54"/>
      <c r="G173" s="54"/>
      <c r="H173" s="54"/>
      <c r="I173" s="54"/>
    </row>
    <row r="174" spans="5:9" x14ac:dyDescent="0.25">
      <c r="E174" s="54"/>
      <c r="F174" s="54"/>
      <c r="G174" s="54"/>
      <c r="H174" s="54"/>
      <c r="I174" s="54"/>
    </row>
    <row r="175" spans="5:9" x14ac:dyDescent="0.25">
      <c r="E175" s="54"/>
      <c r="F175" s="54"/>
      <c r="G175" s="54"/>
      <c r="H175" s="54"/>
      <c r="I175" s="54"/>
    </row>
    <row r="176" spans="5:9" x14ac:dyDescent="0.25">
      <c r="E176" s="54"/>
      <c r="F176" s="54"/>
      <c r="G176" s="54"/>
      <c r="H176" s="54"/>
      <c r="I176" s="54"/>
    </row>
    <row r="177" spans="5:9" x14ac:dyDescent="0.25">
      <c r="E177" s="54"/>
      <c r="F177" s="54"/>
      <c r="G177" s="54"/>
      <c r="H177" s="54"/>
      <c r="I177" s="54"/>
    </row>
    <row r="178" spans="5:9" x14ac:dyDescent="0.25">
      <c r="E178" s="54"/>
      <c r="F178" s="54"/>
      <c r="G178" s="54"/>
      <c r="H178" s="54"/>
      <c r="I178" s="54"/>
    </row>
    <row r="179" spans="5:9" x14ac:dyDescent="0.25">
      <c r="E179" s="54"/>
      <c r="F179" s="54"/>
      <c r="G179" s="54"/>
      <c r="H179" s="54"/>
      <c r="I179" s="54"/>
    </row>
  </sheetData>
  <dataValidations disablePrompts="1" count="7">
    <dataValidation allowBlank="1" showInputMessage="1" showErrorMessage="1" prompt="Client supplied instrument Id" sqref="O22" xr:uid="{6DE801EF-E803-4F24-9639-93C698D7BF84}"/>
    <dataValidation allowBlank="1" showInputMessage="1" showErrorMessage="1" prompt="Instrument name" sqref="P22" xr:uid="{09D0EC0D-2552-4A66-8600-A4E494836F88}"/>
    <dataValidation allowBlank="1" showInputMessage="1" showErrorMessage="1" prompt="Instrument Id Type" sqref="Q22" xr:uid="{0E44AD90-68DA-4F63-9556-7A853661AEAC}"/>
    <dataValidation allowBlank="1" showInputMessage="1" showErrorMessage="1" prompt="Instrument Id Value" sqref="R22" xr:uid="{64DE36E8-D972-443D-80B9-1D22AE028385}"/>
    <dataValidation allowBlank="1" showInputMessage="1" showErrorMessage="1" prompt="LookThroughPortfolioId" sqref="S22" xr:uid="{435A268E-E039-44BE-B333-CCA8DAC8B82B}"/>
    <dataValidation allowBlank="1" showInputMessage="1" showErrorMessage="1" prompt="Instrument" sqref="T22" xr:uid="{78D919A2-F9C0-40E8-AB0D-1C6EAB09FA13}"/>
    <dataValidation allowBlank="1" showInputMessage="1" showErrorMessage="1" prompt="InstrumentFormat" sqref="U22" xr:uid="{F6C272E3-886F-4A59-B4D0-00CF8D26CA3B}"/>
  </dataValidations>
  <hyperlinks>
    <hyperlink ref="M17" r:id="rId1" display="https://support.lusid.com/creating-bespoke-instruments" xr:uid="{6147C76B-3E76-4C6B-AE2E-353AE976A536}"/>
    <hyperlink ref="F24" r:id="rId2" xr:uid="{CC48B0A9-DA00-4525-A66D-A904F3311DAB}"/>
  </hyperlinks>
  <pageMargins left="0.7" right="0.7" top="0.75" bottom="0.75" header="0.3" footer="0.3"/>
  <pageSetup orientation="portrait"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7F7B26-A8FB-44CC-BC1A-494CF9683469}">
  <ds:schemaRefs>
    <ds:schemaRef ds:uri="http://purl.org/dc/elements/1.1/"/>
    <ds:schemaRef ds:uri="http://purl.org/dc/dcmitype/"/>
    <ds:schemaRef ds:uri="http://schemas.microsoft.com/office/infopath/2007/PartnerControls"/>
    <ds:schemaRef ds:uri="http://purl.org/dc/terms/"/>
    <ds:schemaRef ds:uri="http://schemas.microsoft.com/office/2006/metadata/properties"/>
    <ds:schemaRef ds:uri="7f1325bc-d786-4e92-924e-74ffe34b2b40"/>
    <ds:schemaRef ds:uri="http://schemas.microsoft.com/office/2006/documentManagement/types"/>
    <ds:schemaRef ds:uri="http://schemas.openxmlformats.org/package/2006/metadata/core-properties"/>
    <ds:schemaRef ds:uri="655d3dbc-e9a1-4c85-8bc4-391e75a6cf80"/>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Introduction</vt:lpstr>
      <vt:lpstr>Create scope and portfolio</vt:lpstr>
      <vt:lpstr>Create your instrument universe</vt:lpstr>
      <vt:lpstr>Set up initial holdings</vt:lpstr>
      <vt:lpstr>Upserting market quotes</vt:lpstr>
      <vt:lpstr>Run valuation</vt:lpstr>
      <vt:lpstr>Add instrument</vt:lpstr>
      <vt:lpstr>Add property definition (2)</vt:lpstr>
      <vt:lpstr>Create your test environment</vt:lpstr>
      <vt:lpstr>Make live trades in production</vt:lpstr>
      <vt:lpstr>Add some test transactions</vt:lpstr>
      <vt:lpstr>Inputs</vt:lpstr>
      <vt:lpstr>'Run valuation'!fbnAggregationParameters_Template_ref</vt:lpstr>
      <vt:lpstr>'Add instrument'!fbnInstrumentProperties_Template_ref</vt:lpstr>
      <vt:lpstr>'Add property definition (2)'!fbnInstrumentProperties_Template_ref</vt:lpstr>
      <vt:lpstr>'Create your instrument universe'!fbnInstrumentProperties_Template_ref</vt:lpstr>
      <vt:lpstr>'Add instrument'!fbnInstruments_Template_ref</vt:lpstr>
      <vt:lpstr>'Create your instrument universe'!fbnInstruments_Template_ref</vt:lpstr>
      <vt:lpstr>'Add instrument'!fbnPropertiesAdd_Template_ref</vt:lpstr>
      <vt:lpstr>'Add property definition (2)'!fbnPropertiesAdd_Template_ref</vt:lpstr>
      <vt:lpstr>'Create your instrument universe'!fbnPropertiesAdd_Template_ref</vt:lpstr>
      <vt:lpstr>'Add some test transactions'!fbnTransactionsAdd_Template_ref</vt:lpstr>
      <vt:lpstr>'Make live trades in production'!fbnTransactionsAdd_Template_ref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Gus Sekhon</cp:lastModifiedBy>
  <dcterms:created xsi:type="dcterms:W3CDTF">2019-03-20T09:26:45Z</dcterms:created>
  <dcterms:modified xsi:type="dcterms:W3CDTF">2019-10-29T16:14:35Z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