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7300"/>
  </bookViews>
  <sheets>
    <sheet name="原始数据" sheetId="1" r:id="rId1"/>
    <sheet name="样例" sheetId="2" r:id="rId2"/>
  </sheets>
  <definedNames>
    <definedName name="_xlchart.v1.0" hidden="1">原始数据!$A$2:$A$22</definedName>
    <definedName name="_xlchart.v1.1" hidden="1">原始数据!$B$2:$B$22</definedName>
    <definedName name="_xlchart.v1.2" hidden="1">原始数据!$C$2:$C$22</definedName>
  </definedNames>
  <calcPr calcId="152511"/>
</workbook>
</file>

<file path=xl/calcChain.xml><?xml version="1.0" encoding="utf-8"?>
<calcChain xmlns="http://schemas.openxmlformats.org/spreadsheetml/2006/main">
  <c r="E24" i="1" l="1"/>
  <c r="E2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<sst xmlns="http://schemas.openxmlformats.org/spreadsheetml/2006/main" count="9" uniqueCount="9">
  <si>
    <t>2/24/20</t>
  </si>
  <si>
    <t>美国每日确诊人数</t>
    <phoneticPr fontId="18" type="noConversion"/>
  </si>
  <si>
    <t>判断</t>
    <phoneticPr fontId="18" type="noConversion"/>
  </si>
  <si>
    <t>大涨次数</t>
    <phoneticPr fontId="18" type="noConversion"/>
  </si>
  <si>
    <t>大跌次数</t>
    <phoneticPr fontId="18" type="noConversion"/>
  </si>
  <si>
    <t>美国每日确诊人数</t>
    <phoneticPr fontId="18" type="noConversion"/>
  </si>
  <si>
    <t>涨跌幅度</t>
    <phoneticPr fontId="18" type="noConversion"/>
  </si>
  <si>
    <t>日期</t>
    <phoneticPr fontId="18" type="noConversion"/>
  </si>
  <si>
    <t>美股标普500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</si>
</sst>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0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33" borderId="10" xfId="0" applyFill="1" applyBorder="1">
      <alignment vertical="center"/>
    </xf>
    <xf numFmtId="31" fontId="0" fillId="33" borderId="10" xfId="0" applyNumberFormat="1" applyFill="1" applyBorder="1">
      <alignment vertical="center"/>
    </xf>
    <xf numFmtId="4" fontId="0" fillId="33" borderId="10" xfId="0" applyNumberFormat="1" applyFill="1" applyBorder="1">
      <alignment vertical="center"/>
    </xf>
    <xf numFmtId="10" fontId="0" fillId="33" borderId="10" xfId="0" applyNumberFormat="1" applyFill="1" applyBorder="1">
      <alignment vertical="center"/>
    </xf>
    <xf numFmtId="0" fontId="19" fillId="34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3A0DC"/>
      <color rgb="FFED7C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新冠疫情对美国经济的影响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217822162473587E-2"/>
          <c:y val="0.10513947642085482"/>
          <c:w val="0.83536915690416746"/>
          <c:h val="0.6040871797872097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原始数据!$C$1</c:f>
              <c:strCache>
                <c:ptCount val="1"/>
                <c:pt idx="0">
                  <c:v>美国每日确诊人数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原始数据!$A$2:$A$22</c:f>
              <c:numCache>
                <c:formatCode>m"月"d"日"yyyy"年"</c:formatCode>
                <c:ptCount val="2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43913</c:v>
                </c:pt>
              </c:numCache>
            </c:numRef>
          </c:cat>
          <c:val>
            <c:numRef>
              <c:f>原始数据!$C$2:$C$22</c:f>
              <c:numCache>
                <c:formatCode>General</c:formatCode>
                <c:ptCount val="21"/>
                <c:pt idx="0">
                  <c:v>51</c:v>
                </c:pt>
                <c:pt idx="1">
                  <c:v>51</c:v>
                </c:pt>
                <c:pt idx="2">
                  <c:v>57</c:v>
                </c:pt>
                <c:pt idx="3">
                  <c:v>58</c:v>
                </c:pt>
                <c:pt idx="4">
                  <c:v>60</c:v>
                </c:pt>
                <c:pt idx="5">
                  <c:v>98</c:v>
                </c:pt>
                <c:pt idx="6">
                  <c:v>118</c:v>
                </c:pt>
                <c:pt idx="7">
                  <c:v>149</c:v>
                </c:pt>
                <c:pt idx="8">
                  <c:v>217</c:v>
                </c:pt>
                <c:pt idx="9">
                  <c:v>262</c:v>
                </c:pt>
                <c:pt idx="10">
                  <c:v>583</c:v>
                </c:pt>
                <c:pt idx="11">
                  <c:v>959</c:v>
                </c:pt>
                <c:pt idx="12">
                  <c:v>1281</c:v>
                </c:pt>
                <c:pt idx="13">
                  <c:v>1663</c:v>
                </c:pt>
                <c:pt idx="14">
                  <c:v>2179</c:v>
                </c:pt>
                <c:pt idx="15">
                  <c:v>4632</c:v>
                </c:pt>
                <c:pt idx="16">
                  <c:v>6421</c:v>
                </c:pt>
                <c:pt idx="17">
                  <c:v>7783</c:v>
                </c:pt>
                <c:pt idx="18">
                  <c:v>13677</c:v>
                </c:pt>
                <c:pt idx="19">
                  <c:v>19100</c:v>
                </c:pt>
                <c:pt idx="20">
                  <c:v>33275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2968312"/>
        <c:axId val="642965568"/>
      </c:barChart>
      <c:lineChart>
        <c:grouping val="stacked"/>
        <c:varyColors val="0"/>
        <c:ser>
          <c:idx val="0"/>
          <c:order val="0"/>
          <c:tx>
            <c:strRef>
              <c:f>原始数据!$B$1</c:f>
              <c:strCache>
                <c:ptCount val="1"/>
                <c:pt idx="0">
                  <c:v>美股标普500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原始数据!$A$2:$A$22</c:f>
              <c:numCache>
                <c:formatCode>m"月"d"日"yyyy"年"</c:formatCode>
                <c:ptCount val="2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43913</c:v>
                </c:pt>
              </c:numCache>
            </c:numRef>
          </c:cat>
          <c:val>
            <c:numRef>
              <c:f>原始数据!$B$2:$B$22</c:f>
              <c:numCache>
                <c:formatCode>#,##0.00</c:formatCode>
                <c:ptCount val="21"/>
                <c:pt idx="0">
                  <c:v>3225.89</c:v>
                </c:pt>
                <c:pt idx="1">
                  <c:v>3128.21</c:v>
                </c:pt>
                <c:pt idx="2">
                  <c:v>3116.39</c:v>
                </c:pt>
                <c:pt idx="3">
                  <c:v>2978.76</c:v>
                </c:pt>
                <c:pt idx="4">
                  <c:v>2954.22</c:v>
                </c:pt>
                <c:pt idx="5">
                  <c:v>3090.23</c:v>
                </c:pt>
                <c:pt idx="6">
                  <c:v>3003.37</c:v>
                </c:pt>
                <c:pt idx="7">
                  <c:v>3130.12</c:v>
                </c:pt>
                <c:pt idx="8">
                  <c:v>3023.94</c:v>
                </c:pt>
                <c:pt idx="9">
                  <c:v>2972.37</c:v>
                </c:pt>
                <c:pt idx="10">
                  <c:v>2746.56</c:v>
                </c:pt>
                <c:pt idx="11">
                  <c:v>2882.23</c:v>
                </c:pt>
                <c:pt idx="12">
                  <c:v>2741.38</c:v>
                </c:pt>
                <c:pt idx="13">
                  <c:v>2480.64</c:v>
                </c:pt>
                <c:pt idx="14">
                  <c:v>2711.02</c:v>
                </c:pt>
                <c:pt idx="15">
                  <c:v>2386.13</c:v>
                </c:pt>
                <c:pt idx="16">
                  <c:v>2529.19</c:v>
                </c:pt>
                <c:pt idx="17">
                  <c:v>2398.1</c:v>
                </c:pt>
                <c:pt idx="18">
                  <c:v>2409.39</c:v>
                </c:pt>
                <c:pt idx="19">
                  <c:v>2304.92</c:v>
                </c:pt>
                <c:pt idx="20">
                  <c:v>2237.4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980856"/>
        <c:axId val="642980464"/>
      </c:lineChart>
      <c:dateAx>
        <c:axId val="642968312"/>
        <c:scaling>
          <c:orientation val="minMax"/>
        </c:scaling>
        <c:delete val="0"/>
        <c:axPos val="b"/>
        <c:numFmt formatCode="m&quot;月&quot;d&quot;日&quot;yyyy&quot;年&quot;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965568"/>
        <c:crosses val="autoZero"/>
        <c:auto val="1"/>
        <c:lblOffset val="100"/>
        <c:baseTimeUnit val="days"/>
      </c:dateAx>
      <c:valAx>
        <c:axId val="6429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968312"/>
        <c:crosses val="autoZero"/>
        <c:crossBetween val="between"/>
      </c:valAx>
      <c:valAx>
        <c:axId val="642980464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980856"/>
        <c:crosses val="max"/>
        <c:crossBetween val="between"/>
      </c:valAx>
      <c:dateAx>
        <c:axId val="642980856"/>
        <c:scaling>
          <c:orientation val="minMax"/>
        </c:scaling>
        <c:delete val="1"/>
        <c:axPos val="b"/>
        <c:numFmt formatCode="m&quot;月&quot;d&quot;日&quot;yyyy&quot;年&quot;" sourceLinked="1"/>
        <c:majorTickMark val="out"/>
        <c:minorTickMark val="none"/>
        <c:tickLblPos val="nextTo"/>
        <c:crossAx val="64298046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802821</xdr:colOff>
      <xdr:row>0</xdr:row>
      <xdr:rowOff>11792</xdr:rowOff>
    </xdr:from>
    <xdr:to>
      <xdr:col>15</xdr:col>
      <xdr:colOff>145143</xdr:colOff>
      <xdr:row>23</xdr:row>
      <xdr:rowOff>154214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452178</xdr:colOff>
      <xdr:row>36</xdr:row>
      <xdr:rowOff>46819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71428" cy="64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zoomScale="70" zoomScaleNormal="70" workbookViewId="0">
      <selection activeCell="E28" sqref="E28"/>
    </sheetView>
  </sheetViews>
  <sheetFormatPr defaultColWidth="8.81640625" defaultRowHeight="14" x14ac:dyDescent="0.25"/>
  <cols>
    <col min="1" max="1" width="19" customWidth="1"/>
    <col min="2" max="2" width="22.6328125" customWidth="1"/>
    <col min="3" max="3" width="24.6328125" customWidth="1"/>
    <col min="4" max="4" width="13.36328125" customWidth="1"/>
    <col min="5" max="5" width="11.90625" customWidth="1"/>
    <col min="6" max="6" width="11.1796875" customWidth="1"/>
  </cols>
  <sheetData>
    <row r="1" spans="1:5" ht="15" x14ac:dyDescent="0.25">
      <c r="A1" s="7" t="s">
        <v>7</v>
      </c>
      <c r="B1" s="7" t="s">
        <v>8</v>
      </c>
      <c r="C1" s="7" t="s">
        <v>5</v>
      </c>
      <c r="D1" s="7" t="s">
        <v>6</v>
      </c>
      <c r="E1" s="7" t="s">
        <v>2</v>
      </c>
    </row>
    <row r="2" spans="1:5" x14ac:dyDescent="0.25">
      <c r="A2" s="4">
        <v>43885</v>
      </c>
      <c r="B2" s="5">
        <v>3225.89</v>
      </c>
      <c r="C2" s="3">
        <v>51</v>
      </c>
      <c r="D2" s="3"/>
      <c r="E2" s="3"/>
    </row>
    <row r="3" spans="1:5" x14ac:dyDescent="0.25">
      <c r="A3" s="4">
        <v>43886</v>
      </c>
      <c r="B3" s="5">
        <v>3128.21</v>
      </c>
      <c r="C3" s="3">
        <v>51</v>
      </c>
      <c r="D3" s="6">
        <f>(B3-B2)/B2</f>
        <v>-3.0280015747592089E-2</v>
      </c>
      <c r="E3" s="3" t="str">
        <f>IF(D3&lt;-0.02,"大跌",IF(D3&gt;0.02,"大涨",""))</f>
        <v>大跌</v>
      </c>
    </row>
    <row r="4" spans="1:5" x14ac:dyDescent="0.25">
      <c r="A4" s="4">
        <v>43887</v>
      </c>
      <c r="B4" s="5">
        <v>3116.39</v>
      </c>
      <c r="C4" s="3">
        <v>57</v>
      </c>
      <c r="D4" s="6">
        <f t="shared" ref="D4:D22" si="0">(B4-B3)/B3</f>
        <v>-3.7785187055856748E-3</v>
      </c>
      <c r="E4" s="3" t="str">
        <f t="shared" ref="E4:E22" si="1">IF(D4&lt;-0.02,"大跌",IF(D4&gt;0.02,"大涨",""))</f>
        <v/>
      </c>
    </row>
    <row r="5" spans="1:5" x14ac:dyDescent="0.25">
      <c r="A5" s="4">
        <v>43888</v>
      </c>
      <c r="B5" s="5">
        <v>2978.76</v>
      </c>
      <c r="C5" s="3">
        <v>58</v>
      </c>
      <c r="D5" s="6">
        <f t="shared" si="0"/>
        <v>-4.4163278665378745E-2</v>
      </c>
      <c r="E5" s="3" t="str">
        <f t="shared" si="1"/>
        <v>大跌</v>
      </c>
    </row>
    <row r="6" spans="1:5" x14ac:dyDescent="0.25">
      <c r="A6" s="4">
        <v>43889</v>
      </c>
      <c r="B6" s="5">
        <v>2954.22</v>
      </c>
      <c r="C6" s="3">
        <v>60</v>
      </c>
      <c r="D6" s="6">
        <f t="shared" si="0"/>
        <v>-8.2383273576926031E-3</v>
      </c>
      <c r="E6" s="3" t="str">
        <f t="shared" si="1"/>
        <v/>
      </c>
    </row>
    <row r="7" spans="1:5" x14ac:dyDescent="0.25">
      <c r="A7" s="4">
        <v>43892</v>
      </c>
      <c r="B7" s="5">
        <v>3090.23</v>
      </c>
      <c r="C7" s="3">
        <v>98</v>
      </c>
      <c r="D7" s="6">
        <f t="shared" si="0"/>
        <v>4.6039225243888482E-2</v>
      </c>
      <c r="E7" s="3" t="str">
        <f t="shared" si="1"/>
        <v>大涨</v>
      </c>
    </row>
    <row r="8" spans="1:5" x14ac:dyDescent="0.25">
      <c r="A8" s="4">
        <v>43893</v>
      </c>
      <c r="B8" s="5">
        <v>3003.37</v>
      </c>
      <c r="C8" s="3">
        <v>118</v>
      </c>
      <c r="D8" s="6">
        <f t="shared" si="0"/>
        <v>-2.8107940185682013E-2</v>
      </c>
      <c r="E8" s="3" t="str">
        <f t="shared" si="1"/>
        <v>大跌</v>
      </c>
    </row>
    <row r="9" spans="1:5" x14ac:dyDescent="0.25">
      <c r="A9" s="4">
        <v>43894</v>
      </c>
      <c r="B9" s="5">
        <v>3130.12</v>
      </c>
      <c r="C9" s="3">
        <v>149</v>
      </c>
      <c r="D9" s="6">
        <f t="shared" si="0"/>
        <v>4.2202592421180206E-2</v>
      </c>
      <c r="E9" s="3" t="str">
        <f t="shared" si="1"/>
        <v>大涨</v>
      </c>
    </row>
    <row r="10" spans="1:5" x14ac:dyDescent="0.25">
      <c r="A10" s="4">
        <v>43895</v>
      </c>
      <c r="B10" s="5">
        <v>3023.94</v>
      </c>
      <c r="C10" s="3">
        <v>217</v>
      </c>
      <c r="D10" s="6">
        <f t="shared" si="0"/>
        <v>-3.3922022158894817E-2</v>
      </c>
      <c r="E10" s="3" t="str">
        <f t="shared" si="1"/>
        <v>大跌</v>
      </c>
    </row>
    <row r="11" spans="1:5" x14ac:dyDescent="0.25">
      <c r="A11" s="4">
        <v>43896</v>
      </c>
      <c r="B11" s="5">
        <v>2972.37</v>
      </c>
      <c r="C11" s="3">
        <v>262</v>
      </c>
      <c r="D11" s="6">
        <f t="shared" si="0"/>
        <v>-1.7053909799797668E-2</v>
      </c>
      <c r="E11" s="3" t="str">
        <f t="shared" si="1"/>
        <v/>
      </c>
    </row>
    <row r="12" spans="1:5" x14ac:dyDescent="0.25">
      <c r="A12" s="4">
        <v>43899</v>
      </c>
      <c r="B12" s="5">
        <v>2746.56</v>
      </c>
      <c r="C12" s="3">
        <v>583</v>
      </c>
      <c r="D12" s="6">
        <f t="shared" si="0"/>
        <v>-7.5969680759797723E-2</v>
      </c>
      <c r="E12" s="3" t="str">
        <f t="shared" si="1"/>
        <v>大跌</v>
      </c>
    </row>
    <row r="13" spans="1:5" x14ac:dyDescent="0.25">
      <c r="A13" s="4">
        <v>43900</v>
      </c>
      <c r="B13" s="5">
        <v>2882.23</v>
      </c>
      <c r="C13" s="3">
        <v>959</v>
      </c>
      <c r="D13" s="6">
        <f t="shared" si="0"/>
        <v>4.9396335780030318E-2</v>
      </c>
      <c r="E13" s="3" t="str">
        <f t="shared" si="1"/>
        <v>大涨</v>
      </c>
    </row>
    <row r="14" spans="1:5" x14ac:dyDescent="0.25">
      <c r="A14" s="4">
        <v>43901</v>
      </c>
      <c r="B14" s="5">
        <v>2741.38</v>
      </c>
      <c r="C14" s="3">
        <v>1281</v>
      </c>
      <c r="D14" s="6">
        <f t="shared" si="0"/>
        <v>-4.8868410917935041E-2</v>
      </c>
      <c r="E14" s="3" t="str">
        <f t="shared" si="1"/>
        <v>大跌</v>
      </c>
    </row>
    <row r="15" spans="1:5" x14ac:dyDescent="0.25">
      <c r="A15" s="4">
        <v>43902</v>
      </c>
      <c r="B15" s="5">
        <v>2480.64</v>
      </c>
      <c r="C15" s="3">
        <v>1663</v>
      </c>
      <c r="D15" s="6">
        <f t="shared" si="0"/>
        <v>-9.5112680474797442E-2</v>
      </c>
      <c r="E15" s="3" t="str">
        <f t="shared" si="1"/>
        <v>大跌</v>
      </c>
    </row>
    <row r="16" spans="1:5" x14ac:dyDescent="0.25">
      <c r="A16" s="4">
        <v>43903</v>
      </c>
      <c r="B16" s="5">
        <v>2711.02</v>
      </c>
      <c r="C16" s="3">
        <v>2179</v>
      </c>
      <c r="D16" s="6">
        <f t="shared" si="0"/>
        <v>9.2871194530443804E-2</v>
      </c>
      <c r="E16" s="3" t="str">
        <f t="shared" si="1"/>
        <v>大涨</v>
      </c>
    </row>
    <row r="17" spans="1:21" x14ac:dyDescent="0.25">
      <c r="A17" s="4">
        <v>43906</v>
      </c>
      <c r="B17" s="5">
        <v>2386.13</v>
      </c>
      <c r="C17" s="3">
        <v>4632</v>
      </c>
      <c r="D17" s="6">
        <f t="shared" si="0"/>
        <v>-0.11984050283657069</v>
      </c>
      <c r="E17" s="3" t="str">
        <f t="shared" si="1"/>
        <v>大跌</v>
      </c>
    </row>
    <row r="18" spans="1:21" x14ac:dyDescent="0.25">
      <c r="A18" s="4">
        <v>43907</v>
      </c>
      <c r="B18" s="5">
        <v>2529.19</v>
      </c>
      <c r="C18" s="3">
        <v>6421</v>
      </c>
      <c r="D18" s="6">
        <f t="shared" si="0"/>
        <v>5.9954822243549151E-2</v>
      </c>
      <c r="E18" s="3" t="str">
        <f t="shared" si="1"/>
        <v>大涨</v>
      </c>
    </row>
    <row r="19" spans="1:21" x14ac:dyDescent="0.25">
      <c r="A19" s="4">
        <v>43908</v>
      </c>
      <c r="B19" s="5">
        <v>2398.1</v>
      </c>
      <c r="C19" s="3">
        <v>7783</v>
      </c>
      <c r="D19" s="6">
        <f t="shared" si="0"/>
        <v>-5.1830823307066745E-2</v>
      </c>
      <c r="E19" s="3" t="str">
        <f t="shared" si="1"/>
        <v>大跌</v>
      </c>
    </row>
    <row r="20" spans="1:21" x14ac:dyDescent="0.25">
      <c r="A20" s="4">
        <v>43909</v>
      </c>
      <c r="B20" s="5">
        <v>2409.39</v>
      </c>
      <c r="C20" s="3">
        <v>13677</v>
      </c>
      <c r="D20" s="6">
        <f t="shared" si="0"/>
        <v>4.7078937492181158E-3</v>
      </c>
      <c r="E20" s="3" t="str">
        <f t="shared" si="1"/>
        <v/>
      </c>
    </row>
    <row r="21" spans="1:21" x14ac:dyDescent="0.25">
      <c r="A21" s="4">
        <v>43910</v>
      </c>
      <c r="B21" s="5">
        <v>2304.92</v>
      </c>
      <c r="C21" s="3">
        <v>19100</v>
      </c>
      <c r="D21" s="6">
        <f t="shared" si="0"/>
        <v>-4.3359522534749381E-2</v>
      </c>
      <c r="E21" s="3" t="str">
        <f t="shared" si="1"/>
        <v>大跌</v>
      </c>
    </row>
    <row r="22" spans="1:21" x14ac:dyDescent="0.25">
      <c r="A22" s="4">
        <v>43913</v>
      </c>
      <c r="B22" s="5">
        <v>2237.4</v>
      </c>
      <c r="C22" s="3">
        <v>33275</v>
      </c>
      <c r="D22" s="6">
        <f t="shared" si="0"/>
        <v>-2.929385835517067E-2</v>
      </c>
      <c r="E22" s="3" t="str">
        <f t="shared" si="1"/>
        <v>大跌</v>
      </c>
    </row>
    <row r="23" spans="1:21" x14ac:dyDescent="0.25">
      <c r="A23" s="3"/>
      <c r="B23" s="3"/>
      <c r="C23" s="3"/>
      <c r="D23" s="3" t="s">
        <v>3</v>
      </c>
      <c r="E23" s="3">
        <f>COUNTIF(E2:E22,E18)</f>
        <v>5</v>
      </c>
    </row>
    <row r="24" spans="1:21" x14ac:dyDescent="0.25">
      <c r="A24" s="3"/>
      <c r="B24" s="3"/>
      <c r="C24" s="3"/>
      <c r="D24" s="3" t="s">
        <v>4</v>
      </c>
      <c r="E24" s="3">
        <f>COUNTIF(E2:E22,E19)</f>
        <v>11</v>
      </c>
    </row>
    <row r="29" spans="1:21" x14ac:dyDescent="0.25">
      <c r="A29" s="2" t="s">
        <v>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1" t="s">
        <v>0</v>
      </c>
      <c r="B30" s="1">
        <v>43886</v>
      </c>
      <c r="C30" s="1">
        <v>43887</v>
      </c>
      <c r="D30" s="1">
        <v>43888</v>
      </c>
      <c r="E30" s="1">
        <v>43889</v>
      </c>
      <c r="F30" s="1">
        <v>43892</v>
      </c>
      <c r="G30" s="1">
        <v>43893</v>
      </c>
      <c r="H30" s="1">
        <v>43894</v>
      </c>
      <c r="I30" s="1">
        <v>43895</v>
      </c>
      <c r="J30" s="1">
        <v>43896</v>
      </c>
      <c r="K30" s="1">
        <v>43899</v>
      </c>
      <c r="L30" s="1">
        <v>43900</v>
      </c>
      <c r="M30" s="1">
        <v>43901</v>
      </c>
      <c r="N30" s="1">
        <v>43902</v>
      </c>
      <c r="O30" s="1">
        <v>43903</v>
      </c>
      <c r="P30" s="1">
        <v>43906</v>
      </c>
      <c r="Q30" s="1">
        <v>43907</v>
      </c>
      <c r="R30" s="1">
        <v>43908</v>
      </c>
      <c r="S30" s="1">
        <v>43909</v>
      </c>
      <c r="T30" s="1">
        <v>43910</v>
      </c>
      <c r="U30" s="1">
        <v>43913</v>
      </c>
    </row>
    <row r="31" spans="1:21" x14ac:dyDescent="0.25">
      <c r="A31">
        <v>51</v>
      </c>
      <c r="B31">
        <v>51</v>
      </c>
      <c r="C31">
        <v>57</v>
      </c>
      <c r="D31">
        <v>58</v>
      </c>
      <c r="E31">
        <v>60</v>
      </c>
      <c r="F31">
        <v>98</v>
      </c>
      <c r="G31">
        <v>118</v>
      </c>
      <c r="H31">
        <v>149</v>
      </c>
      <c r="I31">
        <v>217</v>
      </c>
      <c r="J31">
        <v>262</v>
      </c>
      <c r="K31">
        <v>583</v>
      </c>
      <c r="L31">
        <v>959</v>
      </c>
      <c r="M31">
        <v>1281</v>
      </c>
      <c r="N31">
        <v>1663</v>
      </c>
      <c r="O31">
        <v>2179</v>
      </c>
      <c r="P31">
        <v>4632</v>
      </c>
      <c r="Q31">
        <v>6421</v>
      </c>
      <c r="R31">
        <v>7783</v>
      </c>
      <c r="S31">
        <v>13677</v>
      </c>
      <c r="T31">
        <v>19100</v>
      </c>
      <c r="U31">
        <v>33275</v>
      </c>
    </row>
  </sheetData>
  <sortState ref="A2:B22">
    <sortCondition ref="A2:A22"/>
  </sortState>
  <mergeCells count="1">
    <mergeCell ref="A29:U29"/>
  </mergeCells>
  <phoneticPr fontId="18" type="noConversion"/>
  <conditionalFormatting sqref="E2:E22">
    <cfRule type="cellIs" dxfId="0" priority="3" operator="equal">
      <formula>"大跌"</formula>
    </cfRule>
    <cfRule type="cellIs" dxfId="1" priority="1" operator="equal">
      <formula>$E$7</formula>
    </cfRule>
  </conditionalFormatting>
  <conditionalFormatting sqref="E7">
    <cfRule type="cellIs" dxfId="4" priority="2" operator="equal">
      <formula>$E$7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I15" workbookViewId="0"/>
  </sheetViews>
  <sheetFormatPr defaultColWidth="8.81640625" defaultRowHeight="14" x14ac:dyDescent="0.25"/>
  <cols>
    <col min="1" max="1" width="19" customWidth="1"/>
    <col min="2" max="2" width="9.6328125" customWidth="1"/>
    <col min="3" max="4" width="17.1796875" customWidth="1"/>
    <col min="7" max="7" width="11.1796875" customWidth="1"/>
  </cols>
  <sheetData/>
  <phoneticPr fontId="18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7 5 d 1 2 7 3 3 - 8 6 3 2 - 4 f 0 9 - 8 3 0 a - 2 3 b f d d 6 a d 6 1 c "   x m l n s = " h t t p : / / s c h e m a s . m i c r o s o f t . c o m / D a t a M a s h u p " > A A A A A B w D A A B Q S w M E F A A C A A g A 4 0 p 4 U I Q N m r y s A A A A + g A A A B I A H A B D b 2 5 m a W c v U G F j a 2 F n Z S 5 4 b W w g o h g A K K A U A A A A A A A A A A A A A A A A A A A A A A A A A A A A h Y / P C o J A G M R f R f b u t 7 v + o + J z P X j N C I L o K r r p k q 6 h a y u 9 W o c e q V c o K K N b t 5 l h f j D z u N 0 x m d r G u c h + U J 2 O C Q d G H K m L r l S 6 i s l o j u 6 C J A K 3 e X H K K + m 8 y n p Y T Y O K S W 3 M e U W p t R a s D 1 1 f U Y 8 x T g / Z e l f U s s 1 d p Q e T 6 0 K S L 1 X + p 4 j A / X u M 8 I B z 8 C M v B B 4 E S O c Y M 6 V n z S E E 3 1 t G w J D + x J i O j R l 7 K a 6 1 m 2 6 Q z h b p 5 4 d 4 A l B L A w Q U A A I A C A D j S n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0 p 4 U C i K R 7 g O A A A A E Q A A A B M A H A B G b 3 J t d W x h c y 9 T Z W N 0 a W 9 u M S 5 t I K I Y A C i g F A A A A A A A A A A A A A A A A A A A A A A A A A A A A C t O T S 7 J z M 9 T C I b Q h t Y A U E s B A i 0 A F A A C A A g A 4 0 p 4 U I Q N m r y s A A A A + g A A A B I A A A A A A A A A A A A A A A A A A A A A A E N v b m Z p Z y 9 Q Y W N r Y W d l L n h t b F B L A Q I t A B Q A A g A I A O N K e F A P y u m r p A A A A O k A A A A T A A A A A A A A A A A A A A A A A P g A A A B b Q 2 9 u d G V u d F 9 U e X B l c 1 0 u e G 1 s U E s B A i 0 A F A A C A A g A 4 0 p 4 U C i K R 7 g O A A A A E Q A A A B M A A A A A A A A A A A A A A A A A 6 Q E A A E Z v c m 1 1 b G F z L 1 N l Y 3 R p b 2 4 x L m 1 Q S w U G A A A A A A M A A w D C A A A A R A I A A A A A N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7 A A A A A A A A A D K A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y A v P j w v T G 9 j Y W x Q Y W N r Y W d l T W V 0 Y W R h d G F G a W x l P h Y A A A B Q S w U G A A A A A A A A A A A A A A A A A A A A A A A A J g E A A A E A A A D Q j J 3 f A R X R E Y x 6 A M B P w p f r A Q A A A O T J A K V I o Z l D q 6 o 3 b A w d 7 Y U A A A A A A g A A A A A A E G Y A A A A B A A A g A A A A k H q L y F / s / G Z y i V X r D B d 2 I K k l Y 3 s L l y G w L s R l 9 6 5 5 m P 0 A A A A A D o A A A A A C A A A g A A A A 4 h / a 0 p P N H q F W I y 7 / e T G B o 3 i x Z a 0 V s 0 o + G 7 7 c g x n P C v N Q A A A A o A T B 4 8 J n H v k i b v A A i O 9 S 0 C v C a C y 6 u a / I j p 8 / G N J F y q z T u c r T a m K r b H 0 D M t Y B H W K 1 U y I L y M W h F 2 r 1 3 h X v g N X Z b M 7 I E 2 1 Z / 1 l O + 7 m n w N L 1 M 3 B A A A A A i q X h g 0 U w V l 2 T j p 3 9 M f k Q 6 P 8 + q 0 5 B X q 7 n Y e o 9 M n A / L M 5 U t a c N y o L D j w J E q h 3 p / w y 6 F F b R s R o 5 b s p r 5 4 w a C 3 + b 6 A = = < / D a t a M a s h u p > 
</file>

<file path=customXml/itemProps1.xml><?xml version="1.0" encoding="utf-8"?>
<ds:datastoreItem xmlns:ds="http://schemas.openxmlformats.org/officeDocument/2006/customXml" ds:itemID="{31A44D8E-FC8A-445B-A937-EA21BA9199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样例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2020-03-24T01:25:19Z</dcterms:created>
  <dcterms:modified xsi:type="dcterms:W3CDTF">2020-03-30T14:40:31Z</dcterms:modified>
</cp:coreProperties>
</file>