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a/Documents/Feina/CottonTop_Tamarins/"/>
    </mc:Choice>
  </mc:AlternateContent>
  <xr:revisionPtr revIDLastSave="0" documentId="13_ncr:1_{5150C691-4147-4B49-BB65-C85F8E5745F8}" xr6:coauthVersionLast="47" xr6:coauthVersionMax="47" xr10:uidLastSave="{00000000-0000-0000-0000-000000000000}"/>
  <bookViews>
    <workbookView xWindow="28800" yWindow="500" windowWidth="38400" windowHeight="21060" xr2:uid="{234A54CE-D196-0341-9DB4-6FCE220431DE}"/>
  </bookViews>
  <sheets>
    <sheet name="Sheet2" sheetId="2" r:id="rId1"/>
    <sheet name="Sheet1" sheetId="3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3" i="2" l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2" i="2"/>
</calcChain>
</file>

<file path=xl/sharedStrings.xml><?xml version="1.0" encoding="utf-8"?>
<sst xmlns="http://schemas.openxmlformats.org/spreadsheetml/2006/main" count="391" uniqueCount="158">
  <si>
    <t>Collection Year</t>
  </si>
  <si>
    <t>Sex</t>
  </si>
  <si>
    <t>na</t>
  </si>
  <si>
    <t>Unknown</t>
  </si>
  <si>
    <t>Antioquia</t>
  </si>
  <si>
    <t>Male</t>
  </si>
  <si>
    <t>Female</t>
  </si>
  <si>
    <t>Bolivar</t>
  </si>
  <si>
    <t>Córdoba</t>
  </si>
  <si>
    <t>Sucre</t>
  </si>
  <si>
    <t>Cauca</t>
  </si>
  <si>
    <t>Skin Clip</t>
  </si>
  <si>
    <t>Osteocrust</t>
  </si>
  <si>
    <t>Bone fragments</t>
  </si>
  <si>
    <t>Site</t>
  </si>
  <si>
    <t>Full_ID</t>
  </si>
  <si>
    <t>ID</t>
  </si>
  <si>
    <t>Type</t>
  </si>
  <si>
    <t>Provience</t>
  </si>
  <si>
    <t>39_AMNH_130390</t>
  </si>
  <si>
    <t>Historical</t>
  </si>
  <si>
    <t>Arjona</t>
  </si>
  <si>
    <t>11_FMNH_69264</t>
  </si>
  <si>
    <t>San Juán</t>
  </si>
  <si>
    <t>12_FMNH_69265</t>
  </si>
  <si>
    <t>13_FMNH_69267</t>
  </si>
  <si>
    <t>14_FMNH_69268</t>
  </si>
  <si>
    <t>16_FMNH_69273</t>
  </si>
  <si>
    <t>30_FMNH_69291</t>
  </si>
  <si>
    <t>Coloso</t>
  </si>
  <si>
    <t>32_FMNH_69294</t>
  </si>
  <si>
    <t>33_FMNH_69298</t>
  </si>
  <si>
    <t>36_AMNH_32702</t>
  </si>
  <si>
    <t>Caracas</t>
  </si>
  <si>
    <t>25_FMNH_69307</t>
  </si>
  <si>
    <t>Planeta Rica</t>
  </si>
  <si>
    <t>26_FMNH_69308</t>
  </si>
  <si>
    <t>27_FMNH_69308</t>
  </si>
  <si>
    <t>28_FMNH_69313</t>
  </si>
  <si>
    <t>19_FMNH_69277</t>
  </si>
  <si>
    <t>Tierralta</t>
  </si>
  <si>
    <t>20_FMNH_69278</t>
  </si>
  <si>
    <t>21_FMNH_69280</t>
  </si>
  <si>
    <t>23_FMNH_69284</t>
  </si>
  <si>
    <t>24_FMNH_69286</t>
  </si>
  <si>
    <t>07_FMNH_69941</t>
  </si>
  <si>
    <t>Turbo</t>
  </si>
  <si>
    <t>09_FMNH_69944</t>
  </si>
  <si>
    <t>41_FMNH_69938</t>
  </si>
  <si>
    <t>Mutatá</t>
  </si>
  <si>
    <t>42_FMNH_69937</t>
  </si>
  <si>
    <t>05_FMNH_69936</t>
  </si>
  <si>
    <t>40_AMNH_144310</t>
  </si>
  <si>
    <t>04_NHS_Z_1866_23_31</t>
  </si>
  <si>
    <t>CEI_002</t>
  </si>
  <si>
    <t>Modern</t>
  </si>
  <si>
    <t>Ceibal</t>
  </si>
  <si>
    <t>CEI_019</t>
  </si>
  <si>
    <t>CEI_051</t>
  </si>
  <si>
    <t>CEI_060</t>
  </si>
  <si>
    <t>SJN_001</t>
  </si>
  <si>
    <t>SJN_011</t>
  </si>
  <si>
    <t>TLP2_03</t>
  </si>
  <si>
    <t>Tulenapa</t>
  </si>
  <si>
    <t>TLP9_01</t>
  </si>
  <si>
    <t>Material</t>
  </si>
  <si>
    <t>Hair</t>
  </si>
  <si>
    <t>Blood</t>
  </si>
  <si>
    <t xml:space="preserve"> Male</t>
  </si>
  <si>
    <t>Notes</t>
  </si>
  <si>
    <t xml:space="preserve">Coverage </t>
  </si>
  <si>
    <t>Latitude</t>
  </si>
  <si>
    <t>Longitude</t>
  </si>
  <si>
    <t>I believe this is trafficked from the south. Possible on its way to Cartagena</t>
  </si>
  <si>
    <t>Trafficked: location is out of distribution</t>
  </si>
  <si>
    <t>Seems to belong to the central population with a littel admixture with the north</t>
  </si>
  <si>
    <t>Grouping</t>
  </si>
  <si>
    <t>South</t>
  </si>
  <si>
    <t>North</t>
  </si>
  <si>
    <t>Central</t>
  </si>
  <si>
    <t>Corrected:CEI_051</t>
  </si>
  <si>
    <t>Corrected:SJN_001</t>
  </si>
  <si>
    <t>ID_vcf</t>
  </si>
  <si>
    <t>1.variant</t>
  </si>
  <si>
    <t>1.variant2</t>
  </si>
  <si>
    <t>1.variant3</t>
  </si>
  <si>
    <t>1.variant4</t>
  </si>
  <si>
    <t>1.variant5</t>
  </si>
  <si>
    <t>1.variant6</t>
  </si>
  <si>
    <t>1.variant7</t>
  </si>
  <si>
    <t>1.variant8</t>
  </si>
  <si>
    <t>1.variant9</t>
  </si>
  <si>
    <t>1.variant10</t>
  </si>
  <si>
    <t>1.variant11</t>
  </si>
  <si>
    <t>1.variant12</t>
  </si>
  <si>
    <t>1.variant13</t>
  </si>
  <si>
    <t>1.variant14</t>
  </si>
  <si>
    <t>1.variant15</t>
  </si>
  <si>
    <t>1.variant16</t>
  </si>
  <si>
    <t>1.variant17</t>
  </si>
  <si>
    <t>1.variant18</t>
  </si>
  <si>
    <t>1.variant19</t>
  </si>
  <si>
    <t>1.variant20</t>
  </si>
  <si>
    <t>1.variant21</t>
  </si>
  <si>
    <t>1.variant22</t>
  </si>
  <si>
    <t>1.variant23</t>
  </si>
  <si>
    <t>1.variant24</t>
  </si>
  <si>
    <t>1.variant25</t>
  </si>
  <si>
    <t>1.variant26</t>
  </si>
  <si>
    <t>1.variant27</t>
  </si>
  <si>
    <t>1.variant28</t>
  </si>
  <si>
    <t>1.variant29</t>
  </si>
  <si>
    <t>1.variant30</t>
  </si>
  <si>
    <t>1.variant31</t>
  </si>
  <si>
    <t>1.variant32</t>
  </si>
  <si>
    <t>1.variant33</t>
  </si>
  <si>
    <t>1.variant34</t>
  </si>
  <si>
    <t>F</t>
  </si>
  <si>
    <t>Missingess</t>
  </si>
  <si>
    <t>Heterozygosity</t>
  </si>
  <si>
    <t>INDV</t>
  </si>
  <si>
    <t>O(HOM)</t>
  </si>
  <si>
    <t>E(HOM)</t>
  </si>
  <si>
    <t>N_SITES</t>
  </si>
  <si>
    <t>3446595.2</t>
  </si>
  <si>
    <t>3795968.0</t>
  </si>
  <si>
    <t>3417508.6</t>
  </si>
  <si>
    <t>3342511.1</t>
  </si>
  <si>
    <t>3512111.7</t>
  </si>
  <si>
    <t>3942895.7</t>
  </si>
  <si>
    <t>3152055.4</t>
  </si>
  <si>
    <t>3584063.8</t>
  </si>
  <si>
    <t>3037015.9</t>
  </si>
  <si>
    <t>3565442.6</t>
  </si>
  <si>
    <t>3184349.3</t>
  </si>
  <si>
    <t>3692856.6</t>
  </si>
  <si>
    <t>2663238.7</t>
  </si>
  <si>
    <t>3698626.1</t>
  </si>
  <si>
    <t>3917901.5</t>
  </si>
  <si>
    <t>3921614.9</t>
  </si>
  <si>
    <t>3773259.7</t>
  </si>
  <si>
    <t>3930389.5</t>
  </si>
  <si>
    <t>3538709.1</t>
  </si>
  <si>
    <t>3864922.3</t>
  </si>
  <si>
    <t>3796895.6</t>
  </si>
  <si>
    <t>3924953.4</t>
  </si>
  <si>
    <t>2884659.3</t>
  </si>
  <si>
    <t>3822362.2</t>
  </si>
  <si>
    <t>3907989.9</t>
  </si>
  <si>
    <t>3901803.0</t>
  </si>
  <si>
    <t>3922552.3</t>
  </si>
  <si>
    <t>3925807.3</t>
  </si>
  <si>
    <t>3429191.1</t>
  </si>
  <si>
    <t>3442438.5</t>
  </si>
  <si>
    <t>3653667.1</t>
  </si>
  <si>
    <t>3769879.8</t>
  </si>
  <si>
    <t>3668656.4</t>
  </si>
  <si>
    <t>3385747.9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</si>
</sst>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00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165" fontId="2" fillId="0" borderId="1" xfId="0" applyNumberFormat="1" applyFont="1" applyBorder="1" applyAlignment="1">
      <alignment horizontal="left" vertical="center"/>
    </xf>
    <xf numFmtId="166" fontId="2" fillId="0" borderId="1" xfId="0" applyNumberFormat="1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2" fontId="0" fillId="0" borderId="3" xfId="0" applyNumberFormat="1" applyBorder="1" applyAlignment="1">
      <alignment horizontal="left"/>
    </xf>
    <xf numFmtId="165" fontId="3" fillId="0" borderId="1" xfId="0" applyNumberFormat="1" applyFont="1" applyBorder="1" applyAlignment="1">
      <alignment horizontal="left" wrapText="1"/>
    </xf>
    <xf numFmtId="166" fontId="3" fillId="0" borderId="1" xfId="0" applyNumberFormat="1" applyFont="1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left"/>
    </xf>
    <xf numFmtId="0" fontId="1" fillId="0" borderId="0" xfId="0" applyFont="1" applyBorder="1" applyAlignment="1">
      <alignment horizontal="left"/>
    </xf>
    <xf numFmtId="2" fontId="0" fillId="0" borderId="0" xfId="0" applyNumberFormat="1" applyBorder="1" applyAlignment="1">
      <alignment horizontal="left"/>
    </xf>
    <xf numFmtId="2" fontId="0" fillId="0" borderId="0" xfId="0" applyNumberFormat="1" applyFill="1" applyBorder="1" applyAlignment="1">
      <alignment horizontal="left"/>
    </xf>
    <xf numFmtId="165" fontId="2" fillId="0" borderId="0" xfId="0" applyNumberFormat="1" applyFont="1" applyBorder="1" applyAlignment="1">
      <alignment horizontal="left" vertical="center"/>
    </xf>
    <xf numFmtId="166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165" fontId="3" fillId="0" borderId="0" xfId="0" applyNumberFormat="1" applyFont="1" applyBorder="1" applyAlignment="1">
      <alignment horizontal="left" wrapText="1"/>
    </xf>
    <xf numFmtId="166" fontId="3" fillId="0" borderId="0" xfId="0" applyNumberFormat="1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42F47-A688-C143-9110-5795BA9A3979}">
  <dimension ref="A1:AA3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N23" sqref="N23"/>
    </sheetView>
  </sheetViews>
  <sheetFormatPr baseColWidth="10" defaultRowHeight="16" x14ac:dyDescent="0.2"/>
  <cols>
    <col min="1" max="1" width="20.83203125" style="12" bestFit="1" customWidth="1"/>
    <col min="2" max="3" width="10.83203125" style="12"/>
    <col min="4" max="4" width="13.33203125" style="12" bestFit="1" customWidth="1"/>
    <col min="5" max="13" width="10.83203125" style="12"/>
    <col min="14" max="14" width="68.33203125" style="12" bestFit="1" customWidth="1"/>
    <col min="15" max="19" width="10.83203125" style="1"/>
    <col min="20" max="20" width="13.1640625" style="1" bestFit="1" customWidth="1"/>
    <col min="21" max="22" width="10.83203125" style="1"/>
    <col min="23" max="23" width="20.83203125" style="1" bestFit="1" customWidth="1"/>
    <col min="24" max="16384" width="10.83203125" style="1"/>
  </cols>
  <sheetData>
    <row r="1" spans="1:27" x14ac:dyDescent="0.2">
      <c r="A1" s="12" t="s">
        <v>15</v>
      </c>
      <c r="B1" s="12" t="s">
        <v>16</v>
      </c>
      <c r="C1" s="12" t="s">
        <v>82</v>
      </c>
      <c r="D1" s="12" t="s">
        <v>0</v>
      </c>
      <c r="E1" s="12" t="s">
        <v>17</v>
      </c>
      <c r="F1" s="12" t="s">
        <v>65</v>
      </c>
      <c r="G1" s="12" t="s">
        <v>18</v>
      </c>
      <c r="H1" s="12" t="s">
        <v>14</v>
      </c>
      <c r="I1" s="12" t="s">
        <v>71</v>
      </c>
      <c r="J1" s="12" t="s">
        <v>72</v>
      </c>
      <c r="K1" s="12" t="s">
        <v>1</v>
      </c>
      <c r="L1" s="12" t="s">
        <v>70</v>
      </c>
      <c r="M1" s="12" t="s">
        <v>76</v>
      </c>
      <c r="N1" s="12" t="s">
        <v>69</v>
      </c>
      <c r="O1" s="1" t="s">
        <v>117</v>
      </c>
      <c r="R1" s="1" t="s">
        <v>118</v>
      </c>
      <c r="T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117</v>
      </c>
    </row>
    <row r="2" spans="1:27" x14ac:dyDescent="0.2">
      <c r="A2" s="12" t="s">
        <v>51</v>
      </c>
      <c r="B2" s="13">
        <v>5</v>
      </c>
      <c r="C2" s="12" t="s">
        <v>83</v>
      </c>
      <c r="D2" s="13">
        <v>1950</v>
      </c>
      <c r="E2" s="12" t="s">
        <v>20</v>
      </c>
      <c r="F2" s="12" t="s">
        <v>11</v>
      </c>
      <c r="G2" s="12" t="s">
        <v>4</v>
      </c>
      <c r="H2" s="12" t="s">
        <v>49</v>
      </c>
      <c r="I2" s="14">
        <v>7.3333300000000001</v>
      </c>
      <c r="J2" s="12">
        <v>-76.433300000000003</v>
      </c>
      <c r="K2" s="15" t="s">
        <v>5</v>
      </c>
      <c r="L2" s="16">
        <v>3.6597328668400002</v>
      </c>
      <c r="M2" s="12" t="s">
        <v>77</v>
      </c>
      <c r="O2" s="1">
        <v>0.55328999999999995</v>
      </c>
      <c r="P2" s="1">
        <f>VLOOKUP(A2,$W$2:$AA$35,5,FALSE)</f>
        <v>0.71543999999999996</v>
      </c>
      <c r="R2" s="1">
        <v>0.2152</v>
      </c>
      <c r="T2" s="1">
        <v>3.0758499999999998E-4</v>
      </c>
      <c r="W2" s="1" t="s">
        <v>51</v>
      </c>
      <c r="X2" s="1">
        <v>4417325</v>
      </c>
      <c r="Y2" s="1" t="s">
        <v>124</v>
      </c>
      <c r="Z2" s="1">
        <v>4803422</v>
      </c>
      <c r="AA2" s="1">
        <v>0.71543999999999996</v>
      </c>
    </row>
    <row r="3" spans="1:27" x14ac:dyDescent="0.2">
      <c r="A3" s="12" t="s">
        <v>39</v>
      </c>
      <c r="B3" s="13">
        <v>19</v>
      </c>
      <c r="C3" s="12" t="s">
        <v>92</v>
      </c>
      <c r="D3" s="13">
        <v>1949</v>
      </c>
      <c r="E3" s="12" t="s">
        <v>20</v>
      </c>
      <c r="F3" s="12" t="s">
        <v>13</v>
      </c>
      <c r="G3" s="12" t="s">
        <v>8</v>
      </c>
      <c r="H3" s="12" t="s">
        <v>40</v>
      </c>
      <c r="I3" s="14">
        <v>7.85</v>
      </c>
      <c r="J3" s="12">
        <v>-76.283299999999997</v>
      </c>
      <c r="K3" s="15" t="s">
        <v>6</v>
      </c>
      <c r="L3" s="16">
        <v>5.6563213255799996</v>
      </c>
      <c r="M3" s="12" t="s">
        <v>79</v>
      </c>
      <c r="O3" s="1">
        <v>0.27154</v>
      </c>
      <c r="P3" s="1">
        <f t="shared" ref="P3:P35" si="0">VLOOKUP(A3,$W$2:$AA$35,5,FALSE)</f>
        <v>0.53064999999999996</v>
      </c>
      <c r="R3" s="1">
        <v>0.1076</v>
      </c>
      <c r="T3" s="1">
        <v>2.3403399999999999E-4</v>
      </c>
      <c r="W3" s="1" t="s">
        <v>39</v>
      </c>
      <c r="X3" s="1">
        <v>4582410</v>
      </c>
      <c r="Y3" s="1" t="s">
        <v>125</v>
      </c>
      <c r="Z3" s="1">
        <v>5278008</v>
      </c>
      <c r="AA3" s="1">
        <v>0.53064999999999996</v>
      </c>
    </row>
    <row r="4" spans="1:27" x14ac:dyDescent="0.2">
      <c r="A4" s="12" t="s">
        <v>41</v>
      </c>
      <c r="B4" s="13">
        <v>20</v>
      </c>
      <c r="C4" s="12" t="s">
        <v>93</v>
      </c>
      <c r="D4" s="13">
        <v>1949</v>
      </c>
      <c r="E4" s="12" t="s">
        <v>20</v>
      </c>
      <c r="F4" s="12" t="s">
        <v>11</v>
      </c>
      <c r="G4" s="12" t="s">
        <v>8</v>
      </c>
      <c r="H4" s="12" t="s">
        <v>40</v>
      </c>
      <c r="I4" s="14">
        <v>7.85</v>
      </c>
      <c r="J4" s="12">
        <v>-76.283299999999997</v>
      </c>
      <c r="K4" s="15" t="s">
        <v>5</v>
      </c>
      <c r="L4" s="16">
        <v>3.4879658769000002</v>
      </c>
      <c r="M4" s="12" t="s">
        <v>79</v>
      </c>
      <c r="O4" s="1">
        <v>0.43746000000000002</v>
      </c>
      <c r="P4" s="1">
        <f t="shared" si="0"/>
        <v>0.71692999999999996</v>
      </c>
      <c r="R4" s="1">
        <v>0.27689999999999998</v>
      </c>
      <c r="T4" s="1">
        <v>2.1380800000000001E-4</v>
      </c>
      <c r="W4" s="1" t="s">
        <v>41</v>
      </c>
      <c r="X4" s="1">
        <v>4384895</v>
      </c>
      <c r="Y4" s="1" t="s">
        <v>126</v>
      </c>
      <c r="Z4" s="1">
        <v>4766855</v>
      </c>
      <c r="AA4" s="1">
        <v>0.71692999999999996</v>
      </c>
    </row>
    <row r="5" spans="1:27" x14ac:dyDescent="0.2">
      <c r="A5" s="12" t="s">
        <v>42</v>
      </c>
      <c r="B5" s="13">
        <v>21</v>
      </c>
      <c r="C5" s="12" t="s">
        <v>94</v>
      </c>
      <c r="D5" s="13">
        <v>1949</v>
      </c>
      <c r="E5" s="12" t="s">
        <v>20</v>
      </c>
      <c r="F5" s="12" t="s">
        <v>11</v>
      </c>
      <c r="G5" s="12" t="s">
        <v>8</v>
      </c>
      <c r="H5" s="12" t="s">
        <v>40</v>
      </c>
      <c r="I5" s="14">
        <v>7.85</v>
      </c>
      <c r="J5" s="12">
        <v>-76.283299999999997</v>
      </c>
      <c r="K5" s="15" t="s">
        <v>6</v>
      </c>
      <c r="L5" s="16">
        <v>3.4268165955700001</v>
      </c>
      <c r="M5" s="12" t="s">
        <v>79</v>
      </c>
      <c r="O5" s="1">
        <v>0.47961999999999999</v>
      </c>
      <c r="P5" s="1">
        <f t="shared" si="0"/>
        <v>0.75326000000000004</v>
      </c>
      <c r="R5" s="1">
        <v>0.28050000000000003</v>
      </c>
      <c r="T5" s="1">
        <v>2.96452E-4</v>
      </c>
      <c r="W5" s="1" t="s">
        <v>42</v>
      </c>
      <c r="X5" s="1">
        <v>4339241</v>
      </c>
      <c r="Y5" s="1" t="s">
        <v>127</v>
      </c>
      <c r="Z5" s="1">
        <v>4665735</v>
      </c>
      <c r="AA5" s="1">
        <v>0.75326000000000004</v>
      </c>
    </row>
    <row r="6" spans="1:27" x14ac:dyDescent="0.2">
      <c r="A6" s="12" t="s">
        <v>43</v>
      </c>
      <c r="B6" s="13">
        <v>23</v>
      </c>
      <c r="C6" s="12" t="s">
        <v>95</v>
      </c>
      <c r="D6" s="13">
        <v>1949</v>
      </c>
      <c r="E6" s="12" t="s">
        <v>20</v>
      </c>
      <c r="F6" s="12" t="s">
        <v>11</v>
      </c>
      <c r="G6" s="12" t="s">
        <v>8</v>
      </c>
      <c r="H6" s="12" t="s">
        <v>40</v>
      </c>
      <c r="I6" s="14">
        <v>7.85</v>
      </c>
      <c r="J6" s="12">
        <v>-76.283299999999997</v>
      </c>
      <c r="K6" s="15" t="s">
        <v>6</v>
      </c>
      <c r="L6" s="16">
        <v>3.8448085636</v>
      </c>
      <c r="M6" s="12" t="s">
        <v>79</v>
      </c>
      <c r="O6" s="1">
        <v>0.33732000000000001</v>
      </c>
      <c r="P6" s="1">
        <f t="shared" si="0"/>
        <v>0.65093999999999996</v>
      </c>
      <c r="R6" s="1">
        <v>0.21329999999999999</v>
      </c>
      <c r="T6" s="1">
        <v>4.77107E-4</v>
      </c>
      <c r="W6" s="1" t="s">
        <v>43</v>
      </c>
      <c r="X6" s="1">
        <v>4413110</v>
      </c>
      <c r="Y6" s="1" t="s">
        <v>128</v>
      </c>
      <c r="Z6" s="1">
        <v>4896255</v>
      </c>
      <c r="AA6" s="1">
        <v>0.65093999999999996</v>
      </c>
    </row>
    <row r="7" spans="1:27" x14ac:dyDescent="0.2">
      <c r="A7" s="12" t="s">
        <v>44</v>
      </c>
      <c r="B7" s="13">
        <v>24</v>
      </c>
      <c r="C7" s="12" t="s">
        <v>96</v>
      </c>
      <c r="D7" s="13">
        <v>1949</v>
      </c>
      <c r="E7" s="12" t="s">
        <v>20</v>
      </c>
      <c r="F7" s="12" t="s">
        <v>12</v>
      </c>
      <c r="G7" s="12" t="s">
        <v>8</v>
      </c>
      <c r="H7" s="12" t="s">
        <v>40</v>
      </c>
      <c r="I7" s="14">
        <v>7.85</v>
      </c>
      <c r="J7" s="12">
        <v>-76.283299999999997</v>
      </c>
      <c r="K7" s="15" t="s">
        <v>6</v>
      </c>
      <c r="L7" s="16">
        <v>14.197440948700001</v>
      </c>
      <c r="M7" s="12" t="s">
        <v>79</v>
      </c>
      <c r="O7" s="1">
        <v>7.7270000000000005E-2</v>
      </c>
      <c r="P7" s="1">
        <f t="shared" si="0"/>
        <v>0.11744</v>
      </c>
      <c r="R7" s="1">
        <v>3.3679999999999999E-3</v>
      </c>
      <c r="T7" s="1">
        <v>2.3618399999999999E-4</v>
      </c>
      <c r="W7" s="1" t="s">
        <v>44</v>
      </c>
      <c r="X7" s="1">
        <v>4122963</v>
      </c>
      <c r="Y7" s="1" t="s">
        <v>129</v>
      </c>
      <c r="Z7" s="1">
        <v>5476218</v>
      </c>
      <c r="AA7" s="1">
        <v>0.11744</v>
      </c>
    </row>
    <row r="8" spans="1:27" x14ac:dyDescent="0.2">
      <c r="A8" s="12" t="s">
        <v>34</v>
      </c>
      <c r="B8" s="13">
        <v>25</v>
      </c>
      <c r="C8" s="12" t="s">
        <v>97</v>
      </c>
      <c r="D8" s="13">
        <v>1949</v>
      </c>
      <c r="E8" s="12" t="s">
        <v>20</v>
      </c>
      <c r="F8" s="12" t="s">
        <v>11</v>
      </c>
      <c r="G8" s="12" t="s">
        <v>8</v>
      </c>
      <c r="H8" s="12" t="s">
        <v>35</v>
      </c>
      <c r="I8" s="14">
        <v>8.2833299999999994</v>
      </c>
      <c r="J8" s="12">
        <v>-75.683300000000003</v>
      </c>
      <c r="K8" s="15" t="s">
        <v>5</v>
      </c>
      <c r="L8" s="16">
        <v>2.8361181820099999</v>
      </c>
      <c r="M8" s="12" t="s">
        <v>79</v>
      </c>
      <c r="O8" s="1">
        <v>0.47238999999999998</v>
      </c>
      <c r="P8" s="1">
        <f t="shared" si="0"/>
        <v>0.76044</v>
      </c>
      <c r="R8" s="1">
        <v>0.41489999999999999</v>
      </c>
      <c r="T8" s="1">
        <v>2.9205300000000002E-4</v>
      </c>
      <c r="W8" s="1" t="s">
        <v>34</v>
      </c>
      <c r="X8" s="1">
        <v>4104712</v>
      </c>
      <c r="Y8" s="1" t="s">
        <v>130</v>
      </c>
      <c r="Z8" s="1">
        <v>4404818</v>
      </c>
      <c r="AA8" s="1">
        <v>0.76044</v>
      </c>
    </row>
    <row r="9" spans="1:27" x14ac:dyDescent="0.2">
      <c r="A9" s="12" t="s">
        <v>36</v>
      </c>
      <c r="B9" s="13">
        <v>26</v>
      </c>
      <c r="C9" s="12" t="s">
        <v>98</v>
      </c>
      <c r="D9" s="13">
        <v>1949</v>
      </c>
      <c r="E9" s="12" t="s">
        <v>20</v>
      </c>
      <c r="F9" s="12" t="s">
        <v>11</v>
      </c>
      <c r="G9" s="12" t="s">
        <v>8</v>
      </c>
      <c r="H9" s="12" t="s">
        <v>35</v>
      </c>
      <c r="I9" s="14">
        <v>8.2833299999999994</v>
      </c>
      <c r="J9" s="12">
        <v>-75.683300000000003</v>
      </c>
      <c r="K9" s="15" t="s">
        <v>6</v>
      </c>
      <c r="L9" s="16">
        <v>4.12338020381</v>
      </c>
      <c r="M9" s="12" t="s">
        <v>79</v>
      </c>
      <c r="O9" s="1">
        <v>0.30736000000000002</v>
      </c>
      <c r="P9" s="1">
        <f t="shared" si="0"/>
        <v>0.62929999999999997</v>
      </c>
      <c r="R9" s="1">
        <v>0.17530000000000001</v>
      </c>
      <c r="T9" s="1">
        <v>2.0272899999999999E-4</v>
      </c>
      <c r="W9" s="1" t="s">
        <v>36</v>
      </c>
      <c r="X9" s="1">
        <v>4470914</v>
      </c>
      <c r="Y9" s="1" t="s">
        <v>131</v>
      </c>
      <c r="Z9" s="1">
        <v>4993327</v>
      </c>
      <c r="AA9" s="1">
        <v>0.62929999999999997</v>
      </c>
    </row>
    <row r="10" spans="1:27" x14ac:dyDescent="0.2">
      <c r="A10" s="12" t="s">
        <v>37</v>
      </c>
      <c r="B10" s="13">
        <v>27</v>
      </c>
      <c r="C10" s="12" t="s">
        <v>99</v>
      </c>
      <c r="D10" s="13">
        <v>1949</v>
      </c>
      <c r="E10" s="12" t="s">
        <v>20</v>
      </c>
      <c r="F10" s="12" t="s">
        <v>11</v>
      </c>
      <c r="G10" s="12" t="s">
        <v>8</v>
      </c>
      <c r="H10" s="12" t="s">
        <v>35</v>
      </c>
      <c r="I10" s="14">
        <v>8.2833299999999994</v>
      </c>
      <c r="J10" s="12">
        <v>-75.683300000000003</v>
      </c>
      <c r="K10" s="15" t="s">
        <v>6</v>
      </c>
      <c r="L10" s="16">
        <v>2.6139717029899998</v>
      </c>
      <c r="M10" s="12" t="s">
        <v>79</v>
      </c>
      <c r="O10" s="1">
        <v>0.53261000000000003</v>
      </c>
      <c r="P10" s="1">
        <f t="shared" si="0"/>
        <v>0.81047000000000002</v>
      </c>
      <c r="R10" s="1">
        <v>0.46510000000000001</v>
      </c>
      <c r="T10" s="1">
        <v>2.7385899999999999E-4</v>
      </c>
      <c r="W10" s="1" t="s">
        <v>37</v>
      </c>
      <c r="X10" s="1">
        <v>4017872</v>
      </c>
      <c r="Y10" s="1" t="s">
        <v>132</v>
      </c>
      <c r="Z10" s="1">
        <v>4247249</v>
      </c>
      <c r="AA10" s="1">
        <v>0.81047000000000002</v>
      </c>
    </row>
    <row r="11" spans="1:27" x14ac:dyDescent="0.2">
      <c r="A11" s="12" t="s">
        <v>38</v>
      </c>
      <c r="B11" s="13">
        <v>28</v>
      </c>
      <c r="C11" s="12" t="s">
        <v>100</v>
      </c>
      <c r="D11" s="13">
        <v>1949</v>
      </c>
      <c r="E11" s="12" t="s">
        <v>20</v>
      </c>
      <c r="F11" s="12" t="s">
        <v>11</v>
      </c>
      <c r="G11" s="12" t="s">
        <v>8</v>
      </c>
      <c r="H11" s="12" t="s">
        <v>35</v>
      </c>
      <c r="I11" s="14">
        <v>8.2833299999999994</v>
      </c>
      <c r="J11" s="12">
        <v>-75.683300000000003</v>
      </c>
      <c r="K11" s="15" t="s">
        <v>5</v>
      </c>
      <c r="L11" s="16">
        <v>3.90480301349</v>
      </c>
      <c r="M11" s="12" t="s">
        <v>79</v>
      </c>
      <c r="O11" s="1">
        <v>0.35198000000000002</v>
      </c>
      <c r="P11" s="1">
        <f t="shared" si="0"/>
        <v>0.65051000000000003</v>
      </c>
      <c r="R11" s="1">
        <v>0.19109999999999999</v>
      </c>
      <c r="T11" s="1">
        <v>2.03029E-4</v>
      </c>
      <c r="W11" s="1" t="s">
        <v>38</v>
      </c>
      <c r="X11" s="1">
        <v>4477592</v>
      </c>
      <c r="Y11" s="1" t="s">
        <v>133</v>
      </c>
      <c r="Z11" s="1">
        <v>4967649</v>
      </c>
      <c r="AA11" s="1">
        <v>0.65051000000000003</v>
      </c>
    </row>
    <row r="12" spans="1:27" x14ac:dyDescent="0.2">
      <c r="A12" s="12" t="s">
        <v>28</v>
      </c>
      <c r="B12" s="13">
        <v>30</v>
      </c>
      <c r="C12" s="12" t="s">
        <v>101</v>
      </c>
      <c r="D12" s="13">
        <v>1949</v>
      </c>
      <c r="E12" s="12" t="s">
        <v>20</v>
      </c>
      <c r="F12" s="12" t="s">
        <v>11</v>
      </c>
      <c r="G12" s="12" t="s">
        <v>9</v>
      </c>
      <c r="H12" s="12" t="s">
        <v>29</v>
      </c>
      <c r="I12" s="16">
        <v>9.5</v>
      </c>
      <c r="J12" s="12">
        <v>-75.349999999999994</v>
      </c>
      <c r="K12" s="15" t="s">
        <v>5</v>
      </c>
      <c r="L12" s="16">
        <v>2.9410507884700001</v>
      </c>
      <c r="M12" s="12" t="s">
        <v>78</v>
      </c>
      <c r="O12" s="1">
        <v>0.52195999999999998</v>
      </c>
      <c r="P12" s="1">
        <f t="shared" si="0"/>
        <v>0.79605999999999999</v>
      </c>
      <c r="R12" s="1">
        <v>0.40949999999999998</v>
      </c>
      <c r="T12" s="1">
        <v>1.82442E-4</v>
      </c>
      <c r="W12" s="1" t="s">
        <v>28</v>
      </c>
      <c r="X12" s="1">
        <v>4186984</v>
      </c>
      <c r="Y12" s="1" t="s">
        <v>134</v>
      </c>
      <c r="Z12" s="1">
        <v>4443852</v>
      </c>
      <c r="AA12" s="1">
        <v>0.79605999999999999</v>
      </c>
    </row>
    <row r="13" spans="1:27" x14ac:dyDescent="0.2">
      <c r="A13" s="12" t="s">
        <v>53</v>
      </c>
      <c r="B13" s="13">
        <v>4</v>
      </c>
      <c r="C13" s="12" t="s">
        <v>84</v>
      </c>
      <c r="D13" s="13">
        <v>1866</v>
      </c>
      <c r="E13" s="12" t="s">
        <v>20</v>
      </c>
      <c r="F13" s="12" t="s">
        <v>11</v>
      </c>
      <c r="G13" s="12" t="s">
        <v>3</v>
      </c>
      <c r="H13" s="12" t="s">
        <v>3</v>
      </c>
      <c r="I13" s="14" t="s">
        <v>2</v>
      </c>
      <c r="J13" s="12" t="s">
        <v>2</v>
      </c>
      <c r="K13" s="12" t="s">
        <v>3</v>
      </c>
      <c r="L13" s="16">
        <v>5.2181607254699998</v>
      </c>
      <c r="M13" s="12" t="s">
        <v>79</v>
      </c>
      <c r="N13" s="12" t="s">
        <v>75</v>
      </c>
      <c r="O13" s="1">
        <v>0.22528999999999999</v>
      </c>
      <c r="P13" s="1">
        <f t="shared" si="0"/>
        <v>0.54544999999999999</v>
      </c>
      <c r="R13" s="1">
        <v>0.10150000000000001</v>
      </c>
      <c r="T13" s="1">
        <v>1.7914499999999999E-4</v>
      </c>
      <c r="W13" s="1" t="s">
        <v>53</v>
      </c>
      <c r="X13" s="1">
        <v>4481792</v>
      </c>
      <c r="Y13" s="1" t="s">
        <v>135</v>
      </c>
      <c r="Z13" s="1">
        <v>5139239</v>
      </c>
      <c r="AA13" s="1">
        <v>0.54544999999999999</v>
      </c>
    </row>
    <row r="14" spans="1:27" x14ac:dyDescent="0.2">
      <c r="A14" s="12" t="s">
        <v>30</v>
      </c>
      <c r="B14" s="13">
        <v>32</v>
      </c>
      <c r="C14" s="12" t="s">
        <v>102</v>
      </c>
      <c r="D14" s="13">
        <v>1949</v>
      </c>
      <c r="E14" s="12" t="s">
        <v>20</v>
      </c>
      <c r="F14" s="12" t="s">
        <v>11</v>
      </c>
      <c r="G14" s="12" t="s">
        <v>9</v>
      </c>
      <c r="H14" s="12" t="s">
        <v>29</v>
      </c>
      <c r="I14" s="16">
        <v>9.5</v>
      </c>
      <c r="J14" s="12">
        <v>-75.349999999999994</v>
      </c>
      <c r="K14" s="15" t="s">
        <v>6</v>
      </c>
      <c r="L14" s="16">
        <v>2.14265633105</v>
      </c>
      <c r="M14" s="12" t="s">
        <v>78</v>
      </c>
      <c r="O14" s="1">
        <v>0.56913000000000002</v>
      </c>
      <c r="P14" s="1">
        <f t="shared" si="0"/>
        <v>0.85516000000000003</v>
      </c>
      <c r="R14" s="1">
        <v>0.66310000000000002</v>
      </c>
      <c r="T14" s="1">
        <v>2.68306E-4</v>
      </c>
      <c r="W14" s="1" t="s">
        <v>30</v>
      </c>
      <c r="X14" s="1">
        <v>3565789</v>
      </c>
      <c r="Y14" s="1" t="s">
        <v>136</v>
      </c>
      <c r="Z14" s="1">
        <v>3718651</v>
      </c>
      <c r="AA14" s="1">
        <v>0.85516000000000003</v>
      </c>
    </row>
    <row r="15" spans="1:27" x14ac:dyDescent="0.2">
      <c r="A15" s="12" t="s">
        <v>31</v>
      </c>
      <c r="B15" s="13">
        <v>33</v>
      </c>
      <c r="C15" s="12" t="s">
        <v>103</v>
      </c>
      <c r="D15" s="13">
        <v>1949</v>
      </c>
      <c r="E15" s="12" t="s">
        <v>20</v>
      </c>
      <c r="F15" s="12" t="s">
        <v>11</v>
      </c>
      <c r="G15" s="12" t="s">
        <v>9</v>
      </c>
      <c r="H15" s="12" t="s">
        <v>29</v>
      </c>
      <c r="I15" s="16">
        <v>9.5</v>
      </c>
      <c r="J15" s="12">
        <v>-75.349999999999994</v>
      </c>
      <c r="K15" s="15" t="s">
        <v>6</v>
      </c>
      <c r="L15" s="16">
        <v>5.6838234516600004</v>
      </c>
      <c r="M15" s="12" t="s">
        <v>78</v>
      </c>
      <c r="O15" s="1">
        <v>0.31036999999999998</v>
      </c>
      <c r="P15" s="1">
        <f t="shared" si="0"/>
        <v>0.60551999999999995</v>
      </c>
      <c r="R15" s="1">
        <v>9.1550000000000006E-2</v>
      </c>
      <c r="T15" s="1">
        <v>3.2558899999999999E-4</v>
      </c>
      <c r="W15" s="1" t="s">
        <v>31</v>
      </c>
      <c r="X15" s="1">
        <v>4574633</v>
      </c>
      <c r="Y15" s="1" t="s">
        <v>137</v>
      </c>
      <c r="Z15" s="1">
        <v>5145321</v>
      </c>
      <c r="AA15" s="1">
        <v>0.60551999999999995</v>
      </c>
    </row>
    <row r="16" spans="1:27" x14ac:dyDescent="0.2">
      <c r="A16" s="12" t="s">
        <v>32</v>
      </c>
      <c r="B16" s="13">
        <v>36</v>
      </c>
      <c r="C16" s="12" t="s">
        <v>104</v>
      </c>
      <c r="D16" s="13">
        <v>1911</v>
      </c>
      <c r="E16" s="12" t="s">
        <v>20</v>
      </c>
      <c r="F16" s="12" t="s">
        <v>11</v>
      </c>
      <c r="G16" s="12" t="s">
        <v>8</v>
      </c>
      <c r="H16" s="12" t="s">
        <v>33</v>
      </c>
      <c r="I16" s="14">
        <v>8.9071200000000008</v>
      </c>
      <c r="J16" s="12">
        <v>-75.780119999999997</v>
      </c>
      <c r="K16" s="15" t="s">
        <v>6</v>
      </c>
      <c r="L16" s="16">
        <v>10.7662927995</v>
      </c>
      <c r="M16" s="12" t="s">
        <v>79</v>
      </c>
      <c r="O16" s="1">
        <v>8.9910000000000004E-2</v>
      </c>
      <c r="P16" s="1">
        <f t="shared" si="0"/>
        <v>0.18667</v>
      </c>
      <c r="R16" s="1">
        <v>7.1110000000000001E-3</v>
      </c>
      <c r="T16" s="1">
        <v>4.7542E-4</v>
      </c>
      <c r="W16" s="1" t="s">
        <v>32</v>
      </c>
      <c r="X16" s="1">
        <v>4202537</v>
      </c>
      <c r="Y16" s="1" t="s">
        <v>138</v>
      </c>
      <c r="Z16" s="1">
        <v>5442675</v>
      </c>
      <c r="AA16" s="1">
        <v>0.18667</v>
      </c>
    </row>
    <row r="17" spans="1:27" x14ac:dyDescent="0.2">
      <c r="A17" s="12" t="s">
        <v>19</v>
      </c>
      <c r="B17" s="13">
        <v>39</v>
      </c>
      <c r="C17" s="12" t="s">
        <v>105</v>
      </c>
      <c r="D17" s="13">
        <v>1939</v>
      </c>
      <c r="E17" s="12" t="s">
        <v>20</v>
      </c>
      <c r="F17" s="12" t="s">
        <v>11</v>
      </c>
      <c r="G17" s="12" t="s">
        <v>7</v>
      </c>
      <c r="H17" s="12" t="s">
        <v>21</v>
      </c>
      <c r="I17" s="16">
        <v>10.25</v>
      </c>
      <c r="J17" s="12">
        <v>-75.319999999999993</v>
      </c>
      <c r="K17" s="15" t="s">
        <v>3</v>
      </c>
      <c r="L17" s="16">
        <v>11.177005557199999</v>
      </c>
      <c r="M17" s="12" t="s">
        <v>77</v>
      </c>
      <c r="N17" s="12" t="s">
        <v>73</v>
      </c>
      <c r="O17" s="1">
        <v>0.13347999999999999</v>
      </c>
      <c r="P17" s="1">
        <f t="shared" si="0"/>
        <v>0.16635</v>
      </c>
      <c r="R17" s="1">
        <v>5.8950000000000001E-3</v>
      </c>
      <c r="T17" s="1">
        <v>5.2569699999999999E-4</v>
      </c>
      <c r="W17" s="1" t="s">
        <v>19</v>
      </c>
      <c r="X17" s="1">
        <v>4175493</v>
      </c>
      <c r="Y17" s="1" t="s">
        <v>139</v>
      </c>
      <c r="Z17" s="1">
        <v>5447784</v>
      </c>
      <c r="AA17" s="1">
        <v>0.16635</v>
      </c>
    </row>
    <row r="18" spans="1:27" x14ac:dyDescent="0.2">
      <c r="A18" s="12" t="s">
        <v>52</v>
      </c>
      <c r="B18" s="13">
        <v>40</v>
      </c>
      <c r="C18" s="12" t="s">
        <v>106</v>
      </c>
      <c r="D18" s="13">
        <v>1945</v>
      </c>
      <c r="E18" s="12" t="s">
        <v>20</v>
      </c>
      <c r="F18" s="12" t="s">
        <v>11</v>
      </c>
      <c r="G18" s="12" t="s">
        <v>10</v>
      </c>
      <c r="H18" s="12" t="s">
        <v>10</v>
      </c>
      <c r="I18" s="14">
        <v>2.7692700000000001</v>
      </c>
      <c r="J18" s="12">
        <v>-77.076629999999994</v>
      </c>
      <c r="K18" s="15" t="s">
        <v>5</v>
      </c>
      <c r="L18" s="16">
        <v>6.5341645001100002</v>
      </c>
      <c r="M18" s="12" t="s">
        <v>78</v>
      </c>
      <c r="N18" s="12" t="s">
        <v>74</v>
      </c>
      <c r="O18" s="1">
        <v>0.13666</v>
      </c>
      <c r="P18" s="1">
        <f t="shared" si="0"/>
        <v>0.43786999999999998</v>
      </c>
      <c r="R18" s="1">
        <v>5.3839999999999999E-2</v>
      </c>
      <c r="T18" s="1">
        <v>3.7407899999999998E-4</v>
      </c>
      <c r="W18" s="1" t="s">
        <v>52</v>
      </c>
      <c r="X18" s="1">
        <v>4419116</v>
      </c>
      <c r="Y18" s="1" t="s">
        <v>140</v>
      </c>
      <c r="Z18" s="1">
        <v>5248247</v>
      </c>
      <c r="AA18" s="1">
        <v>0.43786999999999998</v>
      </c>
    </row>
    <row r="19" spans="1:27" x14ac:dyDescent="0.2">
      <c r="A19" s="12" t="s">
        <v>48</v>
      </c>
      <c r="B19" s="13">
        <v>41</v>
      </c>
      <c r="C19" s="12" t="s">
        <v>107</v>
      </c>
      <c r="D19" s="13">
        <v>1950</v>
      </c>
      <c r="E19" s="12" t="s">
        <v>20</v>
      </c>
      <c r="F19" s="12" t="s">
        <v>11</v>
      </c>
      <c r="G19" s="12" t="s">
        <v>4</v>
      </c>
      <c r="H19" s="12" t="s">
        <v>49</v>
      </c>
      <c r="I19" s="14">
        <v>7.3333300000000001</v>
      </c>
      <c r="J19" s="12">
        <v>-76.433300000000003</v>
      </c>
      <c r="K19" s="15" t="s">
        <v>6</v>
      </c>
      <c r="L19" s="17">
        <v>10.2948584595</v>
      </c>
      <c r="M19" s="12" t="s">
        <v>77</v>
      </c>
      <c r="O19" s="1">
        <v>4.5199999999999997E-3</v>
      </c>
      <c r="P19" s="1">
        <f t="shared" si="0"/>
        <v>0.24157999999999999</v>
      </c>
      <c r="R19" s="1">
        <v>5.0109999999999998E-3</v>
      </c>
      <c r="T19" s="1">
        <v>5.0535100000000002E-4</v>
      </c>
      <c r="W19" s="1" t="s">
        <v>48</v>
      </c>
      <c r="X19" s="1">
        <v>4299736</v>
      </c>
      <c r="Y19" s="1" t="s">
        <v>141</v>
      </c>
      <c r="Z19" s="1">
        <v>5459247</v>
      </c>
      <c r="AA19" s="1">
        <v>0.24157999999999999</v>
      </c>
    </row>
    <row r="20" spans="1:27" x14ac:dyDescent="0.2">
      <c r="A20" s="12" t="s">
        <v>50</v>
      </c>
      <c r="B20" s="13">
        <v>42</v>
      </c>
      <c r="C20" s="12" t="s">
        <v>108</v>
      </c>
      <c r="D20" s="13">
        <v>1950</v>
      </c>
      <c r="E20" s="12" t="s">
        <v>20</v>
      </c>
      <c r="F20" s="12" t="s">
        <v>11</v>
      </c>
      <c r="G20" s="12" t="s">
        <v>4</v>
      </c>
      <c r="H20" s="12" t="s">
        <v>49</v>
      </c>
      <c r="I20" s="14">
        <v>7.3333300000000001</v>
      </c>
      <c r="J20" s="12">
        <v>-76.433300000000003</v>
      </c>
      <c r="K20" s="12" t="s">
        <v>6</v>
      </c>
      <c r="L20" s="16">
        <v>3.9113370849</v>
      </c>
      <c r="M20" s="12" t="s">
        <v>77</v>
      </c>
      <c r="O20" s="1">
        <v>0.23444999999999999</v>
      </c>
      <c r="P20" s="1">
        <f t="shared" si="0"/>
        <v>0.60019</v>
      </c>
      <c r="R20" s="1">
        <v>0.21</v>
      </c>
      <c r="T20" s="1">
        <v>4.0547599999999999E-4</v>
      </c>
      <c r="W20" s="1" t="s">
        <v>50</v>
      </c>
      <c r="X20" s="1">
        <v>4374109</v>
      </c>
      <c r="Y20" s="1" t="s">
        <v>142</v>
      </c>
      <c r="Z20" s="1">
        <v>4930596</v>
      </c>
      <c r="AA20" s="1">
        <v>0.60019</v>
      </c>
    </row>
    <row r="21" spans="1:27" x14ac:dyDescent="0.2">
      <c r="A21" s="12" t="s">
        <v>54</v>
      </c>
      <c r="B21" s="12" t="s">
        <v>54</v>
      </c>
      <c r="C21" s="12" t="s">
        <v>109</v>
      </c>
      <c r="D21" s="13">
        <v>2019</v>
      </c>
      <c r="E21" s="12" t="s">
        <v>55</v>
      </c>
      <c r="F21" s="12" t="s">
        <v>66</v>
      </c>
      <c r="G21" s="12" t="s">
        <v>7</v>
      </c>
      <c r="H21" s="12" t="s">
        <v>56</v>
      </c>
      <c r="I21" s="18">
        <v>10.636888888889001</v>
      </c>
      <c r="J21" s="19">
        <v>-75.235805555555999</v>
      </c>
      <c r="K21" s="20" t="s">
        <v>6</v>
      </c>
      <c r="L21" s="16">
        <v>5.3055814549800004</v>
      </c>
      <c r="M21" s="12" t="s">
        <v>78</v>
      </c>
      <c r="O21" s="1">
        <v>0.25291000000000002</v>
      </c>
      <c r="P21" s="1">
        <f t="shared" si="0"/>
        <v>0.44052999999999998</v>
      </c>
      <c r="R21" s="1">
        <v>4.7730000000000002E-2</v>
      </c>
      <c r="T21" s="1">
        <v>3.18494E-4</v>
      </c>
      <c r="W21" s="1" t="s">
        <v>54</v>
      </c>
      <c r="X21" s="1">
        <v>4529091</v>
      </c>
      <c r="Y21" s="1" t="s">
        <v>143</v>
      </c>
      <c r="Z21" s="1">
        <v>5372564</v>
      </c>
      <c r="AA21" s="1">
        <v>0.44052999999999998</v>
      </c>
    </row>
    <row r="22" spans="1:27" x14ac:dyDescent="0.2">
      <c r="A22" s="12" t="s">
        <v>57</v>
      </c>
      <c r="B22" s="12" t="s">
        <v>57</v>
      </c>
      <c r="C22" s="12" t="s">
        <v>110</v>
      </c>
      <c r="D22" s="13">
        <v>2019</v>
      </c>
      <c r="E22" s="12" t="s">
        <v>55</v>
      </c>
      <c r="F22" s="12" t="s">
        <v>66</v>
      </c>
      <c r="G22" s="12" t="s">
        <v>7</v>
      </c>
      <c r="H22" s="12" t="s">
        <v>56</v>
      </c>
      <c r="I22" s="18">
        <v>10.633649999999999</v>
      </c>
      <c r="J22" s="19">
        <v>-75.245427777778005</v>
      </c>
      <c r="K22" s="20" t="s">
        <v>5</v>
      </c>
      <c r="L22" s="16">
        <v>4.4496137146399999</v>
      </c>
      <c r="M22" s="12" t="s">
        <v>78</v>
      </c>
      <c r="O22" s="1">
        <v>0.32412999999999997</v>
      </c>
      <c r="P22" s="1">
        <f t="shared" si="0"/>
        <v>0.54703000000000002</v>
      </c>
      <c r="R22" s="1">
        <v>9.6549999999999997E-2</v>
      </c>
      <c r="T22" s="1">
        <v>2.9622300000000003E-4</v>
      </c>
      <c r="W22" s="1" t="s">
        <v>57</v>
      </c>
      <c r="X22" s="1">
        <v>4608930</v>
      </c>
      <c r="Y22" s="1" t="s">
        <v>144</v>
      </c>
      <c r="Z22" s="1">
        <v>5281335</v>
      </c>
      <c r="AA22" s="1">
        <v>0.54703000000000002</v>
      </c>
    </row>
    <row r="23" spans="1:27" x14ac:dyDescent="0.2">
      <c r="A23" s="12" t="s">
        <v>58</v>
      </c>
      <c r="B23" s="12" t="s">
        <v>58</v>
      </c>
      <c r="C23" s="12" t="s">
        <v>111</v>
      </c>
      <c r="D23" s="13">
        <v>2021</v>
      </c>
      <c r="E23" s="12" t="s">
        <v>55</v>
      </c>
      <c r="F23" s="12" t="s">
        <v>66</v>
      </c>
      <c r="G23" s="12" t="s">
        <v>7</v>
      </c>
      <c r="H23" s="12" t="s">
        <v>23</v>
      </c>
      <c r="I23" s="12">
        <v>9.9463889999999999</v>
      </c>
      <c r="J23" s="12">
        <v>-75.107500000000002</v>
      </c>
      <c r="K23" s="12" t="s">
        <v>5</v>
      </c>
      <c r="L23" s="16">
        <v>7.4805062951599997</v>
      </c>
      <c r="M23" s="12" t="s">
        <v>78</v>
      </c>
      <c r="N23" s="12" t="s">
        <v>81</v>
      </c>
      <c r="O23" s="1">
        <v>0.18764</v>
      </c>
      <c r="P23" s="1">
        <f t="shared" si="0"/>
        <v>0.35155999999999998</v>
      </c>
      <c r="R23" s="1">
        <v>5.9649999999999998E-3</v>
      </c>
      <c r="T23" s="1">
        <v>3.8058999999999999E-4</v>
      </c>
      <c r="W23" s="1" t="s">
        <v>60</v>
      </c>
      <c r="X23" s="1">
        <v>4268163</v>
      </c>
      <c r="Y23" s="1" t="s">
        <v>145</v>
      </c>
      <c r="Z23" s="1">
        <v>5452349</v>
      </c>
      <c r="AA23" s="1">
        <v>0.22470000000000001</v>
      </c>
    </row>
    <row r="24" spans="1:27" x14ac:dyDescent="0.2">
      <c r="A24" s="12" t="s">
        <v>45</v>
      </c>
      <c r="B24" s="13">
        <v>7</v>
      </c>
      <c r="C24" s="12" t="s">
        <v>85</v>
      </c>
      <c r="D24" s="13">
        <v>1950</v>
      </c>
      <c r="E24" s="12" t="s">
        <v>20</v>
      </c>
      <c r="F24" s="12" t="s">
        <v>11</v>
      </c>
      <c r="G24" s="12" t="s">
        <v>4</v>
      </c>
      <c r="H24" s="12" t="s">
        <v>46</v>
      </c>
      <c r="I24" s="14">
        <v>7.9562999999999997</v>
      </c>
      <c r="J24" s="12">
        <v>-76.603399999999993</v>
      </c>
      <c r="K24" s="15" t="s">
        <v>6</v>
      </c>
      <c r="L24" s="16">
        <v>2.37795843437</v>
      </c>
      <c r="M24" s="12" t="s">
        <v>77</v>
      </c>
      <c r="O24" s="1">
        <v>0.70128999999999997</v>
      </c>
      <c r="P24" s="1">
        <f t="shared" si="0"/>
        <v>0.84228000000000003</v>
      </c>
      <c r="R24" s="1">
        <v>0.5706</v>
      </c>
      <c r="T24" s="1">
        <v>9.9667399999999991E-4</v>
      </c>
      <c r="W24" s="1" t="s">
        <v>45</v>
      </c>
      <c r="X24" s="1">
        <v>3851634</v>
      </c>
      <c r="Y24" s="1" t="s">
        <v>146</v>
      </c>
      <c r="Z24" s="1">
        <v>4032706</v>
      </c>
      <c r="AA24" s="1">
        <v>0.84228000000000003</v>
      </c>
    </row>
    <row r="25" spans="1:27" x14ac:dyDescent="0.2">
      <c r="A25" s="12" t="s">
        <v>59</v>
      </c>
      <c r="B25" s="12" t="s">
        <v>59</v>
      </c>
      <c r="C25" s="12" t="s">
        <v>112</v>
      </c>
      <c r="D25" s="13">
        <v>2021</v>
      </c>
      <c r="E25" s="12" t="s">
        <v>55</v>
      </c>
      <c r="F25" s="12" t="s">
        <v>66</v>
      </c>
      <c r="G25" s="12" t="s">
        <v>7</v>
      </c>
      <c r="H25" s="12" t="s">
        <v>56</v>
      </c>
      <c r="I25" s="18">
        <v>10.633649999999999</v>
      </c>
      <c r="J25" s="19">
        <v>-75.245427777778005</v>
      </c>
      <c r="K25" s="21" t="s">
        <v>5</v>
      </c>
      <c r="L25" s="16">
        <v>8.9456374758799999</v>
      </c>
      <c r="M25" s="12" t="s">
        <v>78</v>
      </c>
      <c r="O25" s="1">
        <v>0.25907000000000002</v>
      </c>
      <c r="P25" s="1">
        <f t="shared" si="0"/>
        <v>0.38790000000000002</v>
      </c>
      <c r="R25" s="1">
        <v>5.3409999999999999E-2</v>
      </c>
      <c r="T25" s="1">
        <v>4.00918E-4</v>
      </c>
      <c r="W25" s="1" t="s">
        <v>59</v>
      </c>
      <c r="X25" s="1">
        <v>4400988</v>
      </c>
      <c r="Y25" s="1" t="s">
        <v>147</v>
      </c>
      <c r="Z25" s="1">
        <v>5314051</v>
      </c>
      <c r="AA25" s="1">
        <v>0.38790000000000002</v>
      </c>
    </row>
    <row r="26" spans="1:27" x14ac:dyDescent="0.2">
      <c r="A26" s="12" t="s">
        <v>60</v>
      </c>
      <c r="B26" s="12" t="s">
        <v>60</v>
      </c>
      <c r="C26" s="12" t="s">
        <v>113</v>
      </c>
      <c r="D26" s="13">
        <v>2021</v>
      </c>
      <c r="E26" s="12" t="s">
        <v>55</v>
      </c>
      <c r="F26" s="12" t="s">
        <v>66</v>
      </c>
      <c r="G26" s="12" t="s">
        <v>7</v>
      </c>
      <c r="H26" s="12" t="s">
        <v>56</v>
      </c>
      <c r="I26" s="18">
        <v>10.633649999999999</v>
      </c>
      <c r="J26" s="19">
        <v>-75.245427777778005</v>
      </c>
      <c r="K26" s="20" t="s">
        <v>68</v>
      </c>
      <c r="L26" s="16">
        <v>9.37399606406</v>
      </c>
      <c r="M26" s="12" t="s">
        <v>78</v>
      </c>
      <c r="N26" s="12" t="s">
        <v>80</v>
      </c>
      <c r="O26" s="1">
        <v>0.11386</v>
      </c>
      <c r="P26" s="1">
        <f t="shared" si="0"/>
        <v>0.22470000000000001</v>
      </c>
      <c r="R26" s="1">
        <v>1.206E-2</v>
      </c>
      <c r="T26" s="1">
        <v>1.33251E-4</v>
      </c>
      <c r="W26" s="1" t="s">
        <v>58</v>
      </c>
      <c r="X26" s="1">
        <v>4443012</v>
      </c>
      <c r="Y26" s="1" t="s">
        <v>148</v>
      </c>
      <c r="Z26" s="1">
        <v>5429862</v>
      </c>
      <c r="AA26" s="1">
        <v>0.35155999999999998</v>
      </c>
    </row>
    <row r="27" spans="1:27" x14ac:dyDescent="0.2">
      <c r="A27" s="12" t="s">
        <v>61</v>
      </c>
      <c r="B27" s="12" t="s">
        <v>61</v>
      </c>
      <c r="C27" s="12" t="s">
        <v>114</v>
      </c>
      <c r="D27" s="13">
        <v>2021</v>
      </c>
      <c r="E27" s="12" t="s">
        <v>55</v>
      </c>
      <c r="F27" s="12" t="s">
        <v>66</v>
      </c>
      <c r="G27" s="12" t="s">
        <v>7</v>
      </c>
      <c r="H27" s="12" t="s">
        <v>23</v>
      </c>
      <c r="I27" s="12">
        <v>9.9463889999999999</v>
      </c>
      <c r="J27" s="12">
        <v>-75.107500000000002</v>
      </c>
      <c r="K27" s="12" t="s">
        <v>6</v>
      </c>
      <c r="L27" s="16">
        <v>8.0470296320900001</v>
      </c>
      <c r="M27" s="12" t="s">
        <v>78</v>
      </c>
      <c r="O27" s="1">
        <v>3.9120000000000002E-2</v>
      </c>
      <c r="P27" s="1">
        <f t="shared" si="0"/>
        <v>0.25883</v>
      </c>
      <c r="R27" s="1">
        <v>1.2970000000000001E-2</v>
      </c>
      <c r="T27" s="1">
        <v>4.4518999999999998E-4</v>
      </c>
      <c r="W27" s="1" t="s">
        <v>61</v>
      </c>
      <c r="X27" s="1">
        <v>4295107</v>
      </c>
      <c r="Y27" s="1" t="s">
        <v>149</v>
      </c>
      <c r="Z27" s="1">
        <v>5421342</v>
      </c>
      <c r="AA27" s="1">
        <v>0.25883</v>
      </c>
    </row>
    <row r="28" spans="1:27" x14ac:dyDescent="0.2">
      <c r="A28" s="12" t="s">
        <v>62</v>
      </c>
      <c r="B28" s="12" t="s">
        <v>62</v>
      </c>
      <c r="C28" s="12" t="s">
        <v>115</v>
      </c>
      <c r="D28" s="13">
        <v>2021</v>
      </c>
      <c r="E28" s="12" t="s">
        <v>55</v>
      </c>
      <c r="F28" s="12" t="s">
        <v>67</v>
      </c>
      <c r="G28" s="12" t="s">
        <v>4</v>
      </c>
      <c r="H28" s="12" t="s">
        <v>63</v>
      </c>
      <c r="I28" s="22">
        <v>7.7733720000000002</v>
      </c>
      <c r="J28" s="23">
        <v>-76.665532999999996</v>
      </c>
      <c r="K28" s="24" t="s">
        <v>6</v>
      </c>
      <c r="L28" s="16">
        <v>14.387860508099999</v>
      </c>
      <c r="M28" s="12" t="s">
        <v>77</v>
      </c>
      <c r="O28" s="1">
        <v>0.43498999999999999</v>
      </c>
      <c r="P28" s="1">
        <f t="shared" si="0"/>
        <v>-4.1840000000000002E-2</v>
      </c>
      <c r="R28" s="1">
        <v>4.7270000000000003E-3</v>
      </c>
      <c r="T28" s="1">
        <v>1.5786699999999999E-3</v>
      </c>
      <c r="W28" s="1" t="s">
        <v>62</v>
      </c>
      <c r="X28" s="1">
        <v>3858710</v>
      </c>
      <c r="Y28" s="1" t="s">
        <v>150</v>
      </c>
      <c r="Z28" s="1">
        <v>5448509</v>
      </c>
      <c r="AA28" s="1">
        <v>-4.1840000000000002E-2</v>
      </c>
    </row>
    <row r="29" spans="1:27" x14ac:dyDescent="0.2">
      <c r="A29" s="12" t="s">
        <v>64</v>
      </c>
      <c r="B29" s="12" t="s">
        <v>64</v>
      </c>
      <c r="C29" s="12" t="s">
        <v>116</v>
      </c>
      <c r="D29" s="13">
        <v>2021</v>
      </c>
      <c r="E29" s="12" t="s">
        <v>55</v>
      </c>
      <c r="F29" s="12" t="s">
        <v>67</v>
      </c>
      <c r="G29" s="12" t="s">
        <v>4</v>
      </c>
      <c r="H29" s="12" t="s">
        <v>63</v>
      </c>
      <c r="I29" s="22">
        <v>7.7778169999999998</v>
      </c>
      <c r="J29" s="23">
        <v>-76.662333000000004</v>
      </c>
      <c r="K29" s="24" t="s">
        <v>6</v>
      </c>
      <c r="L29" s="16">
        <v>13.6021949188</v>
      </c>
      <c r="M29" s="12" t="s">
        <v>77</v>
      </c>
      <c r="O29" s="1">
        <v>0.15459000000000001</v>
      </c>
      <c r="P29" s="1">
        <f t="shared" si="0"/>
        <v>8.3099999999999993E-2</v>
      </c>
      <c r="R29" s="1">
        <v>4.0590000000000001E-3</v>
      </c>
      <c r="T29" s="1">
        <v>6.7949299999999998E-4</v>
      </c>
      <c r="W29" s="1" t="s">
        <v>64</v>
      </c>
      <c r="X29" s="1">
        <v>4052716</v>
      </c>
      <c r="Y29" s="1" t="s">
        <v>151</v>
      </c>
      <c r="Z29" s="1">
        <v>5453061</v>
      </c>
      <c r="AA29" s="1">
        <v>8.3099999999999993E-2</v>
      </c>
    </row>
    <row r="30" spans="1:27" x14ac:dyDescent="0.2">
      <c r="A30" s="12" t="s">
        <v>47</v>
      </c>
      <c r="B30" s="13">
        <v>9</v>
      </c>
      <c r="C30" s="12" t="s">
        <v>86</v>
      </c>
      <c r="D30" s="13">
        <v>1950</v>
      </c>
      <c r="E30" s="12" t="s">
        <v>20</v>
      </c>
      <c r="F30" s="12" t="s">
        <v>11</v>
      </c>
      <c r="G30" s="12" t="s">
        <v>4</v>
      </c>
      <c r="H30" s="12" t="s">
        <v>46</v>
      </c>
      <c r="I30" s="14">
        <v>7.9562999999999997</v>
      </c>
      <c r="J30" s="12">
        <v>-76.603399999999993</v>
      </c>
      <c r="K30" s="15" t="s">
        <v>6</v>
      </c>
      <c r="L30" s="16">
        <v>1.2974563934200001</v>
      </c>
      <c r="M30" s="12" t="s">
        <v>77</v>
      </c>
      <c r="O30" s="1">
        <v>0.45881</v>
      </c>
      <c r="P30" s="1">
        <f t="shared" si="0"/>
        <v>0.71319999999999995</v>
      </c>
      <c r="R30" s="1">
        <v>0.27460000000000001</v>
      </c>
      <c r="T30" s="1">
        <v>2.2404799999999999E-4</v>
      </c>
      <c r="W30" s="1" t="s">
        <v>47</v>
      </c>
      <c r="X30" s="1">
        <v>4392677</v>
      </c>
      <c r="Y30" s="1" t="s">
        <v>152</v>
      </c>
      <c r="Z30" s="1">
        <v>4780120</v>
      </c>
      <c r="AA30" s="1">
        <v>0.71319999999999995</v>
      </c>
    </row>
    <row r="31" spans="1:27" x14ac:dyDescent="0.2">
      <c r="A31" s="12" t="s">
        <v>22</v>
      </c>
      <c r="B31" s="13">
        <v>11</v>
      </c>
      <c r="C31" s="12" t="s">
        <v>87</v>
      </c>
      <c r="D31" s="13">
        <v>1949</v>
      </c>
      <c r="E31" s="12" t="s">
        <v>20</v>
      </c>
      <c r="F31" s="12" t="s">
        <v>11</v>
      </c>
      <c r="G31" s="12" t="s">
        <v>7</v>
      </c>
      <c r="H31" s="12" t="s">
        <v>23</v>
      </c>
      <c r="I31" s="16">
        <v>9.9499999999999993</v>
      </c>
      <c r="J31" s="12">
        <v>-75.083299999999994</v>
      </c>
      <c r="K31" s="15" t="s">
        <v>5</v>
      </c>
      <c r="L31" s="16">
        <v>3.5913502290700001</v>
      </c>
      <c r="M31" s="12" t="s">
        <v>78</v>
      </c>
      <c r="O31" s="1">
        <v>0.51144999999999996</v>
      </c>
      <c r="P31" s="1">
        <f t="shared" si="0"/>
        <v>0.73517999999999994</v>
      </c>
      <c r="R31" s="1">
        <v>0.25159999999999999</v>
      </c>
      <c r="T31" s="1">
        <v>1.9787900000000001E-4</v>
      </c>
      <c r="W31" s="1" t="s">
        <v>22</v>
      </c>
      <c r="X31" s="1">
        <v>4439490</v>
      </c>
      <c r="Y31" s="1" t="s">
        <v>153</v>
      </c>
      <c r="Z31" s="1">
        <v>4798646</v>
      </c>
      <c r="AA31" s="1">
        <v>0.73517999999999994</v>
      </c>
    </row>
    <row r="32" spans="1:27" x14ac:dyDescent="0.2">
      <c r="A32" s="12" t="s">
        <v>24</v>
      </c>
      <c r="B32" s="13">
        <v>12</v>
      </c>
      <c r="C32" s="12" t="s">
        <v>88</v>
      </c>
      <c r="D32" s="13">
        <v>1949</v>
      </c>
      <c r="E32" s="12" t="s">
        <v>20</v>
      </c>
      <c r="F32" s="12" t="s">
        <v>11</v>
      </c>
      <c r="G32" s="12" t="s">
        <v>7</v>
      </c>
      <c r="H32" s="12" t="s">
        <v>23</v>
      </c>
      <c r="I32" s="16">
        <v>9.9499999999999993</v>
      </c>
      <c r="J32" s="12">
        <v>-75.083299999999994</v>
      </c>
      <c r="K32" s="15" t="s">
        <v>5</v>
      </c>
      <c r="L32" s="16">
        <v>4.8365153976400004</v>
      </c>
      <c r="M32" s="12" t="s">
        <v>78</v>
      </c>
      <c r="O32" s="1">
        <v>0.26400000000000001</v>
      </c>
      <c r="P32" s="1">
        <f t="shared" si="0"/>
        <v>0.59857000000000005</v>
      </c>
      <c r="R32" s="1">
        <v>0.1497</v>
      </c>
      <c r="T32" s="1">
        <v>3.2326000000000002E-4</v>
      </c>
      <c r="W32" s="1" t="s">
        <v>24</v>
      </c>
      <c r="X32" s="1">
        <v>4510695</v>
      </c>
      <c r="Y32" s="1" t="s">
        <v>154</v>
      </c>
      <c r="Z32" s="1">
        <v>5085456</v>
      </c>
      <c r="AA32" s="1">
        <v>0.59857000000000005</v>
      </c>
    </row>
    <row r="33" spans="1:27" x14ac:dyDescent="0.2">
      <c r="A33" s="12" t="s">
        <v>25</v>
      </c>
      <c r="B33" s="13">
        <v>13</v>
      </c>
      <c r="C33" s="12" t="s">
        <v>89</v>
      </c>
      <c r="D33" s="13">
        <v>1949</v>
      </c>
      <c r="E33" s="12" t="s">
        <v>20</v>
      </c>
      <c r="F33" s="12" t="s">
        <v>13</v>
      </c>
      <c r="G33" s="12" t="s">
        <v>7</v>
      </c>
      <c r="H33" s="12" t="s">
        <v>23</v>
      </c>
      <c r="I33" s="16">
        <v>9.9499999999999993</v>
      </c>
      <c r="J33" s="12">
        <v>-75.083299999999994</v>
      </c>
      <c r="K33" s="15" t="s">
        <v>6</v>
      </c>
      <c r="L33" s="16">
        <v>5.3254551676400004</v>
      </c>
      <c r="M33" s="12" t="s">
        <v>78</v>
      </c>
      <c r="O33" s="1">
        <v>0.33817000000000003</v>
      </c>
      <c r="P33" s="1">
        <f t="shared" si="0"/>
        <v>0.59260999999999997</v>
      </c>
      <c r="R33" s="1">
        <v>0.1195</v>
      </c>
      <c r="T33" s="1">
        <v>2.65176E-4</v>
      </c>
      <c r="W33" s="1" t="s">
        <v>25</v>
      </c>
      <c r="X33" s="1">
        <v>4642242</v>
      </c>
      <c r="Y33" s="1" t="s">
        <v>155</v>
      </c>
      <c r="Z33" s="1">
        <v>5241953</v>
      </c>
      <c r="AA33" s="1">
        <v>0.59260999999999997</v>
      </c>
    </row>
    <row r="34" spans="1:27" x14ac:dyDescent="0.2">
      <c r="A34" s="12" t="s">
        <v>26</v>
      </c>
      <c r="B34" s="13">
        <v>14</v>
      </c>
      <c r="C34" s="12" t="s">
        <v>90</v>
      </c>
      <c r="D34" s="13">
        <v>1949</v>
      </c>
      <c r="E34" s="12" t="s">
        <v>20</v>
      </c>
      <c r="F34" s="12" t="s">
        <v>11</v>
      </c>
      <c r="G34" s="12" t="s">
        <v>7</v>
      </c>
      <c r="H34" s="12" t="s">
        <v>23</v>
      </c>
      <c r="I34" s="16">
        <v>9.9499999999999993</v>
      </c>
      <c r="J34" s="12">
        <v>-75.083299999999994</v>
      </c>
      <c r="K34" s="15" t="s">
        <v>6</v>
      </c>
      <c r="L34" s="16">
        <v>4.61635395315</v>
      </c>
      <c r="M34" s="12" t="s">
        <v>78</v>
      </c>
      <c r="O34" s="1">
        <v>0.26108999999999999</v>
      </c>
      <c r="P34" s="1">
        <f t="shared" si="0"/>
        <v>0.57635000000000003</v>
      </c>
      <c r="R34" s="1">
        <v>0.1489</v>
      </c>
      <c r="T34" s="1">
        <v>3.2428399999999999E-4</v>
      </c>
      <c r="W34" s="1" t="s">
        <v>26</v>
      </c>
      <c r="X34" s="1">
        <v>4497215</v>
      </c>
      <c r="Y34" s="1" t="s">
        <v>156</v>
      </c>
      <c r="Z34" s="1">
        <v>5106251</v>
      </c>
      <c r="AA34" s="1">
        <v>0.57635000000000003</v>
      </c>
    </row>
    <row r="35" spans="1:27" x14ac:dyDescent="0.2">
      <c r="A35" s="12" t="s">
        <v>27</v>
      </c>
      <c r="B35" s="13">
        <v>16</v>
      </c>
      <c r="C35" s="12" t="s">
        <v>91</v>
      </c>
      <c r="D35" s="13">
        <v>1949</v>
      </c>
      <c r="E35" s="12" t="s">
        <v>20</v>
      </c>
      <c r="F35" s="12" t="s">
        <v>11</v>
      </c>
      <c r="G35" s="12" t="s">
        <v>7</v>
      </c>
      <c r="H35" s="12" t="s">
        <v>23</v>
      </c>
      <c r="I35" s="16">
        <v>9.9499999999999993</v>
      </c>
      <c r="J35" s="12">
        <v>-75.083299999999994</v>
      </c>
      <c r="K35" s="15" t="s">
        <v>6</v>
      </c>
      <c r="L35" s="16">
        <v>3.6267047516900002</v>
      </c>
      <c r="M35" s="12" t="s">
        <v>78</v>
      </c>
      <c r="O35" s="1">
        <v>0.42391000000000001</v>
      </c>
      <c r="P35" s="1">
        <f t="shared" si="0"/>
        <v>0.71216999999999997</v>
      </c>
      <c r="R35" s="1">
        <v>0.27350000000000002</v>
      </c>
      <c r="T35" s="1">
        <v>2.4646200000000003E-4</v>
      </c>
      <c r="W35" s="1" t="s">
        <v>27</v>
      </c>
      <c r="X35" s="1">
        <v>4336995</v>
      </c>
      <c r="Y35" s="1" t="s">
        <v>157</v>
      </c>
      <c r="Z35" s="1">
        <v>4721457</v>
      </c>
      <c r="AA35" s="1">
        <v>0.71216999999999997</v>
      </c>
    </row>
    <row r="37" spans="1:27" x14ac:dyDescent="0.2">
      <c r="L37" s="16"/>
    </row>
    <row r="39" spans="1:27" x14ac:dyDescent="0.2">
      <c r="L39" s="16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8A8E6-D27E-A54D-9EDD-B9BC921E9BA0}">
  <dimension ref="A1:C14"/>
  <sheetViews>
    <sheetView workbookViewId="0">
      <selection activeCell="D14" sqref="D14"/>
    </sheetView>
  </sheetViews>
  <sheetFormatPr baseColWidth="10" defaultRowHeight="16" x14ac:dyDescent="0.2"/>
  <sheetData>
    <row r="1" spans="1:3" x14ac:dyDescent="0.2">
      <c r="A1" s="7" t="s">
        <v>21</v>
      </c>
      <c r="B1" s="8">
        <v>-75.319999999999993</v>
      </c>
      <c r="C1" s="9">
        <v>10.25</v>
      </c>
    </row>
    <row r="2" spans="1:3" x14ac:dyDescent="0.2">
      <c r="A2" s="2" t="s">
        <v>23</v>
      </c>
      <c r="B2" s="2">
        <v>-75.083299999999994</v>
      </c>
      <c r="C2" s="4">
        <v>9.9499999999999993</v>
      </c>
    </row>
    <row r="3" spans="1:3" x14ac:dyDescent="0.2">
      <c r="A3" s="2" t="s">
        <v>29</v>
      </c>
      <c r="B3" s="2">
        <v>-75.349999999999994</v>
      </c>
      <c r="C3" s="4">
        <v>9.5</v>
      </c>
    </row>
    <row r="4" spans="1:3" x14ac:dyDescent="0.2">
      <c r="A4" s="2" t="s">
        <v>33</v>
      </c>
      <c r="B4" s="2">
        <v>-75.780119999999997</v>
      </c>
      <c r="C4" s="3">
        <v>8.9071200000000008</v>
      </c>
    </row>
    <row r="5" spans="1:3" x14ac:dyDescent="0.2">
      <c r="A5" s="2" t="s">
        <v>35</v>
      </c>
      <c r="B5" s="2">
        <v>-75.683300000000003</v>
      </c>
      <c r="C5" s="3">
        <v>8.2833299999999994</v>
      </c>
    </row>
    <row r="6" spans="1:3" x14ac:dyDescent="0.2">
      <c r="A6" s="2" t="s">
        <v>40</v>
      </c>
      <c r="B6" s="2">
        <v>-76.283299999999997</v>
      </c>
      <c r="C6" s="3">
        <v>7.85</v>
      </c>
    </row>
    <row r="7" spans="1:3" x14ac:dyDescent="0.2">
      <c r="A7" s="2" t="s">
        <v>46</v>
      </c>
      <c r="B7" s="2">
        <v>-76.603399999999993</v>
      </c>
      <c r="C7" s="3">
        <v>7.9562999999999997</v>
      </c>
    </row>
    <row r="8" spans="1:3" x14ac:dyDescent="0.2">
      <c r="A8" s="2" t="s">
        <v>49</v>
      </c>
      <c r="B8" s="2">
        <v>-76.433300000000003</v>
      </c>
      <c r="C8" s="3">
        <v>7.3333300000000001</v>
      </c>
    </row>
    <row r="9" spans="1:3" x14ac:dyDescent="0.2">
      <c r="A9" s="2" t="s">
        <v>10</v>
      </c>
      <c r="B9" s="2">
        <v>-77.076629999999994</v>
      </c>
      <c r="C9" s="3">
        <v>2.7692700000000001</v>
      </c>
    </row>
    <row r="10" spans="1:3" x14ac:dyDescent="0.2">
      <c r="A10" s="2" t="s">
        <v>56</v>
      </c>
      <c r="B10" s="6">
        <v>-75.235805555555999</v>
      </c>
      <c r="C10" s="5">
        <v>10.636888888889001</v>
      </c>
    </row>
    <row r="11" spans="1:3" x14ac:dyDescent="0.2">
      <c r="A11" s="2" t="s">
        <v>56</v>
      </c>
      <c r="B11" s="6">
        <v>-75.245427777778005</v>
      </c>
      <c r="C11" s="5">
        <v>10.633649999999999</v>
      </c>
    </row>
    <row r="12" spans="1:3" x14ac:dyDescent="0.2">
      <c r="A12" s="2" t="s">
        <v>23</v>
      </c>
      <c r="B12" s="2">
        <v>-75.107500000000002</v>
      </c>
      <c r="C12" s="2">
        <v>9.9463889999999999</v>
      </c>
    </row>
    <row r="13" spans="1:3" x14ac:dyDescent="0.2">
      <c r="A13" s="2" t="s">
        <v>63</v>
      </c>
      <c r="B13" s="11">
        <v>-76.665532999999996</v>
      </c>
      <c r="C13" s="10">
        <v>7.7733720000000002</v>
      </c>
    </row>
    <row r="14" spans="1:3" x14ac:dyDescent="0.2">
      <c r="A14" s="2" t="s">
        <v>63</v>
      </c>
      <c r="B14" s="11">
        <v>-76.662333000000004</v>
      </c>
      <c r="C14" s="10">
        <v>7.7778169999999998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21181-F938-DE48-A863-7F349F4A225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Linett Rasmussen</dc:creator>
  <cp:lastModifiedBy>Claudia Fontsere</cp:lastModifiedBy>
  <dcterms:created xsi:type="dcterms:W3CDTF">2022-06-14T12:57:25Z</dcterms:created>
  <dcterms:modified xsi:type="dcterms:W3CDTF">2022-08-01T17:53:03Z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2022-06-14T12:57:25Z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25137aa5-4bee-43d0-a887-43b4b4f88e54</vt:lpwstr>
  </property>
  <property fmtid="{D5CDD505-2E9C-101B-9397-08002B2CF9AE}" pid="8" name="MSIP_Label_6a2630e2-1ac5-455e-8217-0156b1936a76_ContentBits">
    <vt:lpwstr>0</vt:lpwstr>
  </property>
</Properties>
</file>