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<sst xmlns="http://schemas.openxmlformats.org/spreadsheetml/2006/main" count="35" uniqueCount="28">
  <si>
    <t xml:space="preserve">dcoal -&gt;</t>
  </si>
  <si>
    <t xml:space="preserve">disn</t>
  </si>
  <si>
    <t xml:space="preserve">lisnom</t>
  </si>
  <si>
    <t xml:space="preserve">mg</t>
  </si>
  <si>
    <t xml:space="preserve">SUMA DE VOTOS C.C.</t>
  </si>
  <si>
    <t xml:space="preserve">pan</t>
  </si>
  <si>
    <t xml:space="preserve">pric</t>
  </si>
  <si>
    <t xml:space="preserve">pri</t>
  </si>
  <si>
    <t xml:space="preserve">prd</t>
  </si>
  <si>
    <t xml:space="preserve">pt</t>
  </si>
  <si>
    <t xml:space="preserve">pvem</t>
  </si>
  <si>
    <t xml:space="preserve">udc</t>
  </si>
  <si>
    <t xml:space="preserve">pmc</t>
  </si>
  <si>
    <t xml:space="preserve">panal</t>
  </si>
  <si>
    <t xml:space="preserve">psdc</t>
  </si>
  <si>
    <t xml:space="preserve">ppc</t>
  </si>
  <si>
    <t xml:space="preserve">pj</t>
  </si>
  <si>
    <t xml:space="preserve">prc</t>
  </si>
  <si>
    <t xml:space="preserve">ppro</t>
  </si>
  <si>
    <t xml:space="preserve">pcp</t>
  </si>
  <si>
    <t xml:space="preserve">ind</t>
  </si>
  <si>
    <t xml:space="preserve">CCM1</t>
  </si>
  <si>
    <t xml:space="preserve">VOTOS VÁLIDOS</t>
  </si>
  <si>
    <t xml:space="preserve">VOTOS NULOS</t>
  </si>
  <si>
    <t xml:space="preserve">TOTAL DE VOTACIÓN</t>
  </si>
  <si>
    <t xml:space="preserve">nota</t>
  </si>
  <si>
    <t xml:space="preserve">candComún</t>
  </si>
  <si>
    <t xml:space="preserve">candComún si quitas al ppc de la coalición obtienes la ‘suma’ que reportan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</si>
</sst>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F9" activeCellId="0" sqref="F9"/>
    </sheetView>
  </sheetViews>
  <sheetFormatPr defaultRowHeight="12.8"/>
  <cols>
    <col collapsed="false" hidden="false" max="1" min="1" style="0" width="4.71428571428571"/>
    <col collapsed="false" hidden="false" max="2" min="2" style="0" width="7.49489795918367"/>
    <col collapsed="false" hidden="false" max="1025" min="3" style="0" width="11.5204081632653"/>
  </cols>
  <sheetData>
    <row r="1" customFormat="false" ht="12.8" hidden="false" customHeight="false" outlineLevel="0" collapsed="false">
      <c r="F1" s="0" t="s">
        <v>0</v>
      </c>
      <c r="G1" s="0" t="n">
        <v>1</v>
      </c>
      <c r="H1" s="0" t="n">
        <v>0</v>
      </c>
      <c r="I1" s="0" t="n">
        <v>0</v>
      </c>
      <c r="J1" s="0" t="n">
        <v>1</v>
      </c>
      <c r="K1" s="0" t="n">
        <v>0</v>
      </c>
      <c r="L1" s="0" t="n">
        <v>0</v>
      </c>
      <c r="M1" s="0" t="n">
        <v>1</v>
      </c>
      <c r="N1" s="0" t="n">
        <v>1</v>
      </c>
      <c r="O1" s="0" t="n">
        <v>1</v>
      </c>
      <c r="P1" s="0" t="n">
        <v>1</v>
      </c>
      <c r="Q1" s="0" t="n">
        <v>1</v>
      </c>
      <c r="R1" s="0" t="n">
        <v>0</v>
      </c>
      <c r="S1" s="0" t="n">
        <v>1</v>
      </c>
      <c r="T1" s="0" t="n">
        <v>0</v>
      </c>
      <c r="U1" s="0" t="n">
        <v>1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S2" s="0" t="s">
        <v>19</v>
      </c>
      <c r="T2" s="0" t="s">
        <v>20</v>
      </c>
      <c r="U2" s="0" t="s">
        <v>21</v>
      </c>
      <c r="V2" s="0" t="s">
        <v>22</v>
      </c>
      <c r="W2" s="0" t="s">
        <v>23</v>
      </c>
      <c r="X2" s="0" t="s">
        <v>24</v>
      </c>
      <c r="Y2" s="0" t="s">
        <v>25</v>
      </c>
    </row>
    <row r="3" customFormat="false" ht="12.8" hidden="false" customHeight="false" outlineLevel="0" collapsed="false">
      <c r="A3" s="0" t="n">
        <v>1</v>
      </c>
      <c r="B3" s="0" t="n">
        <v>140023</v>
      </c>
      <c r="C3" s="1" t="n">
        <f aca="false">(F3-E3)/V3</f>
        <v>0.365701362899514</v>
      </c>
      <c r="D3" s="0" t="n">
        <v>32738</v>
      </c>
      <c r="E3" s="0" t="n">
        <v>14465</v>
      </c>
      <c r="F3" s="2" t="n">
        <f aca="false">SUMPRODUCT(G$1:U$1,G3:U3)</f>
        <v>32738</v>
      </c>
      <c r="G3" s="0" t="n">
        <v>30583</v>
      </c>
      <c r="H3" s="0" t="n">
        <v>751</v>
      </c>
      <c r="I3" s="0" t="n">
        <v>907</v>
      </c>
      <c r="J3" s="0" t="n">
        <v>665</v>
      </c>
      <c r="K3" s="0" t="n">
        <v>332</v>
      </c>
      <c r="L3" s="0" t="n">
        <v>260</v>
      </c>
      <c r="M3" s="0" t="n">
        <v>322</v>
      </c>
      <c r="N3" s="0" t="n">
        <v>132</v>
      </c>
      <c r="O3" s="0" t="n">
        <v>133</v>
      </c>
      <c r="P3" s="0" t="n">
        <v>241</v>
      </c>
      <c r="Q3" s="0" t="n">
        <v>53</v>
      </c>
      <c r="R3" s="0" t="n">
        <v>87</v>
      </c>
      <c r="S3" s="0" t="n">
        <v>273</v>
      </c>
      <c r="T3" s="0" t="n">
        <v>427</v>
      </c>
      <c r="U3" s="0" t="n">
        <v>336</v>
      </c>
      <c r="V3" s="0" t="n">
        <v>49967</v>
      </c>
      <c r="W3" s="0" t="n">
        <v>1913</v>
      </c>
      <c r="X3" s="0" t="n">
        <v>51880</v>
      </c>
      <c r="Y3" s="0" t="s">
        <v>26</v>
      </c>
    </row>
    <row r="4" customFormat="false" ht="12.8" hidden="false" customHeight="false" outlineLevel="0" collapsed="false">
      <c r="A4" s="0" t="n">
        <v>2</v>
      </c>
      <c r="B4" s="0" t="n">
        <v>137602</v>
      </c>
      <c r="C4" s="1" t="n">
        <f aca="false">(F4-E4)/V4</f>
        <v>0.494599627560521</v>
      </c>
      <c r="E4" s="0" t="n">
        <v>10654</v>
      </c>
      <c r="F4" s="0" t="n">
        <v>35886</v>
      </c>
      <c r="H4" s="0" t="n">
        <v>1074</v>
      </c>
      <c r="I4" s="0" t="n">
        <v>1352</v>
      </c>
      <c r="K4" s="0" t="n">
        <v>931</v>
      </c>
      <c r="L4" s="0" t="n">
        <v>388</v>
      </c>
      <c r="R4" s="0" t="n">
        <v>219</v>
      </c>
      <c r="T4" s="0" t="n">
        <v>511</v>
      </c>
      <c r="V4" s="0" t="n">
        <v>51015</v>
      </c>
      <c r="W4" s="0" t="n">
        <v>1979</v>
      </c>
      <c r="X4" s="0" t="n">
        <v>52994</v>
      </c>
    </row>
    <row r="5" customFormat="false" ht="12.8" hidden="false" customHeight="false" outlineLevel="0" collapsed="false">
      <c r="A5" s="0" t="n">
        <v>3</v>
      </c>
      <c r="B5" s="0" t="n">
        <v>117673</v>
      </c>
      <c r="C5" s="1" t="n">
        <f aca="false">(F5-E5)/V5</f>
        <v>0.444834592111656</v>
      </c>
      <c r="D5" s="0" t="n">
        <v>30926</v>
      </c>
      <c r="E5" s="0" t="n">
        <v>10783</v>
      </c>
      <c r="F5" s="2" t="n">
        <f aca="false">SUMPRODUCT(G$1:U$1,G5:U5)</f>
        <v>30926</v>
      </c>
      <c r="G5" s="0" t="n">
        <v>28880</v>
      </c>
      <c r="H5" s="0" t="n">
        <v>879</v>
      </c>
      <c r="I5" s="0" t="n">
        <v>1079</v>
      </c>
      <c r="J5" s="0" t="n">
        <v>544</v>
      </c>
      <c r="K5" s="0" t="n">
        <v>548</v>
      </c>
      <c r="L5" s="0" t="n">
        <v>242</v>
      </c>
      <c r="M5" s="0" t="n">
        <v>256</v>
      </c>
      <c r="N5" s="0" t="n">
        <v>128</v>
      </c>
      <c r="O5" s="0" t="n">
        <v>84</v>
      </c>
      <c r="P5" s="0" t="n">
        <v>137</v>
      </c>
      <c r="Q5" s="0" t="n">
        <v>42</v>
      </c>
      <c r="R5" s="0" t="n">
        <v>189</v>
      </c>
      <c r="S5" s="0" t="n">
        <v>589</v>
      </c>
      <c r="T5" s="0" t="n">
        <v>636</v>
      </c>
      <c r="U5" s="0" t="n">
        <v>266</v>
      </c>
      <c r="V5" s="0" t="n">
        <v>45282</v>
      </c>
      <c r="W5" s="0" t="n">
        <v>1901</v>
      </c>
      <c r="X5" s="0" t="n">
        <v>47183</v>
      </c>
      <c r="Y5" s="0" t="s">
        <v>26</v>
      </c>
    </row>
    <row r="6" customFormat="false" ht="12.8" hidden="false" customHeight="false" outlineLevel="0" collapsed="false">
      <c r="A6" s="0" t="n">
        <v>4</v>
      </c>
      <c r="B6" s="0" t="n">
        <v>125335</v>
      </c>
      <c r="C6" s="1" t="n">
        <f aca="false">(F6-E6)/V6</f>
        <v>0.363950970104267</v>
      </c>
      <c r="D6" s="0" t="n">
        <v>28764</v>
      </c>
      <c r="E6" s="0" t="n">
        <v>12463</v>
      </c>
      <c r="F6" s="2" t="n">
        <f aca="false">SUMPRODUCT(G$1:U$1,G6:U6)</f>
        <v>28764</v>
      </c>
      <c r="G6" s="0" t="n">
        <v>26627</v>
      </c>
      <c r="H6" s="0" t="n">
        <v>590</v>
      </c>
      <c r="I6" s="0" t="n">
        <v>916</v>
      </c>
      <c r="J6" s="0" t="n">
        <v>481</v>
      </c>
      <c r="K6" s="0" t="n">
        <v>1264</v>
      </c>
      <c r="L6" s="0" t="n">
        <v>219</v>
      </c>
      <c r="M6" s="0" t="n">
        <v>256</v>
      </c>
      <c r="N6" s="0" t="n">
        <v>130</v>
      </c>
      <c r="O6" s="0" t="n">
        <v>93</v>
      </c>
      <c r="P6" s="0" t="n">
        <v>161</v>
      </c>
      <c r="Q6" s="0" t="n">
        <v>34</v>
      </c>
      <c r="R6" s="0" t="n">
        <v>80</v>
      </c>
      <c r="S6" s="0" t="n">
        <v>776</v>
      </c>
      <c r="T6" s="0" t="n">
        <v>493</v>
      </c>
      <c r="U6" s="0" t="n">
        <v>206</v>
      </c>
      <c r="V6" s="0" t="n">
        <v>44789</v>
      </c>
      <c r="W6" s="0" t="n">
        <v>1626</v>
      </c>
      <c r="X6" s="0" t="n">
        <v>46415</v>
      </c>
      <c r="Y6" s="0" t="s">
        <v>26</v>
      </c>
    </row>
    <row r="7" customFormat="false" ht="12.8" hidden="false" customHeight="false" outlineLevel="0" collapsed="false">
      <c r="A7" s="0" t="n">
        <v>5</v>
      </c>
      <c r="B7" s="0" t="n">
        <v>109219</v>
      </c>
      <c r="C7" s="1" t="n">
        <f aca="false">(F7-E7)/V7</f>
        <v>0.658960646538286</v>
      </c>
      <c r="D7" s="0" t="n">
        <v>33135</v>
      </c>
      <c r="E7" s="0" t="n">
        <v>5657</v>
      </c>
      <c r="F7" s="2" t="n">
        <f aca="false">SUMPRODUCT(G$1:U$1,G7:U7)</f>
        <v>33135</v>
      </c>
      <c r="G7" s="0" t="n">
        <v>27584</v>
      </c>
      <c r="H7" s="0" t="n">
        <v>592</v>
      </c>
      <c r="I7" s="0" t="n">
        <v>1464</v>
      </c>
      <c r="J7" s="0" t="n">
        <v>2401</v>
      </c>
      <c r="K7" s="0" t="n">
        <v>703</v>
      </c>
      <c r="L7" s="0" t="n">
        <v>92</v>
      </c>
      <c r="M7" s="0" t="n">
        <v>154</v>
      </c>
      <c r="N7" s="0" t="n">
        <v>97</v>
      </c>
      <c r="O7" s="0" t="n">
        <v>175</v>
      </c>
      <c r="P7" s="0" t="n">
        <v>504</v>
      </c>
      <c r="Q7" s="0" t="n">
        <v>85</v>
      </c>
      <c r="R7" s="0" t="n">
        <v>56</v>
      </c>
      <c r="S7" s="0" t="n">
        <v>1865</v>
      </c>
      <c r="U7" s="0" t="n">
        <v>270</v>
      </c>
      <c r="V7" s="0" t="n">
        <v>41699</v>
      </c>
      <c r="W7" s="0" t="n">
        <v>1089</v>
      </c>
      <c r="X7" s="0" t="n">
        <v>42788</v>
      </c>
      <c r="Y7" s="0" t="s">
        <v>26</v>
      </c>
    </row>
    <row r="8" customFormat="false" ht="12.8" hidden="false" customHeight="false" outlineLevel="0" collapsed="false">
      <c r="A8" s="0" t="n">
        <v>6</v>
      </c>
      <c r="B8" s="0" t="n">
        <v>152858</v>
      </c>
      <c r="C8" s="1" t="n">
        <f aca="false">(F8-E8)/V8</f>
        <v>0.707791806871855</v>
      </c>
      <c r="D8" s="0" t="n">
        <v>52725</v>
      </c>
      <c r="E8" s="0" t="n">
        <v>6870</v>
      </c>
      <c r="F8" s="2" t="n">
        <f aca="false">SUMPRODUCT(G$1:U$1,G8:U8)</f>
        <v>52725</v>
      </c>
      <c r="G8" s="0" t="n">
        <v>36585</v>
      </c>
      <c r="H8" s="0" t="n">
        <v>1463</v>
      </c>
      <c r="I8" s="0" t="n">
        <v>976</v>
      </c>
      <c r="J8" s="0" t="n">
        <v>776</v>
      </c>
      <c r="K8" s="0" t="n">
        <v>1841</v>
      </c>
      <c r="L8" s="0" t="n">
        <v>617</v>
      </c>
      <c r="M8" s="0" t="n">
        <v>780</v>
      </c>
      <c r="N8" s="0" t="n">
        <v>341</v>
      </c>
      <c r="O8" s="0" t="n">
        <v>9446</v>
      </c>
      <c r="P8" s="0" t="n">
        <v>174</v>
      </c>
      <c r="Q8" s="0" t="n">
        <v>3752</v>
      </c>
      <c r="R8" s="0" t="n">
        <v>294</v>
      </c>
      <c r="S8" s="0" t="n">
        <v>365</v>
      </c>
      <c r="U8" s="0" t="n">
        <v>506</v>
      </c>
      <c r="V8" s="0" t="n">
        <v>64786</v>
      </c>
      <c r="W8" s="0" t="n">
        <v>1932</v>
      </c>
      <c r="X8" s="0" t="n">
        <v>66718</v>
      </c>
      <c r="Y8" s="0" t="s">
        <v>26</v>
      </c>
    </row>
    <row r="9" customFormat="false" ht="12.8" hidden="false" customHeight="false" outlineLevel="0" collapsed="false">
      <c r="A9" s="0" t="n">
        <v>7</v>
      </c>
      <c r="B9" s="0" t="n">
        <v>143856</v>
      </c>
      <c r="C9" s="1" t="n">
        <f aca="false">(F9-E9)/V9</f>
        <v>0.410974005879622</v>
      </c>
      <c r="D9" s="0" t="n">
        <v>33271</v>
      </c>
      <c r="E9" s="0" t="n">
        <v>12999</v>
      </c>
      <c r="F9" s="2" t="n">
        <f aca="false">SUMPRODUCT(G$1:U$1,G9:U9)</f>
        <v>34248</v>
      </c>
      <c r="G9" s="0" t="n">
        <v>30676</v>
      </c>
      <c r="H9" s="0" t="n">
        <v>1398</v>
      </c>
      <c r="I9" s="0" t="n">
        <v>653</v>
      </c>
      <c r="J9" s="0" t="n">
        <v>673</v>
      </c>
      <c r="K9" s="0" t="n">
        <v>923</v>
      </c>
      <c r="L9" s="0" t="n">
        <v>1322</v>
      </c>
      <c r="M9" s="0" t="n">
        <v>426</v>
      </c>
      <c r="N9" s="0" t="n">
        <v>140</v>
      </c>
      <c r="O9" s="0" t="n">
        <v>977</v>
      </c>
      <c r="P9" s="0" t="n">
        <v>461</v>
      </c>
      <c r="Q9" s="0" t="n">
        <v>425</v>
      </c>
      <c r="R9" s="0" t="n">
        <v>161</v>
      </c>
      <c r="S9" s="0" t="n">
        <v>109</v>
      </c>
      <c r="U9" s="0" t="n">
        <v>361</v>
      </c>
      <c r="V9" s="0" t="n">
        <v>51704</v>
      </c>
      <c r="W9" s="0" t="n">
        <v>2668</v>
      </c>
      <c r="X9" s="0" t="n">
        <v>54372</v>
      </c>
      <c r="Y9" s="0" t="s">
        <v>27</v>
      </c>
    </row>
    <row r="10" customFormat="false" ht="12.8" hidden="false" customHeight="false" outlineLevel="0" collapsed="false">
      <c r="A10" s="0" t="n">
        <v>8</v>
      </c>
      <c r="B10" s="0" t="n">
        <v>117286</v>
      </c>
      <c r="C10" s="1" t="n">
        <f aca="false">(F10-E10)/V10</f>
        <v>0.339782427532152</v>
      </c>
      <c r="E10" s="0" t="n">
        <v>12139</v>
      </c>
      <c r="F10" s="0" t="n">
        <v>27225</v>
      </c>
      <c r="H10" s="0" t="n">
        <v>1755</v>
      </c>
      <c r="I10" s="0" t="n">
        <v>838</v>
      </c>
      <c r="K10" s="0" t="n">
        <v>568</v>
      </c>
      <c r="L10" s="0" t="n">
        <v>1563</v>
      </c>
      <c r="R10" s="0" t="n">
        <v>311</v>
      </c>
      <c r="V10" s="0" t="n">
        <v>44399</v>
      </c>
      <c r="W10" s="0" t="n">
        <v>2685</v>
      </c>
      <c r="X10" s="0" t="n">
        <v>47084</v>
      </c>
    </row>
    <row r="11" customFormat="false" ht="12.8" hidden="false" customHeight="false" outlineLevel="0" collapsed="false">
      <c r="A11" s="0" t="n">
        <v>9</v>
      </c>
      <c r="B11" s="0" t="n">
        <v>145597</v>
      </c>
      <c r="C11" s="1" t="n">
        <f aca="false">(F11-E11)/V11</f>
        <v>0.283740575533889</v>
      </c>
      <c r="E11" s="0" t="n">
        <v>15646</v>
      </c>
      <c r="F11" s="0" t="n">
        <v>30022</v>
      </c>
      <c r="H11" s="0" t="n">
        <v>1797</v>
      </c>
      <c r="I11" s="0" t="n">
        <v>841</v>
      </c>
      <c r="K11" s="0" t="n">
        <v>643</v>
      </c>
      <c r="L11" s="0" t="n">
        <v>1314</v>
      </c>
      <c r="R11" s="0" t="n">
        <v>403</v>
      </c>
      <c r="V11" s="0" t="n">
        <v>50666</v>
      </c>
      <c r="W11" s="0" t="n">
        <v>2982</v>
      </c>
      <c r="X11" s="0" t="n">
        <v>53648</v>
      </c>
    </row>
    <row r="12" customFormat="false" ht="12.8" hidden="false" customHeight="false" outlineLevel="0" collapsed="false">
      <c r="A12" s="0" t="n">
        <v>10</v>
      </c>
      <c r="B12" s="0" t="n">
        <v>115204</v>
      </c>
      <c r="C12" s="1" t="n">
        <f aca="false">(F12-H12)/V12</f>
        <v>0.264740598158674</v>
      </c>
      <c r="E12" s="0" t="n">
        <v>6454</v>
      </c>
      <c r="F12" s="0" t="n">
        <v>26184</v>
      </c>
      <c r="H12" s="0" t="n">
        <v>11605</v>
      </c>
      <c r="I12" s="0" t="n">
        <v>1493</v>
      </c>
      <c r="K12" s="0" t="n">
        <v>7526</v>
      </c>
      <c r="L12" s="0" t="n">
        <v>1516</v>
      </c>
      <c r="R12" s="0" t="n">
        <v>291</v>
      </c>
      <c r="V12" s="0" t="n">
        <v>55069</v>
      </c>
      <c r="W12" s="0" t="n">
        <v>2055</v>
      </c>
      <c r="X12" s="0" t="n">
        <v>57124</v>
      </c>
    </row>
    <row r="13" customFormat="false" ht="12.8" hidden="false" customHeight="false" outlineLevel="0" collapsed="false">
      <c r="A13" s="0" t="n">
        <v>11</v>
      </c>
      <c r="B13" s="0" t="n">
        <v>135022</v>
      </c>
      <c r="C13" s="1" t="n">
        <f aca="false">(F13-E13)/V13</f>
        <v>0.25421041010097</v>
      </c>
      <c r="D13" s="0" t="n">
        <v>30159</v>
      </c>
      <c r="E13" s="0" t="n">
        <v>17495</v>
      </c>
      <c r="F13" s="2" t="n">
        <f aca="false">SUMPRODUCT(G$1:U$1,G13:U13)</f>
        <v>30159</v>
      </c>
      <c r="G13" s="0" t="n">
        <v>29126</v>
      </c>
      <c r="H13" s="0" t="n">
        <v>758</v>
      </c>
      <c r="I13" s="0" t="n">
        <v>643</v>
      </c>
      <c r="J13" s="0" t="n">
        <v>236</v>
      </c>
      <c r="K13" s="0" t="n">
        <v>339</v>
      </c>
      <c r="L13" s="0" t="n">
        <v>335</v>
      </c>
      <c r="M13" s="0" t="n">
        <v>143</v>
      </c>
      <c r="N13" s="0" t="n">
        <v>89</v>
      </c>
      <c r="O13" s="0" t="n">
        <v>26</v>
      </c>
      <c r="P13" s="0" t="n">
        <v>161</v>
      </c>
      <c r="Q13" s="0" t="n">
        <v>53</v>
      </c>
      <c r="R13" s="0" t="n">
        <v>88</v>
      </c>
      <c r="S13" s="0" t="n">
        <v>47</v>
      </c>
      <c r="U13" s="0" t="n">
        <v>278</v>
      </c>
      <c r="V13" s="0" t="n">
        <v>49817</v>
      </c>
      <c r="W13" s="0" t="n">
        <v>1035</v>
      </c>
      <c r="X13" s="0" t="n">
        <v>50852</v>
      </c>
      <c r="Y13" s="0" t="s">
        <v>26</v>
      </c>
    </row>
    <row r="14" customFormat="false" ht="12.8" hidden="false" customHeight="false" outlineLevel="0" collapsed="false">
      <c r="A14" s="0" t="n">
        <v>12</v>
      </c>
      <c r="B14" s="0" t="n">
        <v>130268</v>
      </c>
      <c r="C14" s="1" t="n">
        <f aca="false">(F14-E14)/V14</f>
        <v>0.281717618664521</v>
      </c>
      <c r="E14" s="0" t="n">
        <v>16588</v>
      </c>
      <c r="F14" s="0" t="n">
        <v>30595</v>
      </c>
      <c r="H14" s="0" t="n">
        <v>791</v>
      </c>
      <c r="I14" s="0" t="n">
        <v>643</v>
      </c>
      <c r="K14" s="0" t="n">
        <v>544</v>
      </c>
      <c r="L14" s="0" t="n">
        <v>442</v>
      </c>
      <c r="R14" s="0" t="n">
        <v>117</v>
      </c>
      <c r="V14" s="0" t="n">
        <v>49720</v>
      </c>
      <c r="W14" s="0" t="n">
        <v>988</v>
      </c>
      <c r="X14" s="0" t="n">
        <v>50708</v>
      </c>
    </row>
    <row r="15" customFormat="false" ht="12.8" hidden="false" customHeight="false" outlineLevel="0" collapsed="false">
      <c r="A15" s="0" t="n">
        <v>13</v>
      </c>
      <c r="B15" s="0" t="n">
        <v>108467</v>
      </c>
      <c r="C15" s="1" t="n">
        <f aca="false">(F15-E15)/V15</f>
        <v>0.357504326680833</v>
      </c>
      <c r="D15" s="0" t="n">
        <v>28713</v>
      </c>
      <c r="E15" s="0" t="n">
        <v>12394</v>
      </c>
      <c r="F15" s="2" t="n">
        <f aca="false">SUMPRODUCT(G$1:U$1,G15:U15)</f>
        <v>28713</v>
      </c>
      <c r="G15" s="0" t="n">
        <v>27009</v>
      </c>
      <c r="H15" s="0" t="n">
        <v>200</v>
      </c>
      <c r="I15" s="0" t="n">
        <v>450</v>
      </c>
      <c r="J15" s="0" t="n">
        <v>149</v>
      </c>
      <c r="K15" s="0" t="n">
        <v>1236</v>
      </c>
      <c r="L15" s="0" t="n">
        <v>108</v>
      </c>
      <c r="M15" s="0" t="n">
        <v>293</v>
      </c>
      <c r="N15" s="0" t="n">
        <v>45</v>
      </c>
      <c r="O15" s="0" t="n">
        <v>446</v>
      </c>
      <c r="P15" s="0" t="n">
        <v>107</v>
      </c>
      <c r="Q15" s="0" t="n">
        <v>79</v>
      </c>
      <c r="R15" s="0" t="n">
        <v>2546</v>
      </c>
      <c r="S15" s="0" t="n">
        <v>201</v>
      </c>
      <c r="U15" s="0" t="n">
        <v>384</v>
      </c>
      <c r="V15" s="0" t="n">
        <v>45647</v>
      </c>
      <c r="W15" s="0" t="n">
        <v>1007</v>
      </c>
      <c r="X15" s="0" t="n">
        <v>46654</v>
      </c>
      <c r="Y15" s="0" t="s">
        <v>26</v>
      </c>
    </row>
    <row r="16" customFormat="false" ht="12.8" hidden="false" customHeight="false" outlineLevel="0" collapsed="false">
      <c r="A16" s="0" t="n">
        <v>14</v>
      </c>
      <c r="B16" s="0" t="n">
        <v>107935</v>
      </c>
      <c r="C16" s="1" t="n">
        <f aca="false">(F16-K16)/V16</f>
        <v>0.16831343488404</v>
      </c>
      <c r="D16" s="0" t="n">
        <v>21329</v>
      </c>
      <c r="E16" s="0" t="n">
        <v>7137</v>
      </c>
      <c r="F16" s="2" t="n">
        <f aca="false">SUMPRODUCT(G$1:U$1,G16:U16)</f>
        <v>21329</v>
      </c>
      <c r="G16" s="0" t="n">
        <v>20441</v>
      </c>
      <c r="H16" s="0" t="n">
        <v>597</v>
      </c>
      <c r="I16" s="0" t="n">
        <v>327</v>
      </c>
      <c r="J16" s="0" t="n">
        <v>148</v>
      </c>
      <c r="K16" s="0" t="n">
        <v>13970</v>
      </c>
      <c r="L16" s="0" t="n">
        <v>310</v>
      </c>
      <c r="M16" s="0" t="n">
        <v>115</v>
      </c>
      <c r="N16" s="0" t="n">
        <v>33</v>
      </c>
      <c r="O16" s="0" t="n">
        <v>25</v>
      </c>
      <c r="P16" s="0" t="n">
        <v>32</v>
      </c>
      <c r="Q16" s="0" t="n">
        <v>66</v>
      </c>
      <c r="R16" s="0" t="n">
        <v>52</v>
      </c>
      <c r="S16" s="0" t="n">
        <v>208</v>
      </c>
      <c r="U16" s="0" t="n">
        <v>261</v>
      </c>
      <c r="V16" s="0" t="n">
        <v>43722</v>
      </c>
      <c r="W16" s="0" t="n">
        <v>1220</v>
      </c>
      <c r="X16" s="0" t="n">
        <v>44942</v>
      </c>
      <c r="Y16" s="0" t="s">
        <v>26</v>
      </c>
    </row>
    <row r="17" customFormat="false" ht="12.8" hidden="false" customHeight="false" outlineLevel="0" collapsed="false">
      <c r="A17" s="0" t="n">
        <v>15</v>
      </c>
      <c r="B17" s="0" t="n">
        <v>110244</v>
      </c>
      <c r="C17" s="1" t="n">
        <f aca="false">(F17-K17)/V17</f>
        <v>0.185819679551009</v>
      </c>
      <c r="E17" s="0" t="n">
        <v>3067</v>
      </c>
      <c r="F17" s="0" t="n">
        <v>23688</v>
      </c>
      <c r="H17" s="0" t="n">
        <v>564</v>
      </c>
      <c r="I17" s="0" t="n">
        <v>611</v>
      </c>
      <c r="K17" s="0" t="n">
        <v>15477</v>
      </c>
      <c r="L17" s="0" t="n">
        <v>581</v>
      </c>
      <c r="R17" s="0" t="n">
        <v>200</v>
      </c>
      <c r="V17" s="0" t="n">
        <v>44188</v>
      </c>
      <c r="W17" s="0" t="n">
        <v>1037</v>
      </c>
      <c r="X17" s="0" t="n">
        <v>45225</v>
      </c>
    </row>
    <row r="18" customFormat="false" ht="12.8" hidden="false" customHeight="false" outlineLevel="0" collapsed="false">
      <c r="A18" s="0" t="n">
        <v>16</v>
      </c>
      <c r="B18" s="0" t="n">
        <v>120428</v>
      </c>
      <c r="C18" s="1" t="n">
        <f aca="false">(F18-E18)/V18</f>
        <v>0.299605512577489</v>
      </c>
      <c r="E18" s="0" t="n">
        <v>12026</v>
      </c>
      <c r="F18" s="0" t="n">
        <v>23722</v>
      </c>
      <c r="H18" s="0" t="n">
        <v>1332</v>
      </c>
      <c r="I18" s="0" t="n">
        <v>396</v>
      </c>
      <c r="K18" s="0" t="n">
        <v>1105</v>
      </c>
      <c r="L18" s="0" t="n">
        <v>216</v>
      </c>
      <c r="R18" s="0" t="n">
        <v>241</v>
      </c>
      <c r="V18" s="0" t="n">
        <v>39038</v>
      </c>
      <c r="W18" s="0" t="n">
        <v>994</v>
      </c>
      <c r="X18" s="0" t="n">
        <v>40032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2017-06-21T23:55:29Z</dcterms:created>
  <dc:creator/>
  <dc:description/>
  <dc:language>en-US</dc:language>
  <cp:lastModifiedBy/>
  <dcterms:modified xsi:type="dcterms:W3CDTF">2017-06-22T00:52:57Z</dcterms:modified>
  <cp:revision>3</cp:revision>
  <dc:subject/>
  <dc:title/>
</cp:coreProperties>
</file>