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2.jpeg" ContentType="image/jpeg"/>
  <Override PartName="/xl/media/image91.jpeg" ContentType="image/jpeg"/>
  <Override PartName="/xl/media/image84.jpeg" ContentType="image/jpeg"/>
  <Override PartName="/xl/media/image89.jpeg" ContentType="image/jpeg"/>
  <Override PartName="/xl/media/image83.jpeg" ContentType="image/jpeg"/>
  <Override PartName="/xl/media/image82.jpeg" ContentType="image/jpeg"/>
  <Override PartName="/xl/media/image81.jpeg" ContentType="image/jpeg"/>
  <Override PartName="/xl/media/image85.jpeg" ContentType="image/jpeg"/>
  <Override PartName="/xl/media/image96.png" ContentType="image/png"/>
  <Override PartName="/xl/media/image86.jpeg" ContentType="image/jpeg"/>
  <Override PartName="/xl/media/image93.jpeg" ContentType="image/jpeg"/>
  <Override PartName="/xl/media/image87.jpeg" ContentType="image/jpeg"/>
  <Override PartName="/xl/media/image94.jpeg" ContentType="image/jpeg"/>
  <Override PartName="/xl/media/image88.jpeg" ContentType="image/jpeg"/>
  <Override PartName="/xl/media/image95.jpeg" ContentType="image/jpeg"/>
  <Override PartName="/xl/media/image90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iputados_Valores" sheetId="1" state="visible" r:id="rId2"/>
  </sheets>
  <definedNames>
    <definedName function="false" hidden="false" localSheetId="0" name="distribucion" vbProcedure="false">diputados_valores!#REF!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<sst xmlns="http://schemas.openxmlformats.org/spreadsheetml/2006/main" count="66" uniqueCount="56">
  <si>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ELECCION DE DIPUTADOS LOCALES
PROCESO ELECTORAL 2016 - 2017</t>
  </si>
  <si>
    <t xml:space="preserve">NO.</t>
  </si>
  <si>
    <t xml:space="preserve">CABECERA</t>
  </si>
  <si>
    <t xml:space="preserve">PAN</t>
  </si>
  <si>
    <t xml:space="preserve">PRI</t>
  </si>
  <si>
    <t xml:space="preserve">PRD</t>
  </si>
  <si>
    <t xml:space="preserve">PT</t>
  </si>
  <si>
    <t xml:space="preserve">PVEM</t>
  </si>
  <si>
    <t xml:space="preserve">UDC</t>
  </si>
  <si>
    <t xml:space="preserve">PMC</t>
  </si>
  <si>
    <t xml:space="preserve">PNA</t>
  </si>
  <si>
    <t xml:space="preserve">PSI</t>
  </si>
  <si>
    <t xml:space="preserve">PPC</t>
  </si>
  <si>
    <t xml:space="preserve">PJ</t>
  </si>
  <si>
    <t xml:space="preserve">PRC</t>
  </si>
  <si>
    <t xml:space="preserve">PCP</t>
  </si>
  <si>
    <t xml:space="preserve">MORENA</t>
  </si>
  <si>
    <t xml:space="preserve">ES</t>
  </si>
  <si>
    <t xml:space="preserve">INDEP.</t>
  </si>
  <si>
    <t xml:space="preserve">VALIDOS</t>
  </si>
  <si>
    <t xml:space="preserve">NO REG.</t>
  </si>
  <si>
    <t xml:space="preserve">NULOS</t>
  </si>
  <si>
    <t xml:space="preserve">TOTAL</t>
  </si>
  <si>
    <t xml:space="preserve">coalpan</t>
  </si>
  <si>
    <t xml:space="preserve">coalpri</t>
  </si>
  <si>
    <t xml:space="preserve">panc</t>
  </si>
  <si>
    <t xml:space="preserve">pric</t>
  </si>
  <si>
    <t xml:space="preserve">mg</t>
  </si>
  <si>
    <t xml:space="preserve">01</t>
  </si>
  <si>
    <t xml:space="preserve">ACUÑA</t>
  </si>
  <si>
    <t xml:space="preserve">pan-udc-ppc-pes</t>
  </si>
  <si>
    <t xml:space="preserve">no</t>
  </si>
  <si>
    <t xml:space="preserve">02</t>
  </si>
  <si>
    <t xml:space="preserve">PIEDRAS NEGRAS</t>
  </si>
  <si>
    <t xml:space="preserve">03</t>
  </si>
  <si>
    <t xml:space="preserve">SABINAS</t>
  </si>
  <si>
    <t xml:space="preserve">04</t>
  </si>
  <si>
    <t xml:space="preserve">SAN PEDRO</t>
  </si>
  <si>
    <t xml:space="preserve">05</t>
  </si>
  <si>
    <t xml:space="preserve">MONCLOVA</t>
  </si>
  <si>
    <t xml:space="preserve">06</t>
  </si>
  <si>
    <t xml:space="preserve">FRONTERA</t>
  </si>
  <si>
    <t xml:space="preserve">07</t>
  </si>
  <si>
    <t xml:space="preserve">MATAMOROS</t>
  </si>
  <si>
    <t xml:space="preserve">08</t>
  </si>
  <si>
    <t xml:space="preserve">TORREON</t>
  </si>
  <si>
    <t xml:space="preserve">09</t>
  </si>
  <si>
    <t xml:space="preserve">10</t>
  </si>
  <si>
    <t xml:space="preserve">11</t>
  </si>
  <si>
    <t xml:space="preserve">12</t>
  </si>
  <si>
    <t xml:space="preserve">RAMOS ARIZPE</t>
  </si>
  <si>
    <t xml:space="preserve">13</t>
  </si>
  <si>
    <t xml:space="preserve">SALTILLO</t>
  </si>
  <si>
    <t xml:space="preserve">14</t>
  </si>
  <si>
    <t xml:space="preserve">15</t>
  </si>
  <si>
    <t xml:space="preserve">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</si>
</sst>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.jpeg"/><Relationship Id="rId2" Type="http://schemas.openxmlformats.org/officeDocument/2006/relationships/image" Target="../media/image82.jpeg"/><Relationship Id="rId3" Type="http://schemas.openxmlformats.org/officeDocument/2006/relationships/image" Target="../media/image83.jpeg"/><Relationship Id="rId4" Type="http://schemas.openxmlformats.org/officeDocument/2006/relationships/image" Target="../media/image84.jpeg"/><Relationship Id="rId5" Type="http://schemas.openxmlformats.org/officeDocument/2006/relationships/image" Target="../media/image85.jpeg"/><Relationship Id="rId6" Type="http://schemas.openxmlformats.org/officeDocument/2006/relationships/image" Target="../media/image86.jpeg"/><Relationship Id="rId7" Type="http://schemas.openxmlformats.org/officeDocument/2006/relationships/image" Target="../media/image87.jpeg"/><Relationship Id="rId8" Type="http://schemas.openxmlformats.org/officeDocument/2006/relationships/image" Target="../media/image88.jpeg"/><Relationship Id="rId9" Type="http://schemas.openxmlformats.org/officeDocument/2006/relationships/image" Target="../media/image89.jpeg"/><Relationship Id="rId10" Type="http://schemas.openxmlformats.org/officeDocument/2006/relationships/image" Target="../media/image90.jpeg"/><Relationship Id="rId11" Type="http://schemas.openxmlformats.org/officeDocument/2006/relationships/image" Target="../media/image91.jpeg"/><Relationship Id="rId12" Type="http://schemas.openxmlformats.org/officeDocument/2006/relationships/image" Target="../media/image92.jpeg"/><Relationship Id="rId13" Type="http://schemas.openxmlformats.org/officeDocument/2006/relationships/image" Target="../media/image93.jpeg"/><Relationship Id="rId14" Type="http://schemas.openxmlformats.org/officeDocument/2006/relationships/image" Target="../media/image94.jpeg"/><Relationship Id="rId15" Type="http://schemas.openxmlformats.org/officeDocument/2006/relationships/image" Target="../media/image95.jpeg"/><Relationship Id="rId1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53280</xdr:colOff>
      <xdr:row>3</xdr:row>
      <xdr:rowOff>7560</xdr:rowOff>
    </xdr:from>
    <xdr:to>
      <xdr:col>2</xdr:col>
      <xdr:colOff>409320</xdr:colOff>
      <xdr:row>3</xdr:row>
      <xdr:rowOff>360000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691280" y="792360"/>
          <a:ext cx="356040" cy="35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53280</xdr:colOff>
      <xdr:row>3</xdr:row>
      <xdr:rowOff>7560</xdr:rowOff>
    </xdr:from>
    <xdr:to>
      <xdr:col>3</xdr:col>
      <xdr:colOff>428040</xdr:colOff>
      <xdr:row>3</xdr:row>
      <xdr:rowOff>352080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2358000" y="792360"/>
          <a:ext cx="374760" cy="34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30600</xdr:colOff>
      <xdr:row>3</xdr:row>
      <xdr:rowOff>7560</xdr:rowOff>
    </xdr:from>
    <xdr:to>
      <xdr:col>4</xdr:col>
      <xdr:colOff>399960</xdr:colOff>
      <xdr:row>4</xdr:row>
      <xdr:rowOff>21240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3002400" y="792360"/>
          <a:ext cx="369360" cy="3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30600</xdr:colOff>
      <xdr:row>3</xdr:row>
      <xdr:rowOff>7560</xdr:rowOff>
    </xdr:from>
    <xdr:to>
      <xdr:col>5</xdr:col>
      <xdr:colOff>419040</xdr:colOff>
      <xdr:row>3</xdr:row>
      <xdr:rowOff>379080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3669120" y="792360"/>
          <a:ext cx="388440" cy="37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30600</xdr:colOff>
      <xdr:row>3</xdr:row>
      <xdr:rowOff>7560</xdr:rowOff>
    </xdr:from>
    <xdr:to>
      <xdr:col>6</xdr:col>
      <xdr:colOff>371160</xdr:colOff>
      <xdr:row>4</xdr:row>
      <xdr:rowOff>18000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4335840" y="792360"/>
          <a:ext cx="340560" cy="39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3</xdr:row>
      <xdr:rowOff>15120</xdr:rowOff>
    </xdr:from>
    <xdr:to>
      <xdr:col>7</xdr:col>
      <xdr:colOff>380880</xdr:colOff>
      <xdr:row>3</xdr:row>
      <xdr:rowOff>381240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5002560" y="799920"/>
          <a:ext cx="350280" cy="36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106560</xdr:colOff>
      <xdr:row>3</xdr:row>
      <xdr:rowOff>7560</xdr:rowOff>
    </xdr:from>
    <xdr:to>
      <xdr:col>8</xdr:col>
      <xdr:colOff>380520</xdr:colOff>
      <xdr:row>3</xdr:row>
      <xdr:rowOff>352080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5745240" y="792360"/>
          <a:ext cx="273960" cy="34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68760</xdr:colOff>
      <xdr:row>3</xdr:row>
      <xdr:rowOff>45720</xdr:rowOff>
    </xdr:from>
    <xdr:to>
      <xdr:col>9</xdr:col>
      <xdr:colOff>399960</xdr:colOff>
      <xdr:row>3</xdr:row>
      <xdr:rowOff>375120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6374160" y="830520"/>
          <a:ext cx="331200" cy="32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68400</xdr:colOff>
      <xdr:row>3</xdr:row>
      <xdr:rowOff>46800</xdr:rowOff>
    </xdr:from>
    <xdr:to>
      <xdr:col>10</xdr:col>
      <xdr:colOff>389880</xdr:colOff>
      <xdr:row>4</xdr:row>
      <xdr:rowOff>7200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7040520" y="831600"/>
          <a:ext cx="321480" cy="34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38160</xdr:colOff>
      <xdr:row>3</xdr:row>
      <xdr:rowOff>7560</xdr:rowOff>
    </xdr:from>
    <xdr:to>
      <xdr:col>11</xdr:col>
      <xdr:colOff>399600</xdr:colOff>
      <xdr:row>3</xdr:row>
      <xdr:rowOff>363960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7677000" y="792360"/>
          <a:ext cx="361440" cy="356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30600</xdr:colOff>
      <xdr:row>3</xdr:row>
      <xdr:rowOff>15120</xdr:rowOff>
    </xdr:from>
    <xdr:to>
      <xdr:col>12</xdr:col>
      <xdr:colOff>380880</xdr:colOff>
      <xdr:row>4</xdr:row>
      <xdr:rowOff>10440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8336160" y="799920"/>
          <a:ext cx="350280" cy="37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68400</xdr:colOff>
      <xdr:row>3</xdr:row>
      <xdr:rowOff>15120</xdr:rowOff>
    </xdr:from>
    <xdr:to>
      <xdr:col>13</xdr:col>
      <xdr:colOff>428040</xdr:colOff>
      <xdr:row>4</xdr:row>
      <xdr:rowOff>16920</xdr:rowOff>
    </xdr:to>
    <xdr:pic>
      <xdr:nvPicPr>
        <xdr:cNvPr id="11" name="Imagen 12" descr=""/>
        <xdr:cNvPicPr/>
      </xdr:nvPicPr>
      <xdr:blipFill>
        <a:blip r:embed="rId12"/>
        <a:stretch/>
      </xdr:blipFill>
      <xdr:spPr>
        <a:xfrm>
          <a:off x="9040680" y="799920"/>
          <a:ext cx="359640" cy="38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38160</xdr:colOff>
      <xdr:row>3</xdr:row>
      <xdr:rowOff>23040</xdr:rowOff>
    </xdr:from>
    <xdr:to>
      <xdr:col>14</xdr:col>
      <xdr:colOff>390240</xdr:colOff>
      <xdr:row>3</xdr:row>
      <xdr:rowOff>337320</xdr:rowOff>
    </xdr:to>
    <xdr:pic>
      <xdr:nvPicPr>
        <xdr:cNvPr id="12" name="Imagen 13" descr=""/>
        <xdr:cNvPicPr/>
      </xdr:nvPicPr>
      <xdr:blipFill>
        <a:blip r:embed="rId13"/>
        <a:stretch/>
      </xdr:blipFill>
      <xdr:spPr>
        <a:xfrm>
          <a:off x="9677160" y="807840"/>
          <a:ext cx="352080" cy="31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53280</xdr:colOff>
      <xdr:row>3</xdr:row>
      <xdr:rowOff>63000</xdr:rowOff>
    </xdr:from>
    <xdr:to>
      <xdr:col>15</xdr:col>
      <xdr:colOff>437760</xdr:colOff>
      <xdr:row>3</xdr:row>
      <xdr:rowOff>345960</xdr:rowOff>
    </xdr:to>
    <xdr:pic>
      <xdr:nvPicPr>
        <xdr:cNvPr id="13" name="Imagen 14" descr=""/>
        <xdr:cNvPicPr/>
      </xdr:nvPicPr>
      <xdr:blipFill>
        <a:blip r:embed="rId14"/>
        <a:stretch/>
      </xdr:blipFill>
      <xdr:spPr>
        <a:xfrm>
          <a:off x="10359000" y="847800"/>
          <a:ext cx="384480" cy="28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49680</xdr:colOff>
      <xdr:row>3</xdr:row>
      <xdr:rowOff>59040</xdr:rowOff>
    </xdr:from>
    <xdr:to>
      <xdr:col>16</xdr:col>
      <xdr:colOff>438120</xdr:colOff>
      <xdr:row>4</xdr:row>
      <xdr:rowOff>1440</xdr:rowOff>
    </xdr:to>
    <xdr:pic>
      <xdr:nvPicPr>
        <xdr:cNvPr id="14" name="Imagen 15" descr=""/>
        <xdr:cNvPicPr/>
      </xdr:nvPicPr>
      <xdr:blipFill>
        <a:blip r:embed="rId15"/>
        <a:stretch/>
      </xdr:blipFill>
      <xdr:spPr>
        <a:xfrm>
          <a:off x="11022480" y="843840"/>
          <a:ext cx="388440" cy="32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114480</xdr:colOff>
      <xdr:row>0</xdr:row>
      <xdr:rowOff>0</xdr:rowOff>
    </xdr:from>
    <xdr:to>
      <xdr:col>1</xdr:col>
      <xdr:colOff>647640</xdr:colOff>
      <xdr:row>2</xdr:row>
      <xdr:rowOff>401400</xdr:rowOff>
    </xdr:to>
    <xdr:pic>
      <xdr:nvPicPr>
        <xdr:cNvPr id="15" name="Imagen 16" descr=""/>
        <xdr:cNvPicPr/>
      </xdr:nvPicPr>
      <xdr:blipFill>
        <a:blip r:embed="rId16"/>
        <a:stretch/>
      </xdr:blipFill>
      <xdr:spPr>
        <a:xfrm>
          <a:off x="114480" y="0"/>
          <a:ext cx="828360" cy="767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O27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B19" activeCellId="0" sqref="AB19"/>
    </sheetView>
  </sheetViews>
  <sheetFormatPr defaultRowHeight="14.4"/>
  <cols>
    <col collapsed="false" hidden="false" max="1" min="1" style="0" width="3.31983805668016"/>
    <col collapsed="false" hidden="false" max="2" min="2" style="0" width="15.1052631578947"/>
    <col collapsed="false" hidden="false" max="17" min="3" style="0" width="7.49797570850202"/>
    <col collapsed="false" hidden="false" max="18" min="18" style="0" width="6"/>
    <col collapsed="false" hidden="false" max="19" min="19" style="0" width="9"/>
    <col collapsed="false" hidden="false" max="20" min="20" style="0" width="6.74898785425101"/>
    <col collapsed="false" hidden="false" max="21" min="21" style="0" width="6"/>
    <col collapsed="false" hidden="false" max="22" min="22" style="0" width="8.03238866396761"/>
    <col collapsed="false" hidden="false" max="1025" min="23" style="0" width="10.6032388663968"/>
  </cols>
  <sheetData>
    <row r="3" customFormat="false" ht="33" hidden="false" customHeight="true" outlineLevel="0" collapsed="false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</row>
    <row r="4" s="2" customFormat="true" ht="30" hidden="false" customHeight="true" outlineLevel="0" collapsed="false">
      <c r="A4" s="4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/>
      <c r="S4" s="8"/>
      <c r="T4" s="8"/>
      <c r="U4" s="8"/>
      <c r="V4" s="8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="12" customFormat="true" ht="12.8" hidden="false" customHeight="false" outlineLevel="0" collapsed="false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18</v>
      </c>
      <c r="S5" s="9" t="s">
        <v>19</v>
      </c>
      <c r="T5" s="6" t="s">
        <v>20</v>
      </c>
      <c r="U5" s="6" t="s">
        <v>21</v>
      </c>
      <c r="V5" s="9" t="s">
        <v>22</v>
      </c>
      <c r="W5" s="10"/>
      <c r="X5" s="10" t="s">
        <v>23</v>
      </c>
      <c r="Y5" s="10" t="s">
        <v>24</v>
      </c>
      <c r="Z5" s="10" t="s">
        <v>25</v>
      </c>
      <c r="AA5" s="10" t="s">
        <v>26</v>
      </c>
      <c r="AB5" s="10" t="s">
        <v>27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</row>
    <row r="6" customFormat="false" ht="15.6" hidden="false" customHeight="false" outlineLevel="0" collapsed="false">
      <c r="A6" s="13" t="s">
        <v>28</v>
      </c>
      <c r="B6" s="14" t="s">
        <v>29</v>
      </c>
      <c r="C6" s="14" t="n">
        <v>10249</v>
      </c>
      <c r="D6" s="14" t="n">
        <v>20352</v>
      </c>
      <c r="E6" s="14" t="n">
        <v>11174</v>
      </c>
      <c r="F6" s="14" t="n">
        <v>1261</v>
      </c>
      <c r="G6" s="14" t="n">
        <v>690</v>
      </c>
      <c r="H6" s="14" t="n">
        <v>22020</v>
      </c>
      <c r="I6" s="14" t="n">
        <v>537</v>
      </c>
      <c r="J6" s="14" t="n">
        <v>769</v>
      </c>
      <c r="K6" s="14" t="n">
        <v>303</v>
      </c>
      <c r="L6" s="14" t="n">
        <v>130</v>
      </c>
      <c r="M6" s="14" t="n">
        <v>3091</v>
      </c>
      <c r="N6" s="14" t="n">
        <v>155</v>
      </c>
      <c r="O6" s="14" t="n">
        <v>63</v>
      </c>
      <c r="P6" s="14" t="n">
        <v>2656</v>
      </c>
      <c r="Q6" s="14" t="n">
        <v>443</v>
      </c>
      <c r="R6" s="14" t="n">
        <v>0</v>
      </c>
      <c r="S6" s="14" t="n">
        <v>73893</v>
      </c>
      <c r="T6" s="14" t="n">
        <v>20</v>
      </c>
      <c r="U6" s="14" t="n">
        <v>1632</v>
      </c>
      <c r="V6" s="14" t="n">
        <v>75545</v>
      </c>
      <c r="W6" s="15"/>
      <c r="X6" s="0" t="s">
        <v>30</v>
      </c>
      <c r="Y6" s="0" t="s">
        <v>31</v>
      </c>
      <c r="Z6" s="0" t="n">
        <f aca="false">C6+H6+L6+Q6</f>
        <v>32842</v>
      </c>
      <c r="AA6" s="0" t="n">
        <f aca="false">D6</f>
        <v>20352</v>
      </c>
      <c r="AB6" s="0" t="n">
        <f aca="false">(Z6-AA6)/S6</f>
        <v>0.16902818940901</v>
      </c>
    </row>
    <row r="7" customFormat="false" ht="15.75" hidden="false" customHeight="false" outlineLevel="0" collapsed="false">
      <c r="A7" s="13" t="s">
        <v>32</v>
      </c>
      <c r="B7" s="14" t="s">
        <v>33</v>
      </c>
      <c r="C7" s="14" t="n">
        <v>25057</v>
      </c>
      <c r="D7" s="14" t="n">
        <v>28941</v>
      </c>
      <c r="E7" s="14" t="n">
        <v>1753</v>
      </c>
      <c r="F7" s="14" t="n">
        <v>2385</v>
      </c>
      <c r="G7" s="14" t="n">
        <v>2023</v>
      </c>
      <c r="H7" s="14" t="n">
        <v>1700</v>
      </c>
      <c r="I7" s="14" t="n">
        <v>1002</v>
      </c>
      <c r="J7" s="14" t="n">
        <v>2399</v>
      </c>
      <c r="K7" s="14" t="n">
        <v>911</v>
      </c>
      <c r="L7" s="14" t="n">
        <v>198</v>
      </c>
      <c r="M7" s="14" t="n">
        <v>1587</v>
      </c>
      <c r="N7" s="14" t="n">
        <v>340</v>
      </c>
      <c r="O7" s="14" t="n">
        <v>159</v>
      </c>
      <c r="P7" s="14" t="n">
        <v>8101</v>
      </c>
      <c r="Q7" s="14" t="n">
        <v>667</v>
      </c>
      <c r="R7" s="14" t="n">
        <v>0</v>
      </c>
      <c r="S7" s="14" t="n">
        <v>77223</v>
      </c>
      <c r="T7" s="14" t="n">
        <v>115</v>
      </c>
      <c r="U7" s="14" t="n">
        <v>2103</v>
      </c>
      <c r="V7" s="14" t="n">
        <v>79441</v>
      </c>
    </row>
    <row r="8" customFormat="false" ht="15.75" hidden="false" customHeight="false" outlineLevel="0" collapsed="false">
      <c r="A8" s="13" t="s">
        <v>34</v>
      </c>
      <c r="B8" s="14" t="s">
        <v>35</v>
      </c>
      <c r="C8" s="14" t="n">
        <v>23121</v>
      </c>
      <c r="D8" s="14" t="n">
        <v>29903</v>
      </c>
      <c r="E8" s="14" t="n">
        <v>433</v>
      </c>
      <c r="F8" s="14" t="n">
        <v>796</v>
      </c>
      <c r="G8" s="14" t="n">
        <v>938</v>
      </c>
      <c r="H8" s="14" t="n">
        <v>10660</v>
      </c>
      <c r="I8" s="14" t="n">
        <v>2023</v>
      </c>
      <c r="J8" s="14" t="n">
        <v>2038</v>
      </c>
      <c r="K8" s="14" t="n">
        <v>245</v>
      </c>
      <c r="L8" s="14" t="n">
        <v>358</v>
      </c>
      <c r="M8" s="14" t="n">
        <v>805</v>
      </c>
      <c r="N8" s="14" t="n">
        <v>90</v>
      </c>
      <c r="O8" s="14" t="n">
        <v>124</v>
      </c>
      <c r="P8" s="14" t="n">
        <v>4814</v>
      </c>
      <c r="Q8" s="14" t="n">
        <v>288</v>
      </c>
      <c r="R8" s="14" t="n">
        <v>873</v>
      </c>
      <c r="S8" s="14" t="n">
        <v>77509</v>
      </c>
      <c r="T8" s="14" t="n">
        <v>47</v>
      </c>
      <c r="U8" s="14" t="n">
        <v>1712</v>
      </c>
      <c r="V8" s="14" t="n">
        <v>79268</v>
      </c>
    </row>
    <row r="9" customFormat="false" ht="15.75" hidden="false" customHeight="false" outlineLevel="0" collapsed="false">
      <c r="A9" s="13" t="s">
        <v>36</v>
      </c>
      <c r="B9" s="14" t="s">
        <v>37</v>
      </c>
      <c r="C9" s="14" t="n">
        <v>18378</v>
      </c>
      <c r="D9" s="14" t="n">
        <v>27040</v>
      </c>
      <c r="E9" s="14" t="n">
        <v>1723</v>
      </c>
      <c r="F9" s="14" t="n">
        <v>1329</v>
      </c>
      <c r="G9" s="14" t="n">
        <v>2123</v>
      </c>
      <c r="H9" s="14" t="n">
        <v>6357</v>
      </c>
      <c r="I9" s="14" t="n">
        <v>3787</v>
      </c>
      <c r="J9" s="14" t="n">
        <v>2230</v>
      </c>
      <c r="K9" s="14" t="n">
        <v>829</v>
      </c>
      <c r="L9" s="14" t="n">
        <v>1902</v>
      </c>
      <c r="M9" s="14" t="n">
        <v>2483</v>
      </c>
      <c r="N9" s="14" t="n">
        <v>337</v>
      </c>
      <c r="O9" s="14" t="n">
        <v>220</v>
      </c>
      <c r="P9" s="14" t="n">
        <v>6443</v>
      </c>
      <c r="Q9" s="14" t="n">
        <v>738</v>
      </c>
      <c r="R9" s="14" t="n">
        <v>0</v>
      </c>
      <c r="S9" s="14" t="n">
        <v>75919</v>
      </c>
      <c r="T9" s="14" t="n">
        <v>29</v>
      </c>
      <c r="U9" s="14" t="n">
        <v>2504</v>
      </c>
      <c r="V9" s="14" t="n">
        <v>78452</v>
      </c>
    </row>
    <row r="10" customFormat="false" ht="15.75" hidden="false" customHeight="false" outlineLevel="0" collapsed="false">
      <c r="A10" s="13" t="s">
        <v>38</v>
      </c>
      <c r="B10" s="14" t="s">
        <v>39</v>
      </c>
      <c r="C10" s="14" t="n">
        <v>28247</v>
      </c>
      <c r="D10" s="14" t="n">
        <v>29294</v>
      </c>
      <c r="E10" s="14" t="n">
        <v>1751</v>
      </c>
      <c r="F10" s="14" t="n">
        <v>1500</v>
      </c>
      <c r="G10" s="14" t="n">
        <v>1477</v>
      </c>
      <c r="H10" s="14" t="n">
        <v>2874</v>
      </c>
      <c r="I10" s="14" t="n">
        <v>701</v>
      </c>
      <c r="J10" s="14" t="n">
        <v>1732</v>
      </c>
      <c r="K10" s="14" t="n">
        <v>881</v>
      </c>
      <c r="L10" s="14" t="n">
        <v>147</v>
      </c>
      <c r="M10" s="14" t="n">
        <v>836</v>
      </c>
      <c r="N10" s="14" t="n">
        <v>300</v>
      </c>
      <c r="O10" s="14" t="n">
        <v>113</v>
      </c>
      <c r="P10" s="14" t="n">
        <v>13299</v>
      </c>
      <c r="Q10" s="14" t="n">
        <v>587</v>
      </c>
      <c r="R10" s="14" t="n">
        <v>0</v>
      </c>
      <c r="S10" s="14" t="n">
        <v>83739</v>
      </c>
      <c r="T10" s="14" t="n">
        <v>44</v>
      </c>
      <c r="U10" s="14" t="n">
        <v>1935</v>
      </c>
      <c r="V10" s="14" t="n">
        <v>85718</v>
      </c>
    </row>
    <row r="11" customFormat="false" ht="15.75" hidden="false" customHeight="false" outlineLevel="0" collapsed="false">
      <c r="A11" s="13" t="s">
        <v>40</v>
      </c>
      <c r="B11" s="14" t="s">
        <v>41</v>
      </c>
      <c r="C11" s="14" t="n">
        <v>21593</v>
      </c>
      <c r="D11" s="14" t="n">
        <v>24873</v>
      </c>
      <c r="E11" s="14" t="n">
        <v>4523</v>
      </c>
      <c r="F11" s="14" t="n">
        <v>3072</v>
      </c>
      <c r="G11" s="14" t="n">
        <v>2618</v>
      </c>
      <c r="H11" s="14" t="n">
        <v>247</v>
      </c>
      <c r="I11" s="14" t="n">
        <v>758</v>
      </c>
      <c r="J11" s="14" t="n">
        <v>1695</v>
      </c>
      <c r="K11" s="14" t="n">
        <v>746</v>
      </c>
      <c r="L11" s="14" t="n">
        <v>130</v>
      </c>
      <c r="M11" s="14" t="n">
        <v>1260</v>
      </c>
      <c r="N11" s="14" t="n">
        <v>192</v>
      </c>
      <c r="O11" s="14" t="n">
        <v>108</v>
      </c>
      <c r="P11" s="14" t="n">
        <v>12255</v>
      </c>
      <c r="Q11" s="14" t="n">
        <v>684</v>
      </c>
      <c r="R11" s="14" t="n">
        <v>0</v>
      </c>
      <c r="S11" s="14" t="n">
        <v>74754</v>
      </c>
      <c r="T11" s="14" t="n">
        <v>54</v>
      </c>
      <c r="U11" s="14" t="n">
        <v>1936</v>
      </c>
      <c r="V11" s="14" t="n">
        <v>76744</v>
      </c>
    </row>
    <row r="12" customFormat="false" ht="15.75" hidden="false" customHeight="false" outlineLevel="0" collapsed="false">
      <c r="A12" s="13" t="s">
        <v>42</v>
      </c>
      <c r="B12" s="14" t="s">
        <v>43</v>
      </c>
      <c r="C12" s="14" t="n">
        <v>12564</v>
      </c>
      <c r="D12" s="14" t="n">
        <v>34696</v>
      </c>
      <c r="E12" s="14" t="n">
        <v>1959</v>
      </c>
      <c r="F12" s="14" t="n">
        <v>943</v>
      </c>
      <c r="G12" s="14" t="n">
        <v>2431</v>
      </c>
      <c r="H12" s="14" t="n">
        <v>2282</v>
      </c>
      <c r="I12" s="14" t="n">
        <v>389</v>
      </c>
      <c r="J12" s="14" t="n">
        <v>4288</v>
      </c>
      <c r="K12" s="14" t="n">
        <v>573</v>
      </c>
      <c r="L12" s="14" t="n">
        <v>17060</v>
      </c>
      <c r="M12" s="14" t="n">
        <v>5671</v>
      </c>
      <c r="N12" s="14" t="n">
        <v>2863</v>
      </c>
      <c r="O12" s="14" t="n">
        <v>528</v>
      </c>
      <c r="P12" s="14" t="n">
        <v>7547</v>
      </c>
      <c r="Q12" s="14" t="n">
        <v>423</v>
      </c>
      <c r="R12" s="14" t="n">
        <v>0</v>
      </c>
      <c r="S12" s="14" t="n">
        <v>94217</v>
      </c>
      <c r="T12" s="14" t="n">
        <v>27</v>
      </c>
      <c r="U12" s="14" t="n">
        <v>2053</v>
      </c>
      <c r="V12" s="14" t="n">
        <v>96297</v>
      </c>
    </row>
    <row r="13" customFormat="false" ht="15.75" hidden="false" customHeight="false" outlineLevel="0" collapsed="false">
      <c r="A13" s="13" t="s">
        <v>44</v>
      </c>
      <c r="B13" s="14" t="s">
        <v>45</v>
      </c>
      <c r="C13" s="14" t="n">
        <v>26565</v>
      </c>
      <c r="D13" s="14" t="n">
        <v>18031</v>
      </c>
      <c r="E13" s="14" t="n">
        <v>2426</v>
      </c>
      <c r="F13" s="14" t="n">
        <v>1040</v>
      </c>
      <c r="G13" s="14" t="n">
        <v>1979</v>
      </c>
      <c r="H13" s="14" t="n">
        <v>181</v>
      </c>
      <c r="I13" s="14" t="n">
        <v>518</v>
      </c>
      <c r="J13" s="14" t="n">
        <v>1098</v>
      </c>
      <c r="K13" s="14" t="n">
        <v>1751</v>
      </c>
      <c r="L13" s="14" t="n">
        <v>358</v>
      </c>
      <c r="M13" s="14" t="n">
        <v>828</v>
      </c>
      <c r="N13" s="14" t="n">
        <v>430</v>
      </c>
      <c r="O13" s="14" t="n">
        <v>278</v>
      </c>
      <c r="P13" s="14" t="n">
        <v>7463</v>
      </c>
      <c r="Q13" s="14" t="n">
        <v>292</v>
      </c>
      <c r="R13" s="14" t="n">
        <v>0</v>
      </c>
      <c r="S13" s="14" t="n">
        <v>63238</v>
      </c>
      <c r="T13" s="14" t="n">
        <v>18</v>
      </c>
      <c r="U13" s="14" t="n">
        <v>1608</v>
      </c>
      <c r="V13" s="14" t="n">
        <v>64864</v>
      </c>
    </row>
    <row r="14" customFormat="false" ht="15.75" hidden="false" customHeight="false" outlineLevel="0" collapsed="false">
      <c r="A14" s="13" t="s">
        <v>46</v>
      </c>
      <c r="B14" s="14" t="s">
        <v>45</v>
      </c>
      <c r="C14" s="14" t="n">
        <v>34154</v>
      </c>
      <c r="D14" s="14" t="n">
        <v>30457</v>
      </c>
      <c r="E14" s="14" t="n">
        <v>1682</v>
      </c>
      <c r="F14" s="14" t="n">
        <v>1343</v>
      </c>
      <c r="G14" s="14" t="n">
        <v>1928</v>
      </c>
      <c r="H14" s="14" t="n">
        <v>188</v>
      </c>
      <c r="I14" s="14" t="n">
        <v>778</v>
      </c>
      <c r="J14" s="14" t="n">
        <v>1341</v>
      </c>
      <c r="K14" s="14" t="n">
        <v>612</v>
      </c>
      <c r="L14" s="14" t="n">
        <v>252</v>
      </c>
      <c r="M14" s="14" t="n">
        <v>488</v>
      </c>
      <c r="N14" s="14" t="n">
        <v>437</v>
      </c>
      <c r="O14" s="14" t="n">
        <v>165</v>
      </c>
      <c r="P14" s="14" t="n">
        <v>8690</v>
      </c>
      <c r="Q14" s="14" t="n">
        <v>399</v>
      </c>
      <c r="R14" s="14" t="n">
        <v>0</v>
      </c>
      <c r="S14" s="14" t="n">
        <v>82914</v>
      </c>
      <c r="T14" s="14" t="n">
        <v>39</v>
      </c>
      <c r="U14" s="14" t="n">
        <v>1699</v>
      </c>
      <c r="V14" s="14" t="n">
        <v>84652</v>
      </c>
    </row>
    <row r="15" customFormat="false" ht="15.75" hidden="false" customHeight="false" outlineLevel="0" collapsed="false">
      <c r="A15" s="13" t="s">
        <v>47</v>
      </c>
      <c r="B15" s="14" t="s">
        <v>45</v>
      </c>
      <c r="C15" s="14" t="n">
        <v>29075</v>
      </c>
      <c r="D15" s="14" t="n">
        <v>23760</v>
      </c>
      <c r="E15" s="14" t="n">
        <v>1335</v>
      </c>
      <c r="F15" s="14" t="n">
        <v>1532</v>
      </c>
      <c r="G15" s="14" t="n">
        <v>1733</v>
      </c>
      <c r="H15" s="14" t="n">
        <v>182</v>
      </c>
      <c r="I15" s="14" t="n">
        <v>666</v>
      </c>
      <c r="J15" s="14" t="n">
        <v>1039</v>
      </c>
      <c r="K15" s="14" t="n">
        <v>431</v>
      </c>
      <c r="L15" s="14" t="n">
        <v>354</v>
      </c>
      <c r="M15" s="14" t="n">
        <v>529</v>
      </c>
      <c r="N15" s="14" t="n">
        <v>329</v>
      </c>
      <c r="O15" s="14" t="n">
        <v>132</v>
      </c>
      <c r="P15" s="14" t="n">
        <v>8966</v>
      </c>
      <c r="Q15" s="14" t="n">
        <v>309</v>
      </c>
      <c r="R15" s="14" t="n">
        <v>0</v>
      </c>
      <c r="S15" s="14" t="n">
        <v>70372</v>
      </c>
      <c r="T15" s="14" t="n">
        <v>28</v>
      </c>
      <c r="U15" s="14" t="n">
        <v>1555</v>
      </c>
      <c r="V15" s="14" t="n">
        <v>71955</v>
      </c>
    </row>
    <row r="16" customFormat="false" ht="15.75" hidden="false" customHeight="false" outlineLevel="0" collapsed="false">
      <c r="A16" s="13" t="s">
        <v>48</v>
      </c>
      <c r="B16" s="14" t="s">
        <v>45</v>
      </c>
      <c r="C16" s="14" t="n">
        <v>27957</v>
      </c>
      <c r="D16" s="14" t="n">
        <v>22446</v>
      </c>
      <c r="E16" s="14" t="n">
        <v>1713</v>
      </c>
      <c r="F16" s="14" t="n">
        <v>1327</v>
      </c>
      <c r="G16" s="14" t="n">
        <v>2182</v>
      </c>
      <c r="H16" s="14" t="n">
        <v>191</v>
      </c>
      <c r="I16" s="14" t="n">
        <v>680</v>
      </c>
      <c r="J16" s="14" t="n">
        <v>1450</v>
      </c>
      <c r="K16" s="14" t="n">
        <v>584</v>
      </c>
      <c r="L16" s="14" t="n">
        <v>390</v>
      </c>
      <c r="M16" s="14" t="n">
        <v>493</v>
      </c>
      <c r="N16" s="14" t="n">
        <v>377</v>
      </c>
      <c r="O16" s="14" t="n">
        <v>199</v>
      </c>
      <c r="P16" s="14" t="n">
        <v>10292</v>
      </c>
      <c r="Q16" s="14" t="n">
        <v>388</v>
      </c>
      <c r="R16" s="14" t="n">
        <v>0</v>
      </c>
      <c r="S16" s="14" t="n">
        <v>70669</v>
      </c>
      <c r="T16" s="14" t="n">
        <v>39</v>
      </c>
      <c r="U16" s="14" t="n">
        <v>1454</v>
      </c>
      <c r="V16" s="14" t="n">
        <v>72162</v>
      </c>
    </row>
    <row r="17" customFormat="false" ht="15" hidden="false" customHeight="false" outlineLevel="0" collapsed="false">
      <c r="A17" s="13" t="s">
        <v>49</v>
      </c>
      <c r="B17" s="14" t="s">
        <v>50</v>
      </c>
      <c r="C17" s="14" t="n">
        <v>14888</v>
      </c>
      <c r="D17" s="14" t="n">
        <v>26373</v>
      </c>
      <c r="E17" s="14" t="n">
        <v>1852</v>
      </c>
      <c r="F17" s="14" t="n">
        <v>1101</v>
      </c>
      <c r="G17" s="14" t="n">
        <v>3660</v>
      </c>
      <c r="H17" s="14" t="n">
        <v>749</v>
      </c>
      <c r="I17" s="14" t="n">
        <v>396</v>
      </c>
      <c r="J17" s="14" t="n">
        <v>3273</v>
      </c>
      <c r="K17" s="14" t="n">
        <v>1839</v>
      </c>
      <c r="L17" s="14" t="n">
        <v>184</v>
      </c>
      <c r="M17" s="14" t="n">
        <v>3818</v>
      </c>
      <c r="N17" s="14" t="n">
        <v>204</v>
      </c>
      <c r="O17" s="14" t="n">
        <v>4612</v>
      </c>
      <c r="P17" s="14" t="n">
        <v>4728</v>
      </c>
      <c r="Q17" s="14" t="n">
        <v>973</v>
      </c>
      <c r="R17" s="14" t="n">
        <v>0</v>
      </c>
      <c r="S17" s="14" t="n">
        <v>68650</v>
      </c>
      <c r="T17" s="14" t="n">
        <v>32</v>
      </c>
      <c r="U17" s="14" t="n">
        <v>3149</v>
      </c>
      <c r="V17" s="14" t="n">
        <v>71831</v>
      </c>
      <c r="X17" s="0" t="s">
        <v>30</v>
      </c>
      <c r="Y17" s="0" t="s">
        <v>31</v>
      </c>
      <c r="Z17" s="0" t="n">
        <f aca="false">C17+H17+L17+Q17</f>
        <v>16794</v>
      </c>
      <c r="AA17" s="0" t="n">
        <f aca="false">D17</f>
        <v>26373</v>
      </c>
      <c r="AB17" s="0" t="n">
        <f aca="false">(Z17-AA17)/S17</f>
        <v>-0.139533867443554</v>
      </c>
    </row>
    <row r="18" customFormat="false" ht="15.75" hidden="false" customHeight="false" outlineLevel="0" collapsed="false">
      <c r="A18" s="13" t="s">
        <v>51</v>
      </c>
      <c r="B18" s="14" t="s">
        <v>52</v>
      </c>
      <c r="C18" s="14" t="n">
        <v>21389</v>
      </c>
      <c r="D18" s="14" t="n">
        <v>29169</v>
      </c>
      <c r="E18" s="14" t="n">
        <v>1098</v>
      </c>
      <c r="F18" s="14" t="n">
        <v>1154</v>
      </c>
      <c r="G18" s="14" t="n">
        <v>2052</v>
      </c>
      <c r="H18" s="14" t="n">
        <v>335</v>
      </c>
      <c r="I18" s="14" t="n">
        <v>546</v>
      </c>
      <c r="J18" s="14" t="n">
        <v>1483</v>
      </c>
      <c r="K18" s="14" t="n">
        <v>670</v>
      </c>
      <c r="L18" s="14" t="n">
        <v>204</v>
      </c>
      <c r="M18" s="14" t="n">
        <v>3278</v>
      </c>
      <c r="N18" s="14" t="n">
        <v>299</v>
      </c>
      <c r="O18" s="14" t="n">
        <v>1047</v>
      </c>
      <c r="P18" s="14" t="n">
        <v>9649</v>
      </c>
      <c r="Q18" s="14" t="n">
        <v>1175</v>
      </c>
      <c r="R18" s="14" t="n">
        <v>0</v>
      </c>
      <c r="S18" s="14" t="n">
        <v>73548</v>
      </c>
      <c r="T18" s="14" t="n">
        <v>86</v>
      </c>
      <c r="U18" s="14" t="n">
        <v>2043</v>
      </c>
      <c r="V18" s="14" t="n">
        <v>75677</v>
      </c>
    </row>
    <row r="19" customFormat="false" ht="15" hidden="false" customHeight="false" outlineLevel="0" collapsed="false">
      <c r="A19" s="13" t="s">
        <v>53</v>
      </c>
      <c r="B19" s="14" t="s">
        <v>52</v>
      </c>
      <c r="C19" s="14" t="n">
        <v>33214</v>
      </c>
      <c r="D19" s="14" t="n">
        <v>24804</v>
      </c>
      <c r="E19" s="14" t="n">
        <v>1282</v>
      </c>
      <c r="F19" s="14" t="n">
        <v>1209</v>
      </c>
      <c r="G19" s="14" t="n">
        <v>1717</v>
      </c>
      <c r="H19" s="14" t="n">
        <v>415</v>
      </c>
      <c r="I19" s="14" t="n">
        <v>697</v>
      </c>
      <c r="J19" s="14" t="n">
        <v>1776</v>
      </c>
      <c r="K19" s="14" t="n">
        <v>588</v>
      </c>
      <c r="L19" s="14" t="n">
        <v>168</v>
      </c>
      <c r="M19" s="14" t="n">
        <v>2475</v>
      </c>
      <c r="N19" s="14" t="n">
        <v>156</v>
      </c>
      <c r="O19" s="14" t="n">
        <v>475</v>
      </c>
      <c r="P19" s="14" t="n">
        <v>10219</v>
      </c>
      <c r="Q19" s="14" t="n">
        <v>1102</v>
      </c>
      <c r="R19" s="14" t="n">
        <v>2018</v>
      </c>
      <c r="S19" s="14" t="n">
        <v>82315</v>
      </c>
      <c r="T19" s="14" t="n">
        <v>56</v>
      </c>
      <c r="U19" s="14" t="n">
        <v>2162</v>
      </c>
      <c r="V19" s="14" t="n">
        <v>84533</v>
      </c>
      <c r="X19" s="0" t="s">
        <v>30</v>
      </c>
      <c r="Y19" s="0" t="s">
        <v>31</v>
      </c>
      <c r="Z19" s="0" t="n">
        <f aca="false">C19+H19+L19+Q19</f>
        <v>34899</v>
      </c>
      <c r="AA19" s="0" t="n">
        <f aca="false">D19</f>
        <v>24804</v>
      </c>
      <c r="AB19" s="0" t="n">
        <f aca="false">(Z19-AA19)/S19</f>
        <v>0.122638644232521</v>
      </c>
    </row>
    <row r="20" customFormat="false" ht="15.6" hidden="false" customHeight="false" outlineLevel="0" collapsed="false">
      <c r="A20" s="13" t="s">
        <v>54</v>
      </c>
      <c r="B20" s="14" t="s">
        <v>52</v>
      </c>
      <c r="C20" s="14" t="n">
        <v>22217</v>
      </c>
      <c r="D20" s="14" t="n">
        <v>29939</v>
      </c>
      <c r="E20" s="14" t="n">
        <v>1315</v>
      </c>
      <c r="F20" s="14" t="n">
        <v>1255</v>
      </c>
      <c r="G20" s="14" t="n">
        <v>3059</v>
      </c>
      <c r="H20" s="14" t="n">
        <v>248</v>
      </c>
      <c r="I20" s="14" t="n">
        <v>642</v>
      </c>
      <c r="J20" s="14" t="n">
        <v>1698</v>
      </c>
      <c r="K20" s="14" t="n">
        <v>674</v>
      </c>
      <c r="L20" s="14" t="n">
        <v>169</v>
      </c>
      <c r="M20" s="14" t="n">
        <v>4510</v>
      </c>
      <c r="N20" s="14" t="n">
        <v>236</v>
      </c>
      <c r="O20" s="14" t="n">
        <v>594</v>
      </c>
      <c r="P20" s="14" t="n">
        <v>9903</v>
      </c>
      <c r="Q20" s="14" t="n">
        <v>1230</v>
      </c>
      <c r="R20" s="14" t="n">
        <v>0</v>
      </c>
      <c r="S20" s="14" t="n">
        <v>77689</v>
      </c>
      <c r="T20" s="14" t="n">
        <v>40</v>
      </c>
      <c r="U20" s="14" t="n">
        <v>2365</v>
      </c>
      <c r="V20" s="14" t="n">
        <v>80094</v>
      </c>
    </row>
    <row r="21" customFormat="false" ht="15.6" hidden="false" customHeight="false" outlineLevel="0" collapsed="false">
      <c r="A21" s="13" t="s">
        <v>55</v>
      </c>
      <c r="B21" s="14" t="s">
        <v>52</v>
      </c>
      <c r="C21" s="14" t="n">
        <v>17657</v>
      </c>
      <c r="D21" s="14" t="n">
        <v>32564</v>
      </c>
      <c r="E21" s="14" t="n">
        <v>1426</v>
      </c>
      <c r="F21" s="14" t="n">
        <v>1265</v>
      </c>
      <c r="G21" s="14" t="n">
        <v>2170</v>
      </c>
      <c r="H21" s="14" t="n">
        <v>325</v>
      </c>
      <c r="I21" s="14" t="n">
        <v>451</v>
      </c>
      <c r="J21" s="14" t="n">
        <v>2313</v>
      </c>
      <c r="K21" s="14" t="n">
        <v>508</v>
      </c>
      <c r="L21" s="14" t="n">
        <v>237</v>
      </c>
      <c r="M21" s="14" t="n">
        <v>2961</v>
      </c>
      <c r="N21" s="14" t="n">
        <v>224</v>
      </c>
      <c r="O21" s="14" t="n">
        <v>1873</v>
      </c>
      <c r="P21" s="14" t="n">
        <v>9785</v>
      </c>
      <c r="Q21" s="14" t="n">
        <v>1734</v>
      </c>
      <c r="R21" s="14" t="n">
        <v>1749</v>
      </c>
      <c r="S21" s="14" t="n">
        <v>77242</v>
      </c>
      <c r="T21" s="14" t="n">
        <v>63</v>
      </c>
      <c r="U21" s="14" t="n">
        <v>2290</v>
      </c>
      <c r="V21" s="14" t="n">
        <v>79595</v>
      </c>
    </row>
    <row r="22" customFormat="false" ht="8.4" hidden="false" customHeight="true" outlineLevel="0" collapsed="false">
      <c r="A22" s="16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7"/>
      <c r="V22" s="14"/>
    </row>
    <row r="23" customFormat="false" ht="14.4" hidden="false" customHeight="false" outlineLevel="0" collapsed="false">
      <c r="C23" s="18" t="n">
        <v>366325</v>
      </c>
      <c r="D23" s="18" t="n">
        <v>432642</v>
      </c>
      <c r="E23" s="18" t="n">
        <v>37445</v>
      </c>
      <c r="F23" s="18" t="n">
        <v>22512</v>
      </c>
      <c r="G23" s="18" t="n">
        <v>32780</v>
      </c>
      <c r="H23" s="18" t="n">
        <v>48954</v>
      </c>
      <c r="I23" s="18" t="n">
        <v>14571</v>
      </c>
      <c r="J23" s="18" t="n">
        <v>30622</v>
      </c>
      <c r="K23" s="18" t="n">
        <v>12145</v>
      </c>
      <c r="L23" s="18" t="n">
        <v>22241</v>
      </c>
      <c r="M23" s="18" t="n">
        <v>35113</v>
      </c>
      <c r="N23" s="18" t="n">
        <v>6969</v>
      </c>
      <c r="O23" s="18" t="n">
        <v>10690</v>
      </c>
      <c r="P23" s="18" t="n">
        <v>134810</v>
      </c>
      <c r="Q23" s="18" t="n">
        <v>11432</v>
      </c>
      <c r="R23" s="18" t="n">
        <v>4640</v>
      </c>
      <c r="S23" s="18" t="n">
        <v>1223891</v>
      </c>
      <c r="T23" s="18" t="n">
        <v>737</v>
      </c>
      <c r="U23" s="18" t="n">
        <v>32200</v>
      </c>
      <c r="V23" s="18" t="n">
        <v>1256828</v>
      </c>
    </row>
    <row r="24" customFormat="false" ht="14.4" hidden="false" customHeight="false" outlineLevel="0" collapsed="false">
      <c r="C24" s="19" t="n">
        <v>0.299311785118119</v>
      </c>
      <c r="D24" s="19" t="n">
        <v>0.353497166005796</v>
      </c>
      <c r="E24" s="19" t="n">
        <v>0.0305950448201678</v>
      </c>
      <c r="F24" s="19" t="n">
        <v>0.0183937948722558</v>
      </c>
      <c r="G24" s="19" t="n">
        <v>0.0267834308774229</v>
      </c>
      <c r="H24" s="19" t="n">
        <v>0.0399986600113899</v>
      </c>
      <c r="I24" s="19" t="n">
        <v>0.0119054719742199</v>
      </c>
      <c r="J24" s="19" t="n">
        <v>0.0250202019624297</v>
      </c>
      <c r="K24" s="19" t="n">
        <v>0.00992326931074744</v>
      </c>
      <c r="L24" s="19" t="n">
        <v>0.0181723699250995</v>
      </c>
      <c r="M24" s="19" t="n">
        <v>0.0286896463819082</v>
      </c>
      <c r="N24" s="19" t="n">
        <v>0.00569413452668579</v>
      </c>
      <c r="O24" s="19" t="n">
        <v>0.00873443795239936</v>
      </c>
      <c r="P24" s="19" t="n">
        <v>0.110148697882409</v>
      </c>
      <c r="Q24" s="19" t="n">
        <v>0.0093407010918456</v>
      </c>
      <c r="R24" s="19" t="n">
        <v>0.00379118728710318</v>
      </c>
      <c r="S24" s="19" t="n">
        <v>1</v>
      </c>
    </row>
    <row r="26" customFormat="false" ht="14.4" hidden="false" customHeight="false" outlineLevel="0" collapsed="false">
      <c r="L26" s="20"/>
      <c r="S26" s="0" t="n">
        <f aca="false">S23*0.03</f>
        <v>36716.73</v>
      </c>
    </row>
    <row r="27" customFormat="false" ht="14.4" hidden="false" customHeight="false" outlineLevel="0" collapsed="false">
      <c r="S27" s="0" t="n">
        <f aca="false">S26-M23</f>
        <v>1603.73</v>
      </c>
    </row>
  </sheetData>
  <mergeCells count="1">
    <mergeCell ref="A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2017-06-09T17:05:10Z</dcterms:created>
  <dc:creator>JGallegos</dc:creator>
  <dc:description/>
  <dc:language>en-US</dc:language>
  <cp:lastModifiedBy/>
  <cp:lastPrinted>2017-06-11T00:01:47Z</cp:lastPrinted>
  <dcterms:modified xsi:type="dcterms:W3CDTF">2017-10-06T14:56:06Z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