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AE678327-8CFC-4936-AA24-145F9A9AD842}" xr6:coauthVersionLast="47" xr6:coauthVersionMax="47" xr10:uidLastSave="{00000000-0000-0000-0000-000000000000}"/>
  <bookViews>
    <workbookView xWindow="-120" yWindow="-120" windowWidth="29040" windowHeight="1599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3"/>
  <c r="H5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H6" i="6"/>
  <c r="H7" i="6"/>
  <c r="H8" i="6"/>
  <c r="H9" i="6"/>
  <c r="H10" i="6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0" i="3"/>
  <c r="D9" i="3"/>
  <c r="D8" i="3"/>
  <c r="D7" i="3"/>
  <c r="D5" i="3"/>
  <c r="D6" i="3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I14" i="5"/>
  <c r="I13" i="5"/>
  <c r="I12" i="5"/>
  <c r="I11" i="5"/>
  <c r="I10" i="5"/>
  <c r="I9" i="5"/>
  <c r="I8" i="5"/>
  <c r="I6" i="5"/>
  <c r="I5" i="5"/>
  <c r="I4" i="5"/>
  <c r="I3" i="5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H4" i="4"/>
  <c r="D16" i="4"/>
  <c r="I7" i="7" l="1"/>
  <c r="H19" i="7"/>
  <c r="H15" i="7"/>
  <c r="H27" i="7"/>
  <c r="H11" i="7"/>
  <c r="H23" i="7"/>
  <c r="H26" i="7"/>
  <c r="H22" i="7"/>
  <c r="H18" i="7"/>
  <c r="H14" i="7"/>
  <c r="H10" i="7"/>
  <c r="H29" i="7"/>
  <c r="H25" i="7"/>
  <c r="H21" i="7"/>
  <c r="H17" i="7"/>
  <c r="H13" i="7"/>
  <c r="H9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<sst xmlns="http://schemas.openxmlformats.org/spreadsheetml/2006/main" count="1004" uniqueCount="656">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</sst>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0" borderId="33" xfId="0" applyFont="1" applyBorder="1"/>
    <xf numFmtId="49" fontId="1" fillId="0" borderId="28" xfId="0" applyNumberFormat="1" applyFont="1" applyBorder="1" applyAlignment="1">
      <alignment horizontal="right"/>
    </xf>
    <xf numFmtId="14" fontId="3" fillId="2" borderId="6" xfId="0" applyNumberFormat="1" applyFont="1" applyFill="1" applyBorder="1"/>
    <xf numFmtId="1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69" fontId="1" fillId="0" borderId="0" xfId="0" applyNumberFormat="1" applyFo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Row],[Punteggio]],F3:G6,2,)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5" sqref="D5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7.42578125" customWidth="1"/>
    <col min="5" max="5" width="95" customWidth="1"/>
    <col min="6" max="6" width="18" customWidth="1"/>
    <col min="7" max="7" width="7.140625" customWidth="1"/>
    <col min="8" max="26" width="8.7109375" customWidth="1"/>
  </cols>
  <sheetData>
    <row r="1" spans="1:26" ht="39" customHeight="1" x14ac:dyDescent="0.2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(C4*IVATOT)+C4</f>
        <v>337200</v>
      </c>
      <c r="E4" s="1" t="str">
        <f>CONCATENATE(A4,"         ",B4)</f>
        <v>MON.SVGA 0,28 14" AOC 4VLR         1024 x 768, MPR II, N.I.,  Energy Star Digital</v>
      </c>
      <c r="F4" s="6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(C5*IVATOT)+C5</f>
        <v>387600</v>
      </c>
      <c r="E5" s="1" t="str">
        <f t="shared" ref="E5:E68" si="0">CONCATENATE(A5,"         ",B5)</f>
        <v>MON.SVGA 0,28 15" AOC 5VLR        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(C6*IVATOT)+C6</f>
        <v>412800</v>
      </c>
      <c r="E6" s="1" t="str">
        <f t="shared" si="0"/>
        <v>MON.SVGA 0,28 15" AOC 5NLR OSD        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(C7*IVATOT)+C7</f>
        <v>433200</v>
      </c>
      <c r="E7" s="1" t="str">
        <f t="shared" si="0"/>
        <v>MON.SVGA 0,28 15" AOC 5GLR+ OSD        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(C8*IVATOT)+C8</f>
        <v>625200</v>
      </c>
      <c r="E8" s="1" t="str">
        <f t="shared" si="0"/>
        <v>MON. 15" 0.23 CM500ET HITACHI        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(C9*IVATOT)+C9</f>
        <v>632400</v>
      </c>
      <c r="E9" s="1" t="str">
        <f t="shared" si="0"/>
        <v>MON. 15" 0.28 A500 NEC        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(C10*IVATOT)+C10</f>
        <v>751200</v>
      </c>
      <c r="E10" s="1" t="str">
        <f t="shared" si="0"/>
        <v>MON.SVGA 0,28 17" AOC 7VLR        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(C11*IVATOT)+C11</f>
        <v>787200</v>
      </c>
      <c r="E11" s="1" t="str">
        <f t="shared" si="0"/>
        <v>MON. 15" 0.25 E500 NEC, Croma Clear        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(C12*IVATOT)+C12</f>
        <v>799200</v>
      </c>
      <c r="E12" s="1" t="str">
        <f t="shared" si="0"/>
        <v>MON.SVGA 0,26 17" AOC 7GLR OSD        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(C13*IVATOT)+C13</f>
        <v>1058400</v>
      </c>
      <c r="E13" s="1" t="str">
        <f t="shared" si="0"/>
        <v>MON. 17" 0.28 A700 NEC        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(C14*IVATOT)+C14</f>
        <v>1329600</v>
      </c>
      <c r="E14" s="1" t="str">
        <f t="shared" si="0"/>
        <v xml:space="preserve">MON. 17" 0.21 CM630ET HITACHI        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(C15*IVATOT)+C15</f>
        <v>1579200</v>
      </c>
      <c r="E15" s="1" t="str">
        <f t="shared" si="0"/>
        <v>MON. 17" 0.25 P750 NEC, Croma Clear        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(C16*IVATOT)+C16</f>
        <v>1912800</v>
      </c>
      <c r="E16" s="1" t="str">
        <f t="shared" si="0"/>
        <v xml:space="preserve">MON. 19" 0.22 CM751ET HITACHI        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(C17*IVATOT)+C17</f>
        <v>3262800</v>
      </c>
      <c r="E17" s="1" t="str">
        <f t="shared" si="0"/>
        <v xml:space="preserve">MON. 21" 0.21 CM802ETM HITACHI        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(C18*IVATOT)+C18</f>
        <v>0</v>
      </c>
      <c r="E18" s="1" t="str">
        <f t="shared" si="0"/>
        <v xml:space="preserve">MONITOR  LCD        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(C19*IVATOT)+C19</f>
        <v>4910400</v>
      </c>
      <c r="E19" s="1" t="str">
        <f t="shared" si="0"/>
        <v>MON. 14" LCD 0.28 LCD400V NEC        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(C20*IVATOT)+C20</f>
        <v>16630800</v>
      </c>
      <c r="E20" s="1" t="str">
        <f t="shared" si="0"/>
        <v>MON. 20" LCD 0.31 LCD2000sf NEC        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(C21*IVATOT)+C21</f>
        <v>0</v>
      </c>
      <c r="E21" s="1" t="str">
        <f t="shared" si="0"/>
        <v xml:space="preserve">SCHEDE MADRI        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(C22*IVATOT)+C22</f>
        <v>200400</v>
      </c>
      <c r="E22" s="1" t="str">
        <f t="shared" si="0"/>
        <v>M/B ASUS SP97-V SVGA SHARE MEMORY        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(C23*IVATOT)+C23</f>
        <v>242400</v>
      </c>
      <c r="E23" s="1" t="str">
        <f t="shared" si="0"/>
        <v>M/B ASUS TXP4        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(C24*IVATOT)+C24</f>
        <v>243600</v>
      </c>
      <c r="E24" s="1" t="str">
        <f t="shared" si="0"/>
        <v>M/B ASUS SP98AGP-X ATX        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(C25*IVATOT)+C25</f>
        <v>280800</v>
      </c>
      <c r="E25" s="1" t="str">
        <f t="shared" si="0"/>
        <v>M/B ASUS TX-97 - E        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(C26*IVATOT)+C26</f>
        <v>302400</v>
      </c>
      <c r="E26" s="1" t="str">
        <f t="shared" si="0"/>
        <v>M/B ASUS TX-97        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(C27*IVATOT)+C27</f>
        <v>310800</v>
      </c>
      <c r="E27" s="1" t="str">
        <f t="shared" si="0"/>
        <v>M/B ASUS TX-97 - XE ATX NO AUDIO        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(C28*IVATOT)+C28</f>
        <v>322800</v>
      </c>
      <c r="E28" s="1" t="str">
        <f t="shared" si="0"/>
        <v>M/B ASUS P2L97-B        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(C29*IVATOT)+C29</f>
        <v>325200</v>
      </c>
      <c r="E29" s="1" t="str">
        <f t="shared" si="0"/>
        <v>M/B ASUS  P55T2P4 430HX 512K P5        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(C30*IVATOT)+C30</f>
        <v>350400</v>
      </c>
      <c r="E30" s="1" t="str">
        <f t="shared" si="0"/>
        <v>M/B ASUS P2L97 ATX        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(C31*IVATOT)+C31</f>
        <v>351600</v>
      </c>
      <c r="E31" s="1" t="str">
        <f t="shared" si="0"/>
        <v>M/B ASUS XP55T2P4 512K ATX P5        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(C32*IVATOT)+C32</f>
        <v>368400</v>
      </c>
      <c r="E32" s="1" t="str">
        <f t="shared" si="0"/>
        <v>M/B ASUS TX-97 -XE ATX -CREATIVE VIBRA16        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(C33*IVATOT)+C33</f>
        <v>528000</v>
      </c>
      <c r="E33" s="1" t="str">
        <f t="shared" si="0"/>
        <v>M/B ASUS P2L97-A ATX+VGA AGP 4MB        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(C34*IVATOT)+C34</f>
        <v>584400</v>
      </c>
      <c r="E34" s="1" t="str">
        <f t="shared" si="0"/>
        <v>M/B ASUS P2L97-S ADAPTEC ATX        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(C35*IVATOT)+C35</f>
        <v>679200</v>
      </c>
      <c r="E35" s="1" t="str">
        <f t="shared" si="0"/>
        <v>M/B ASUS P65UP5+P55T2D 512K DUAL P5        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(C36*IVATOT)+C36</f>
        <v>962400</v>
      </c>
      <c r="E36" s="1" t="str">
        <f t="shared" si="0"/>
        <v>M/B ASUS P2L97-DS DUAL P II        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(C37*IVATOT)+C37</f>
        <v>1894800</v>
      </c>
      <c r="E37" s="1" t="str">
        <f t="shared" si="0"/>
        <v>M/B ASUS P65UP8+PKND DUAL PII        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(C38*IVATOT)+C38</f>
        <v>0</v>
      </c>
      <c r="E38" s="1" t="str">
        <f t="shared" si="0"/>
        <v xml:space="preserve">SCHEDE VIDEO        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(C39*IVATOT)+C39</f>
        <v>84000</v>
      </c>
      <c r="E39" s="1" t="str">
        <f t="shared" si="0"/>
        <v>SVGA S3 3D PRO VIRGE 2MB        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(C40*IVATOT)+C40</f>
        <v>124800</v>
      </c>
      <c r="E40" s="1" t="str">
        <f t="shared" si="0"/>
        <v>CREATIVE ECLIPSE 4MB        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(C41*IVATOT)+C41</f>
        <v>152400</v>
      </c>
      <c r="E41" s="1" t="str">
        <f t="shared" si="0"/>
        <v>ADD-ON MATROX m3D 4MB        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(C42*IVATOT)+C42</f>
        <v>194400</v>
      </c>
      <c r="E42" s="1" t="str">
        <f t="shared" si="0"/>
        <v>ASUS 3DP-V264GT2 4MB TV-OUT        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(C43*IVATOT)+C43</f>
        <v>214800</v>
      </c>
      <c r="E43" s="1" t="str">
        <f t="shared" si="0"/>
        <v>SVGA MYSTIQUE 220 "BULK" 4MB        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(C44*IVATOT)+C44</f>
        <v>223200</v>
      </c>
      <c r="E44" s="1" t="str">
        <f t="shared" si="0"/>
        <v>ASUS 3DP-V385GX2 4MB TV-OUT        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(C45*IVATOT)+C45</f>
        <v>223200</v>
      </c>
      <c r="E45" s="1" t="str">
        <f t="shared" si="0"/>
        <v>ASUS V385GX2 AGP 4MB TV-OUT        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(C46*IVATOT)+C46</f>
        <v>243600</v>
      </c>
      <c r="E46" s="1" t="str">
        <f t="shared" si="0"/>
        <v>CREATIVE GRAPHIC EXXTREME 4MB        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(C47*IVATOT)+C47</f>
        <v>254400</v>
      </c>
      <c r="E47" s="1" t="str">
        <f t="shared" si="0"/>
        <v>SVGA MYSTIQUE 220  4MB        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(C48*IVATOT)+C48</f>
        <v>266400</v>
      </c>
      <c r="E48" s="1" t="str">
        <f t="shared" si="0"/>
        <v>SVGA ACC. 3D/FX VOODO RUSH 4MB        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(C49*IVATOT)+C49</f>
        <v>294000</v>
      </c>
      <c r="E49" s="1" t="str">
        <f t="shared" si="0"/>
        <v>SVGA ACC. 3D/FX VOODO RUSH 6MB        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(C50*IVATOT)+C50</f>
        <v>301200</v>
      </c>
      <c r="E50" s="1" t="str">
        <f t="shared" si="0"/>
        <v>RAINBOW R. TV        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(C51*IVATOT)+C51</f>
        <v>308400</v>
      </c>
      <c r="E51" s="1" t="str">
        <f t="shared" si="0"/>
        <v>ASUS 3D EXPLORER AGP 4MB TV-OUT        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(C52*IVATOT)+C52</f>
        <v>322800</v>
      </c>
      <c r="E52" s="1" t="str">
        <f t="shared" si="0"/>
        <v>ASUS 3D EXPLORER PCI 4MB TV-OUT        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(C53*IVATOT)+C53</f>
        <v>376800</v>
      </c>
      <c r="E53" s="1" t="str">
        <f t="shared" si="0"/>
        <v xml:space="preserve">SVGA MILLENNIUM II 4MB "BULK"        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(C54*IVATOT)+C54</f>
        <v>390000</v>
      </c>
      <c r="E54" s="1" t="str">
        <f t="shared" si="0"/>
        <v>SVGA MILLENNIUM II 4MB AGP        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(C55*IVATOT)+C55</f>
        <v>416400</v>
      </c>
      <c r="E55" s="1" t="str">
        <f t="shared" si="0"/>
        <v>RAINBOW R. STUDIO        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(C56*IVATOT)+C56</f>
        <v>442800</v>
      </c>
      <c r="E56" s="1" t="str">
        <f t="shared" si="0"/>
        <v xml:space="preserve">SVGA MILLENNIUM II 4MB        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(C57*IVATOT)+C57</f>
        <v>482400</v>
      </c>
      <c r="E57" s="1" t="str">
        <f t="shared" si="0"/>
        <v>CREATIVE VOODO-2 8MB Add-on        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(C58*IVATOT)+C58</f>
        <v>565200</v>
      </c>
      <c r="E58" s="1" t="str">
        <f t="shared" si="0"/>
        <v xml:space="preserve">SVGA MILLENNIUM II 8MB "BULK"        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(C59*IVATOT)+C59</f>
        <v>571200</v>
      </c>
      <c r="E59" s="1" t="str">
        <f t="shared" si="0"/>
        <v>SVGA MILLENNIUM II 8MB AGP        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(C60*IVATOT)+C60</f>
        <v>590400</v>
      </c>
      <c r="E60" s="1" t="str">
        <f t="shared" si="0"/>
        <v>CREATIVE VOODO-2 12MB Add-on        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(C61*IVATOT)+C61</f>
        <v>637200</v>
      </c>
      <c r="E61" s="1" t="str">
        <f t="shared" si="0"/>
        <v>VIDEO &amp; GRAPHIC KIT        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(C62*IVATOT)+C62</f>
        <v>662400</v>
      </c>
      <c r="E62" s="1" t="str">
        <f t="shared" si="0"/>
        <v xml:space="preserve">SVGA MILLENNIUM II 8MB        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(C63*IVATOT)+C63</f>
        <v>1784400</v>
      </c>
      <c r="E63" s="1" t="str">
        <f t="shared" si="0"/>
        <v>ASUS 3DP- V500TX 16MB Work.Prof.3d        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(C64*IVATOT)+C64</f>
        <v>0</v>
      </c>
      <c r="E64" s="1" t="str">
        <f t="shared" si="0"/>
        <v xml:space="preserve">SCHEDE I/O        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(C65*IVATOT)+C65</f>
        <v>121200</v>
      </c>
      <c r="E65" s="1" t="str">
        <f t="shared" si="0"/>
        <v>Contr. PCI SCSI        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(C66*IVATOT)+C66</f>
        <v>45600</v>
      </c>
      <c r="E66" s="1" t="str">
        <f t="shared" si="0"/>
        <v>Contr. PCI EIDE        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(C67*IVATOT)+C67</f>
        <v>164400</v>
      </c>
      <c r="E67" s="1" t="str">
        <f t="shared" si="0"/>
        <v>Contr. PCI SC200 SCSI-2        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(C68*IVATOT)+C68</f>
        <v>266400</v>
      </c>
      <c r="E68" s="1" t="str">
        <f t="shared" si="0"/>
        <v>Contr. PCI SC875 Wide SCSI, SCSI-2        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(C69*IVATOT)+C69</f>
        <v>601200</v>
      </c>
      <c r="E69" s="1" t="str">
        <f t="shared" ref="E69:E132" si="1">CONCATENATE(A69,"         ",B69)</f>
        <v>Contr. PCI AHA 2940AU SCSI-2        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(C70*IVATOT)+C70</f>
        <v>513600</v>
      </c>
      <c r="E70" s="1" t="str">
        <f t="shared" si="1"/>
        <v>Contr. PCI AHA 2940UW Wide SCSI OEM        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(C71*IVATOT)+C71</f>
        <v>673200</v>
      </c>
      <c r="E71" s="1" t="str">
        <f t="shared" si="1"/>
        <v>Contr. PCI AHA 2940UW Wide SCSI        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(C72*IVATOT)+C72</f>
        <v>1893600</v>
      </c>
      <c r="E72" s="1" t="str">
        <f t="shared" si="1"/>
        <v>Contr.PCI DA2100 Dual Wide SCSI        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(C73*IVATOT)+C73</f>
        <v>40800</v>
      </c>
      <c r="E73" s="1" t="str">
        <f t="shared" si="1"/>
        <v>Scheda 2 porte seriali, 1 porta parallela        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(C74*IVATOT)+C74</f>
        <v>24000</v>
      </c>
      <c r="E74" s="1" t="str">
        <f t="shared" si="1"/>
        <v xml:space="preserve">Scheda singola seriale        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(C75*IVATOT)+C75</f>
        <v>27600</v>
      </c>
      <c r="E75" s="1" t="str">
        <f t="shared" si="1"/>
        <v xml:space="preserve">Scheda doppia seriale        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(C76*IVATOT)+C76</f>
        <v>117600</v>
      </c>
      <c r="E76" s="1" t="str">
        <f t="shared" si="1"/>
        <v xml:space="preserve">Scheda 4 porte seriali        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(C77*IVATOT)+C77</f>
        <v>301200</v>
      </c>
      <c r="E77" s="1" t="str">
        <f t="shared" si="1"/>
        <v xml:space="preserve">Scheda 8 porte seriali        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(C78*IVATOT)+C78</f>
        <v>18000</v>
      </c>
      <c r="E78" s="1" t="str">
        <f t="shared" si="1"/>
        <v xml:space="preserve">Scheda singola parallela        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(C79*IVATOT)+C79</f>
        <v>16800</v>
      </c>
      <c r="E79" s="1" t="str">
        <f t="shared" si="1"/>
        <v xml:space="preserve">Scheda 2 porte joystick        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(C80*IVATOT)+C80</f>
        <v>0</v>
      </c>
      <c r="E80" s="1" t="str">
        <f t="shared" si="1"/>
        <v xml:space="preserve">HARD DISK        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(C81*IVATOT)+C81</f>
        <v>478800</v>
      </c>
      <c r="E81" s="1" t="str">
        <f t="shared" si="1"/>
        <v>HARD DISK 2.5"  2,1GB U.Dma        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(C82*IVATOT)+C82</f>
        <v>310800</v>
      </c>
      <c r="E82" s="1" t="str">
        <f t="shared" si="1"/>
        <v xml:space="preserve">HD 2,1 GB Ultra DMA 5400rpm        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(C83*IVATOT)+C83</f>
        <v>388800</v>
      </c>
      <c r="E83" s="1" t="str">
        <f t="shared" si="1"/>
        <v xml:space="preserve">HD 3,2 GB Ultra DMA 5400rpm        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(C84*IVATOT)+C84</f>
        <v>453600</v>
      </c>
      <c r="E84" s="1" t="str">
        <f t="shared" si="1"/>
        <v xml:space="preserve">HD 4,3 GB Ultra DMA 5400rpm        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(C85*IVATOT)+C85</f>
        <v>562800</v>
      </c>
      <c r="E85" s="1" t="str">
        <f t="shared" si="1"/>
        <v xml:space="preserve">HD 5,2 GB Ultra DMA 5400rpm        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(C86*IVATOT)+C86</f>
        <v>667200</v>
      </c>
      <c r="E86" s="1" t="str">
        <f t="shared" si="1"/>
        <v xml:space="preserve">HD 6,4 GB Ultra DMA 5400rpm        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(C87*IVATOT)+C87</f>
        <v>571200</v>
      </c>
      <c r="E87" s="1" t="str">
        <f t="shared" si="1"/>
        <v>HD 2 GB SCSI III 5400 rpm        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(C88*IVATOT)+C88</f>
        <v>572400</v>
      </c>
      <c r="E88" s="1" t="str">
        <f t="shared" si="1"/>
        <v>HD 3,2 GB SCSI III 5400rpm        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(C89*IVATOT)+C89</f>
        <v>667200</v>
      </c>
      <c r="E89" s="1" t="str">
        <f t="shared" si="1"/>
        <v>HD 4,3 GB SCSI 5400 rpm        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(C90*IVATOT)+C90</f>
        <v>834000</v>
      </c>
      <c r="E90" s="1" t="str">
        <f t="shared" si="1"/>
        <v>HD 4,5 GB SCSI ULTRA WIDE 7200rpm        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(C91*IVATOT)+C91</f>
        <v>1534800</v>
      </c>
      <c r="E91" s="1" t="str">
        <f t="shared" si="1"/>
        <v>HD 4,5 GB SCSI ULTRA WIDE 10.000rpm        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(C92*IVATOT)+C92</f>
        <v>42000</v>
      </c>
      <c r="E92" s="1" t="str">
        <f t="shared" si="1"/>
        <v>FDD 1,44MB        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(C93*IVATOT)+C93</f>
        <v>210000</v>
      </c>
      <c r="E93" s="1" t="str">
        <f t="shared" si="1"/>
        <v>FLOPPY DRIVE 120MB        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(C94*IVATOT)+C94</f>
        <v>326400</v>
      </c>
      <c r="E94" s="1" t="str">
        <f t="shared" si="1"/>
        <v>ZIP DRIVE 100MB PARALL.        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(C95*IVATOT)+C95</f>
        <v>237600</v>
      </c>
      <c r="E95" s="1" t="str">
        <f t="shared" si="1"/>
        <v>ZIP ATAPI 100MB INTERNO        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(C96*IVATOT)+C96</f>
        <v>348000</v>
      </c>
      <c r="E96" s="1" t="str">
        <f t="shared" si="1"/>
        <v>ZIP DRIVE 100MB SCSI        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(C97*IVATOT)+C97</f>
        <v>706800</v>
      </c>
      <c r="E97" s="1" t="str">
        <f t="shared" si="1"/>
        <v>JAZ DRIVE 1GB INT.        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(C98*IVATOT)+C98</f>
        <v>891600</v>
      </c>
      <c r="E98" s="1" t="str">
        <f t="shared" si="1"/>
        <v>JAZ DRIVE 1GB EXT.        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(C99*IVATOT)+C99</f>
        <v>325200</v>
      </c>
      <c r="E99" s="1" t="str">
        <f t="shared" si="1"/>
        <v xml:space="preserve">KIT 10  CARTUCCE ZIP DRIVE        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(C100*IVATOT)+C100</f>
        <v>758400</v>
      </c>
      <c r="E100" s="1" t="str">
        <f t="shared" si="1"/>
        <v xml:space="preserve">KIT 3 CARTUCCE JAZ DRIVE        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(C101*IVATOT)+C101</f>
        <v>108000</v>
      </c>
      <c r="E101" s="1" t="str">
        <f t="shared" si="1"/>
        <v>KIT 3 CARTUCCE 120MB 3M        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(C102*IVATOT)+C102</f>
        <v>4800</v>
      </c>
      <c r="E102" s="1" t="str">
        <f t="shared" si="1"/>
        <v>FRAME HDD        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(C103*IVATOT)+C103</f>
        <v>6000</v>
      </c>
      <c r="E103" s="1" t="str">
        <f t="shared" si="1"/>
        <v>FRAME FDD        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(C104*IVATOT)+C104</f>
        <v>49200</v>
      </c>
      <c r="E104" s="1" t="str">
        <f t="shared" si="1"/>
        <v>FRAME REMOVIBILE 3.5"        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(C105*IVATOT)+C105</f>
        <v>0</v>
      </c>
      <c r="E105" s="1" t="str">
        <f t="shared" si="1"/>
        <v xml:space="preserve">MAGNETO-OTTICI        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(C106*IVATOT)+C106</f>
        <v>884400</v>
      </c>
      <c r="E106" s="1" t="str">
        <f t="shared" si="1"/>
        <v>M.O. + CD 4X,  PD 2000 INT. 650 MB        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(C107*IVATOT)+C107</f>
        <v>1092000</v>
      </c>
      <c r="E107" s="1" t="str">
        <f t="shared" si="1"/>
        <v>M.O. + CD 4X,  PD 2000 EXT. 650 MB        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(C108*IVATOT)+C108</f>
        <v>289200</v>
      </c>
      <c r="E108" s="1" t="str">
        <f t="shared" si="1"/>
        <v xml:space="preserve">KIT 5 CARTUCCE 650 MB        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(C109*IVATOT)+C109</f>
        <v>0</v>
      </c>
      <c r="E109" s="1" t="str">
        <f t="shared" si="1"/>
        <v xml:space="preserve">CD ROM        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(C110*IVATOT)+C110</f>
        <v>134400</v>
      </c>
      <c r="E110" s="1" t="str">
        <f t="shared" si="1"/>
        <v>CD ROM 24X HITACHI CDR 8330        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(C111*IVATOT)+C111</f>
        <v>135600</v>
      </c>
      <c r="E111" s="1" t="str">
        <f t="shared" si="1"/>
        <v>CD ROM 24X CREATIVE        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(C112*IVATOT)+C112</f>
        <v>145200</v>
      </c>
      <c r="E112" s="1" t="str">
        <f t="shared" si="1"/>
        <v>CD ROM 24X PIONEER 502-S Bulk        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(C113*IVATOT)+C113</f>
        <v>192000</v>
      </c>
      <c r="E113" s="1" t="str">
        <f t="shared" si="1"/>
        <v>CD ROM 34X ASUS        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(C114*IVATOT)+C114</f>
        <v>234000</v>
      </c>
      <c r="E114" s="1" t="str">
        <f t="shared" si="1"/>
        <v>CD ROM 24X SCSI NEC        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(C115*IVATOT)+C115</f>
        <v>258000</v>
      </c>
      <c r="E115" s="1" t="str">
        <f t="shared" si="1"/>
        <v>CD ROM 32X SCSI WAITEC        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(C116*IVATOT)+C116</f>
        <v>385200</v>
      </c>
      <c r="E116" s="1" t="str">
        <f t="shared" si="1"/>
        <v>CD ROM PLEXTOR PX-32TSI        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(C117*IVATOT)+C117</f>
        <v>736800</v>
      </c>
      <c r="E117" s="1" t="str">
        <f t="shared" si="1"/>
        <v>DVD CREATIVE KIT ENCORE DXR2        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(C118*IVATOT)+C118</f>
        <v>0</v>
      </c>
      <c r="E118" s="1" t="str">
        <f t="shared" si="1"/>
        <v xml:space="preserve">MASTERIZZATORI        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(C119*IVATOT)+C119</f>
        <v>36000</v>
      </c>
      <c r="E119" s="1" t="str">
        <f t="shared" si="1"/>
        <v>CONFEZIONE 10 CDR 74'        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(C120*IVATOT)+C120</f>
        <v>40800</v>
      </c>
      <c r="E120" s="1" t="str">
        <f t="shared" si="1"/>
        <v>CD RISCRIVIBILE 74'        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(C121*IVATOT)+C121</f>
        <v>42000</v>
      </c>
      <c r="E121" s="1" t="str">
        <f t="shared" si="1"/>
        <v>CONFEZIONE 10 CDR 74' KODAK        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(C122*IVATOT)+C122</f>
        <v>92400</v>
      </c>
      <c r="E122" s="1" t="str">
        <f t="shared" si="1"/>
        <v>SOFTWARE LABELLER CD KIT        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(C123*IVATOT)+C123</f>
        <v>867600</v>
      </c>
      <c r="E123" s="1" t="str">
        <f t="shared" si="1"/>
        <v>WAITEC WT48/1 - GEAR -        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(C124*IVATOT)+C124</f>
        <v>890400</v>
      </c>
      <c r="E124" s="1" t="str">
        <f t="shared" si="1"/>
        <v>WAITEC 2036EI/1 - SOFTWARE        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(C125*IVATOT)+C125</f>
        <v>933600</v>
      </c>
      <c r="E125" s="1" t="str">
        <f t="shared" si="1"/>
        <v>RICOH MP6200ADP + SOFT.+5 CDR        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(C126*IVATOT)+C126</f>
        <v>1053600</v>
      </c>
      <c r="E126" s="1" t="str">
        <f t="shared" si="1"/>
        <v>RICOH MP6200SR - SOFTWARE SCSI        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(C127*IVATOT)+C127</f>
        <v>1059600</v>
      </c>
      <c r="E127" s="1" t="str">
        <f t="shared" si="1"/>
        <v>WAITEC 2026/1 - SOFTWARE SCSI        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(C128*IVATOT)+C128</f>
        <v>1095600</v>
      </c>
      <c r="E128" s="1" t="str">
        <f t="shared" si="1"/>
        <v>CDR 480i PLASMON EASY CD        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(C129*IVATOT)+C129</f>
        <v>1350000</v>
      </c>
      <c r="E129" s="1" t="str">
        <f t="shared" si="1"/>
        <v>CDR 480e PLASMON EASY CD        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(C130*IVATOT)+C130</f>
        <v>0</v>
      </c>
      <c r="E130" s="1" t="str">
        <f t="shared" si="1"/>
        <v xml:space="preserve">MEMORIE        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(C131*IVATOT)+C131</f>
        <v>39600</v>
      </c>
      <c r="E131" s="1" t="str">
        <f t="shared" si="1"/>
        <v xml:space="preserve">SIMM 8MB 72 PIN (EDO)        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(C132*IVATOT)+C132</f>
        <v>62400</v>
      </c>
      <c r="E132" s="1" t="str">
        <f t="shared" si="1"/>
        <v xml:space="preserve">SIMM 16MB 72 PIN (EDO)        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(C133*IVATOT)+C133</f>
        <v>116400</v>
      </c>
      <c r="E133" s="1" t="str">
        <f t="shared" ref="E133:E196" si="2">CONCATENATE(A133,"         ",B133)</f>
        <v xml:space="preserve">SIMM 32MB 72 PIN (EDO)        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(C134*IVATOT)+C134</f>
        <v>0</v>
      </c>
      <c r="E134" s="1" t="str">
        <f t="shared" si="2"/>
        <v xml:space="preserve">MODEM FAX - VIDEOCAMERA        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(C135*IVATOT)+C135</f>
        <v>157200</v>
      </c>
      <c r="E135" s="1" t="str">
        <f t="shared" si="2"/>
        <v>M/F MOTOROLA 3400PRO 28800 EXT        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(C136*IVATOT)+C136</f>
        <v>202800</v>
      </c>
      <c r="E136" s="1" t="str">
        <f t="shared" si="2"/>
        <v>M/F LEONARDO PC 33600 INT OEM        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(C137*IVATOT)+C137</f>
        <v>228000</v>
      </c>
      <c r="E137" s="1" t="str">
        <f t="shared" si="2"/>
        <v>M/F LEONARDO PC 33600 EXT        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(C138*IVATOT)+C138</f>
        <v>229200</v>
      </c>
      <c r="E138" s="1" t="str">
        <f t="shared" si="2"/>
        <v>M/F MOTOROLA 56K  EXT BULK        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(C139*IVATOT)+C139</f>
        <v>236400</v>
      </c>
      <c r="E139" s="1" t="str">
        <f t="shared" si="2"/>
        <v>M/F LEONARDO PC 33600 INT        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(C140*IVATOT)+C140</f>
        <v>241200</v>
      </c>
      <c r="E140" s="1" t="str">
        <f t="shared" si="2"/>
        <v>M/F TIZIANO 33600 EXT        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(C141*IVATOT)+C141</f>
        <v>264000</v>
      </c>
      <c r="E141" s="1" t="str">
        <f t="shared" si="2"/>
        <v>M/F SPORTSTER FLASH 33600 EXT ITA        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(C142*IVATOT)+C142</f>
        <v>300000</v>
      </c>
      <c r="E142" s="1" t="str">
        <f t="shared" si="2"/>
        <v>M/F MOTOROLA 56K  EXT        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(C143*IVATOT)+C143</f>
        <v>308400</v>
      </c>
      <c r="E143" s="1" t="str">
        <f t="shared" si="2"/>
        <v>M/F LEONARDO  56K  EXT        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(C144*IVATOT)+C144</f>
        <v>333600</v>
      </c>
      <c r="E144" s="1" t="str">
        <f t="shared" si="2"/>
        <v>M/F TIZIANO 56K EXT        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(C145*IVATOT)+C145</f>
        <v>336000</v>
      </c>
      <c r="E145" s="1" t="str">
        <f t="shared" si="2"/>
        <v>M/F SPORTSTER MESSAGE PLUS        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(C146*IVATOT)+C146</f>
        <v>360000</v>
      </c>
      <c r="E146" s="1" t="str">
        <f t="shared" si="2"/>
        <v>M/F LEONARDO PCMCIA 33600        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(C147*IVATOT)+C147</f>
        <v>366000</v>
      </c>
      <c r="E147" s="1" t="str">
        <f t="shared" si="2"/>
        <v>KIT VIDEOCONFERENZA "GALILEO"        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(C148*IVATOT)+C148</f>
        <v>402000</v>
      </c>
      <c r="E148" s="1" t="str">
        <f t="shared" si="2"/>
        <v>MODEM ISDN TINTORETTO EXT.        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(C149*IVATOT)+C149</f>
        <v>432000</v>
      </c>
      <c r="E149" s="1" t="str">
        <f t="shared" si="2"/>
        <v>M/F LEONARDO PCMCIA 56K        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(C150*IVATOT)+C150</f>
        <v>514800</v>
      </c>
      <c r="E150" s="1" t="str">
        <f t="shared" si="2"/>
        <v>MODEM MOTOROLA ISDN  EXT.64/128K        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(C151*IVATOT)+C151</f>
        <v>841200</v>
      </c>
      <c r="E151" s="1" t="str">
        <f t="shared" si="2"/>
        <v>M/F ISDN DONATELLO EXT.        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(C152*IVATOT)+C152</f>
        <v>0</v>
      </c>
      <c r="E152" s="1" t="str">
        <f t="shared" si="2"/>
        <v xml:space="preserve">MULTIMEDIA        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(C153*IVATOT)+C153</f>
        <v>108000</v>
      </c>
      <c r="E153" s="1" t="str">
        <f t="shared" si="2"/>
        <v>SOUND AXP201/U PCI 64        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(C154*IVATOT)+C154</f>
        <v>82800</v>
      </c>
      <c r="E154" s="1" t="str">
        <f t="shared" si="2"/>
        <v>SOUND BLASTER 16 PnP  O.E.M.        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(C155*IVATOT)+C155</f>
        <v>106800</v>
      </c>
      <c r="E155" s="1" t="str">
        <f t="shared" si="2"/>
        <v>SOUND BLASTER 16 PnP NO IDE        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(C156*IVATOT)+C156</f>
        <v>165600</v>
      </c>
      <c r="E156" s="1" t="str">
        <f t="shared" si="2"/>
        <v>SOUND BLASTER AWE64 STD OEM        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(C157*IVATOT)+C157</f>
        <v>235200</v>
      </c>
      <c r="E157" s="1" t="str">
        <f t="shared" si="2"/>
        <v>SOUND BLASTER AWE64 STANDARD        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(C158*IVATOT)+C158</f>
        <v>394800</v>
      </c>
      <c r="E158" s="1" t="str">
        <f t="shared" si="2"/>
        <v>SOUND BLASTER AWE64 GOLD PNP        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(C159*IVATOT)+C159</f>
        <v>354000</v>
      </c>
      <c r="E159" s="1" t="str">
        <f t="shared" si="2"/>
        <v>KIT "DISCOVERY AWE64" 24X PNP        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(C160*IVATOT)+C160</f>
        <v>22800</v>
      </c>
      <c r="E160" s="1" t="str">
        <f t="shared" si="2"/>
        <v>SPEAKERS MLI-699        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(C161*IVATOT)+C161</f>
        <v>31200</v>
      </c>
      <c r="E161" s="1" t="str">
        <f t="shared" si="2"/>
        <v>SPEAKER 25 W        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(C162*IVATOT)+C162</f>
        <v>33600</v>
      </c>
      <c r="E162" s="1" t="str">
        <f t="shared" si="2"/>
        <v>SPEAKER PROFESSIONAL 70 W        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(C163*IVATOT)+C163</f>
        <v>67200</v>
      </c>
      <c r="E163" s="1" t="str">
        <f t="shared" si="2"/>
        <v>ULTRA SPEAKER 130W        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(C164*IVATOT)+C164</f>
        <v>0</v>
      </c>
      <c r="E164" s="1" t="str">
        <f t="shared" si="2"/>
        <v xml:space="preserve">MICROPROCESSORI        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(C165*IVATOT)+C165</f>
        <v>259200</v>
      </c>
      <c r="E165" s="1" t="str">
        <f t="shared" si="2"/>
        <v xml:space="preserve">PENTIUM 166 INTEL MMX        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(C166*IVATOT)+C166</f>
        <v>300000</v>
      </c>
      <c r="E166" s="1" t="str">
        <f t="shared" si="2"/>
        <v xml:space="preserve">PENTIUM 200 INTEL MMX        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(C167*IVATOT)+C167</f>
        <v>458400</v>
      </c>
      <c r="E167" s="1" t="str">
        <f t="shared" si="2"/>
        <v xml:space="preserve">PENTIUM 233 INTEL MMX        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(C168*IVATOT)+C168</f>
        <v>628800</v>
      </c>
      <c r="E168" s="1" t="str">
        <f t="shared" si="2"/>
        <v xml:space="preserve">PENTIUM II 233 INTEL 512k        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(C169*IVATOT)+C169</f>
        <v>908400</v>
      </c>
      <c r="E169" s="1" t="str">
        <f t="shared" si="2"/>
        <v xml:space="preserve">PENTIUM II 266 INTEL 512k        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(C170*IVATOT)+C170</f>
        <v>1254000</v>
      </c>
      <c r="E170" s="1" t="str">
        <f t="shared" si="2"/>
        <v xml:space="preserve">PENTIUM II 300 INTEL 512K        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(C171*IVATOT)+C171</f>
        <v>1881600</v>
      </c>
      <c r="E171" s="1" t="str">
        <f t="shared" si="2"/>
        <v xml:space="preserve">PENTIUM II 333 INTEL 512K        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(C172*IVATOT)+C172</f>
        <v>140400</v>
      </c>
      <c r="E172" s="1" t="str">
        <f t="shared" si="2"/>
        <v xml:space="preserve">SGS P 166+        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(C173*IVATOT)+C173</f>
        <v>189600</v>
      </c>
      <c r="E173" s="1" t="str">
        <f t="shared" si="2"/>
        <v xml:space="preserve">IBM 200 MX        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(C174*IVATOT)+C174</f>
        <v>312000</v>
      </c>
      <c r="E174" s="1" t="str">
        <f t="shared" si="2"/>
        <v xml:space="preserve">IBM 233 MX        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(C175*IVATOT)+C175</f>
        <v>231600</v>
      </c>
      <c r="E175" s="1" t="str">
        <f t="shared" si="2"/>
        <v xml:space="preserve">AMD K6-166        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(C176*IVATOT)+C176</f>
        <v>324000</v>
      </c>
      <c r="E176" s="1" t="str">
        <f t="shared" si="2"/>
        <v xml:space="preserve">AMD K6-200        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(C177*IVATOT)+C177</f>
        <v>376800</v>
      </c>
      <c r="E177" s="1" t="str">
        <f t="shared" si="2"/>
        <v xml:space="preserve">AMD K6-233        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(C178*IVATOT)+C178</f>
        <v>1072800</v>
      </c>
      <c r="E178" s="1" t="str">
        <f t="shared" si="2"/>
        <v xml:space="preserve">PENTIUM PRO 180 MZH        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(C179*IVATOT)+C179</f>
        <v>1248000</v>
      </c>
      <c r="E179" s="1" t="str">
        <f t="shared" si="2"/>
        <v xml:space="preserve">PENTIUM PRO 200 MZH        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(C180*IVATOT)+C180</f>
        <v>9600</v>
      </c>
      <c r="E180" s="1" t="str">
        <f t="shared" si="2"/>
        <v xml:space="preserve">VENTOLINA PENTIUM 75-166        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(C181*IVATOT)+C181</f>
        <v>12000</v>
      </c>
      <c r="E181" s="1" t="str">
        <f t="shared" si="2"/>
        <v xml:space="preserve">VENTOLINA PENTIUM 200        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(C182*IVATOT)+C182</f>
        <v>28800</v>
      </c>
      <c r="E182" s="1" t="str">
        <f t="shared" si="2"/>
        <v xml:space="preserve">VENTOLA PER PENTIUM PRO        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(C183*IVATOT)+C183</f>
        <v>13200</v>
      </c>
      <c r="E183" s="1" t="str">
        <f t="shared" si="2"/>
        <v xml:space="preserve">VENTOLINA PER IBM/CYRIX 686        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(C184*IVATOT)+C184</f>
        <v>12000</v>
      </c>
      <c r="E184" s="1" t="str">
        <f t="shared" si="2"/>
        <v xml:space="preserve">VENTOLA 3 PIN per TX97        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(C185*IVATOT)+C185</f>
        <v>31200</v>
      </c>
      <c r="E185" s="1" t="str">
        <f t="shared" si="2"/>
        <v xml:space="preserve">VENTOLA PENTIUM II        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(C186*IVATOT)+C186</f>
        <v>0</v>
      </c>
      <c r="E186" s="1" t="str">
        <f t="shared" si="2"/>
        <v xml:space="preserve">TASTIERE        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(C187*IVATOT)+C187</f>
        <v>26400</v>
      </c>
      <c r="E187" s="1" t="str">
        <f t="shared" si="2"/>
        <v>TAST. ITA 105 TASTI WIN 95        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(C188*IVATOT)+C188</f>
        <v>75600</v>
      </c>
      <c r="E188" s="1" t="str">
        <f t="shared" si="2"/>
        <v>TAST. ITA   79t        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(C189*IVATOT)+C189</f>
        <v>75600</v>
      </c>
      <c r="E189" s="1" t="str">
        <f t="shared" si="2"/>
        <v>TAST. USA 79t        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(C190*IVATOT)+C190</f>
        <v>31200</v>
      </c>
      <c r="E190" s="1" t="str">
        <f t="shared" si="2"/>
        <v>TAST. USA 105 TASTI WIN95        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(C191*IVATOT)+C191</f>
        <v>30000</v>
      </c>
      <c r="E191" s="1" t="str">
        <f t="shared" si="2"/>
        <v>TAST. ITA  105 TASTI NMB, WIN95        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(C192*IVATOT)+C192</f>
        <v>30000</v>
      </c>
      <c r="E192" s="1" t="str">
        <f t="shared" si="2"/>
        <v>TAST. ITA  105 TASTI NMB, PS/2 WIN95        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(C193*IVATOT)+C193</f>
        <v>55200</v>
      </c>
      <c r="E193" s="1" t="str">
        <f t="shared" si="2"/>
        <v>TAST. ITA 105 TASTI "CYPRESS"  WIN95        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(C194*IVATOT)+C194</f>
        <v>0</v>
      </c>
      <c r="E194" s="1" t="str">
        <f t="shared" si="2"/>
        <v xml:space="preserve">SCANNER E ACCESSORI        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(C195*IVATOT)+C195</f>
        <v>44400</v>
      </c>
      <c r="E195" s="1" t="str">
        <f t="shared" si="2"/>
        <v>MOUSE  PILOT SERIALE        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(C196*IVATOT)+C196</f>
        <v>44400</v>
      </c>
      <c r="E196" s="1" t="str">
        <f t="shared" si="2"/>
        <v>MOUSE  PILOT P/S2        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(C197*IVATOT)+C197</f>
        <v>13200</v>
      </c>
      <c r="E197" s="1" t="str">
        <f t="shared" ref="E197:E260" si="3">CONCATENATE(A197,"         ",B197)</f>
        <v>MOUSE SERIALE 3 TASTI        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(C198*IVATOT)+C198</f>
        <v>55200</v>
      </c>
      <c r="E198" s="1" t="str">
        <f t="shared" si="3"/>
        <v>MOUSE TRACKBALL        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(C199*IVATOT)+C199</f>
        <v>22800</v>
      </c>
      <c r="E199" s="1" t="str">
        <f t="shared" si="3"/>
        <v>MOUSE "RAINBOW" SERIALE        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(C200*IVATOT)+C200</f>
        <v>15600</v>
      </c>
      <c r="E200" s="1" t="str">
        <f t="shared" si="3"/>
        <v>MOUSE  ECHO PS/2        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(C201*IVATOT)+C201</f>
        <v>31200</v>
      </c>
      <c r="E201" s="1" t="str">
        <f t="shared" si="3"/>
        <v>VENUS MOUSE SERIALE        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(C202*IVATOT)+C202</f>
        <v>31200</v>
      </c>
      <c r="E202" s="1" t="str">
        <f t="shared" si="3"/>
        <v>VENUS MOUSE PS/2        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(C203*IVATOT)+C203</f>
        <v>24000</v>
      </c>
      <c r="E203" s="1" t="str">
        <f t="shared" si="3"/>
        <v>JOYSTICK DIGITALE        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(C204*IVATOT)+C204</f>
        <v>58800</v>
      </c>
      <c r="E204" s="1" t="str">
        <f t="shared" si="3"/>
        <v>JOYSTICK ULTRASTRIKER        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(C205*IVATOT)+C205</f>
        <v>39600</v>
      </c>
      <c r="E205" s="1" t="str">
        <f t="shared" si="3"/>
        <v>NAVIGATOR MOUSE        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(C206*IVATOT)+C206</f>
        <v>81600</v>
      </c>
      <c r="E206" s="1" t="str">
        <f t="shared" si="3"/>
        <v>JOYSTICK EXCALIBUR        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(C207*IVATOT)+C207</f>
        <v>39600</v>
      </c>
      <c r="E207" s="1" t="str">
        <f t="shared" si="3"/>
        <v>GAMEPAD CONQUEROR        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(C208*IVATOT)+C208</f>
        <v>176400</v>
      </c>
      <c r="E208" s="1" t="str">
        <f t="shared" si="3"/>
        <v>COLOR HAND SCANNER        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(C209*IVATOT)+C209</f>
        <v>181200</v>
      </c>
      <c r="E209" s="1" t="str">
        <f t="shared" si="3"/>
        <v>SCANNER COLORADO 4800 SW + OCR        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(C210*IVATOT)+C210</f>
        <v>236400</v>
      </c>
      <c r="E210" s="1" t="str">
        <f t="shared" si="3"/>
        <v>SCANNER COLORADO D600 SW + OCR        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(C211*IVATOT)+C211</f>
        <v>372000</v>
      </c>
      <c r="E211" s="1" t="str">
        <f t="shared" si="3"/>
        <v>SCANNER  DIRECT 9600 SW + OCR        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(C212*IVATOT)+C212</f>
        <v>325200</v>
      </c>
      <c r="E212" s="1" t="str">
        <f t="shared" si="3"/>
        <v>SCANNER  JEWEL 4800 SCSI        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(C213*IVATOT)+C213</f>
        <v>549600</v>
      </c>
      <c r="E213" s="1" t="str">
        <f t="shared" si="3"/>
        <v>SCANNER PROFI  9600 SCSI        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(C214*IVATOT)+C214</f>
        <v>494400</v>
      </c>
      <c r="E214" s="1" t="str">
        <f t="shared" si="3"/>
        <v>SCANNER PHODOX U. S. 300        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(C215*IVATOT)+C215</f>
        <v>968400</v>
      </c>
      <c r="E215" s="1" t="str">
        <f t="shared" si="3"/>
        <v>FILMSCAN-200PC        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(C216*IVATOT)+C216</f>
        <v>4800</v>
      </c>
      <c r="E216" s="1" t="str">
        <f t="shared" si="3"/>
        <v xml:space="preserve">TAPPETINO PER MOUSE        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(C217*IVATOT)+C217</f>
        <v>97200</v>
      </c>
      <c r="E217" s="1" t="str">
        <f t="shared" si="3"/>
        <v xml:space="preserve">ALIMENTATORE 200 W CE        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(C218*IVATOT)+C218</f>
        <v>150000</v>
      </c>
      <c r="E218" s="1" t="str">
        <f t="shared" si="3"/>
        <v xml:space="preserve">ALIMENTATORE 250 W CE ATX        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(C219*IVATOT)+C219</f>
        <v>117600</v>
      </c>
      <c r="E219" s="1" t="str">
        <f t="shared" si="3"/>
        <v xml:space="preserve">ALIMENTATORE 230 W CE ATX        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(C220*IVATOT)+C220</f>
        <v>168000</v>
      </c>
      <c r="E220" s="1" t="str">
        <f t="shared" si="3"/>
        <v xml:space="preserve">ALIMENTATORE 300 W CE ATX        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(C221*IVATOT)+C221</f>
        <v>6000</v>
      </c>
      <c r="E221" s="1" t="str">
        <f t="shared" si="3"/>
        <v>CAVO PARALLELO STAMP. MT 1,8        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(C222*IVATOT)+C222</f>
        <v>7200</v>
      </c>
      <c r="E222" s="1" t="str">
        <f t="shared" si="3"/>
        <v>CAVO PARALLELO STAMP. MT 1,8        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(C223*IVATOT)+C223</f>
        <v>10800</v>
      </c>
      <c r="E223" s="1" t="str">
        <f t="shared" si="3"/>
        <v xml:space="preserve">CAVO PARALLELO STAMP. MT 3        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(C224*IVATOT)+C224</f>
        <v>9600</v>
      </c>
      <c r="E224" s="1" t="str">
        <f t="shared" si="3"/>
        <v>CONNETTORE MOUSE PS/2        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(C225*IVATOT)+C225</f>
        <v>13200</v>
      </c>
      <c r="E225" s="1" t="str">
        <f t="shared" si="3"/>
        <v xml:space="preserve">CONNETTORE TASTIERA PS/2        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(C226*IVATOT)+C226</f>
        <v>25200</v>
      </c>
      <c r="E226" s="1" t="str">
        <f t="shared" si="3"/>
        <v>CONNETTORE USB/MIR        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(C227*IVATOT)+C227</f>
        <v>16800</v>
      </c>
      <c r="E227" s="1" t="str">
        <f t="shared" si="3"/>
        <v>DATA-SWITCH 2/1 MANUALE        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(C228*IVATOT)+C228</f>
        <v>27600</v>
      </c>
      <c r="E228" s="1" t="str">
        <f t="shared" si="3"/>
        <v>DATA-SWITCH 2/2 MANUALE        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(C229*IVATOT)+C229</f>
        <v>61200</v>
      </c>
      <c r="E229" s="1" t="str">
        <f t="shared" si="3"/>
        <v>DATA-SWITCH 2/1 BIDIREZ.        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(C230*IVATOT)+C230</f>
        <v>0</v>
      </c>
      <c r="E230" s="1" t="str">
        <f t="shared" si="3"/>
        <v xml:space="preserve">SOFTWARE        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(C231*IVATOT)+C231</f>
        <v>237600</v>
      </c>
      <c r="E231" s="1" t="str">
        <f t="shared" si="3"/>
        <v>COMBO DOS6.22+WIN3.11+DSK.MAN.        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(C232*IVATOT)+C232</f>
        <v>200400</v>
      </c>
      <c r="E232" s="1" t="str">
        <f t="shared" si="3"/>
        <v>WINDOWS 95, MANUALI + CD        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(C233*IVATOT)+C233</f>
        <v>114000</v>
      </c>
      <c r="E233" s="1" t="str">
        <f t="shared" si="3"/>
        <v>LICENZA STUDENTE SISTEMI        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(C234*IVATOT)+C234</f>
        <v>169200</v>
      </c>
      <c r="E234" s="1" t="str">
        <f t="shared" si="3"/>
        <v>LICENZA STUDENTE APPLICAZIONI        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(C235*IVATOT)+C235</f>
        <v>421200</v>
      </c>
      <c r="E235" s="1" t="str">
        <f t="shared" si="3"/>
        <v>WIN NT WORKSTATION 4.0        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(C236*IVATOT)+C236</f>
        <v>496800</v>
      </c>
      <c r="E236" s="1" t="str">
        <f t="shared" si="3"/>
        <v>OFFICE SMALL BUSINESS        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(C237*IVATOT)+C237</f>
        <v>73200</v>
      </c>
      <c r="E237" s="1" t="str">
        <f t="shared" si="3"/>
        <v>WORKS 4.5 ITA, MANUALI + CD        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(C238*IVATOT)+C238</f>
        <v>1071600</v>
      </c>
      <c r="E238" s="1" t="str">
        <f t="shared" si="3"/>
        <v>FIVE PACK WIN 95        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(C239*IVATOT)+C239</f>
        <v>1182000</v>
      </c>
      <c r="E239" s="1" t="str">
        <f t="shared" si="3"/>
        <v>FIVE PACK COMBO WIN3.11-DOS        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(C240*IVATOT)+C240</f>
        <v>355200</v>
      </c>
      <c r="E240" s="1" t="str">
        <f t="shared" si="3"/>
        <v>FIVE PACK WORKS 4.5        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(C241*IVATOT)+C241</f>
        <v>822000</v>
      </c>
      <c r="E241" s="1" t="str">
        <f t="shared" si="3"/>
        <v>3-PACK  HOME ESSENTIALS 98        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(C242*IVATOT)+C242</f>
        <v>1365600</v>
      </c>
      <c r="E242" s="1" t="str">
        <f t="shared" si="3"/>
        <v>3-PACK WIN NT WORKSTATION 4.0        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(C243*IVATOT)+C243</f>
        <v>1600800</v>
      </c>
      <c r="E243" s="1" t="str">
        <f t="shared" si="3"/>
        <v>3-PACK OFFICE SMALL BUSINESS        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(C244*IVATOT)+C244</f>
        <v>36000</v>
      </c>
      <c r="E244" s="1" t="str">
        <f t="shared" si="3"/>
        <v xml:space="preserve">CD VIDEOGUIDA  WIN'95        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(C245*IVATOT)+C245</f>
        <v>36000</v>
      </c>
      <c r="E245" s="1" t="str">
        <f t="shared" si="3"/>
        <v xml:space="preserve">CD VIDEGUIDA INTERNET        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(C246*IVATOT)+C246</f>
        <v>487200</v>
      </c>
      <c r="E246" s="1" t="str">
        <f t="shared" si="3"/>
        <v>WINDOWS 95        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(C247*IVATOT)+C247</f>
        <v>236400</v>
      </c>
      <c r="E247" s="1" t="str">
        <f t="shared" si="3"/>
        <v>WINDOWS 95 Lic. Agg.        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(C248*IVATOT)+C248</f>
        <v>774000</v>
      </c>
      <c r="E248" s="1" t="str">
        <f t="shared" si="3"/>
        <v>EXCEL 7.0        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(C249*IVATOT)+C249</f>
        <v>774000</v>
      </c>
      <c r="E249" s="1" t="str">
        <f t="shared" si="3"/>
        <v>EXCEL 97        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(C250*IVATOT)+C250</f>
        <v>310800</v>
      </c>
      <c r="E250" s="1" t="str">
        <f t="shared" si="3"/>
        <v>EXCEL 97 Agg.        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(C251*IVATOT)+C251</f>
        <v>775200</v>
      </c>
      <c r="E251" s="1" t="str">
        <f t="shared" si="3"/>
        <v>WORD 97        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(C252*IVATOT)+C252</f>
        <v>310800</v>
      </c>
      <c r="E252" s="1" t="str">
        <f t="shared" si="3"/>
        <v>WORD 97 Agg.        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(C253*IVATOT)+C253</f>
        <v>774000</v>
      </c>
      <c r="E253" s="1" t="str">
        <f t="shared" si="3"/>
        <v>ACCESS 97        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(C254*IVATOT)+C254</f>
        <v>1054800</v>
      </c>
      <c r="E254" s="1" t="str">
        <f t="shared" si="3"/>
        <v>OFFICE 97 SMALL BUSINESS        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(C255*IVATOT)+C255</f>
        <v>310800</v>
      </c>
      <c r="E255" s="1" t="str">
        <f t="shared" si="3"/>
        <v>HOME ESSENTIALS 98        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(C256*IVATOT)+C256</f>
        <v>328800</v>
      </c>
      <c r="E256" s="1" t="str">
        <f t="shared" si="3"/>
        <v>FRONTPAGE 98        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(C257*IVATOT)+C257</f>
        <v>1170000</v>
      </c>
      <c r="E257" s="1" t="str">
        <f t="shared" si="3"/>
        <v>OFFICE '97        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(C258*IVATOT)+C258</f>
        <v>576000</v>
      </c>
      <c r="E258" s="1" t="str">
        <f t="shared" si="3"/>
        <v>OFFICE '97 Agg.        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(C259*IVATOT)+C259</f>
        <v>1424400</v>
      </c>
      <c r="E259" s="1" t="str">
        <f t="shared" si="3"/>
        <v>OFFICE '97 Professional        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(C260*IVATOT)+C260</f>
        <v>998400</v>
      </c>
      <c r="E260" s="1" t="str">
        <f t="shared" si="3"/>
        <v>OFFICE '97 Professional Agg.        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(C261*IVATOT)+C261</f>
        <v>272400</v>
      </c>
      <c r="E261" s="1" t="str">
        <f t="shared" ref="E261:E324" si="4">CONCATENATE(A261,"         ",B261)</f>
        <v>VISUAL BASIC 4.0 STD        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(C262*IVATOT)+C262</f>
        <v>117600</v>
      </c>
      <c r="E262" s="1" t="str">
        <f t="shared" si="4"/>
        <v>VISUAL BASIC 4.0 Agg.        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(C263*IVATOT)+C263</f>
        <v>1428000</v>
      </c>
      <c r="E263" s="1" t="str">
        <f t="shared" si="4"/>
        <v>VISUAL BASIC 4.0 PROFESSIONAL        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(C264*IVATOT)+C264</f>
        <v>360000</v>
      </c>
      <c r="E264" s="1" t="str">
        <f t="shared" si="4"/>
        <v>VISUAL BASIC 4.0 PROF. Agg.        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(C265*IVATOT)+C265</f>
        <v>2888400</v>
      </c>
      <c r="E265" s="1" t="str">
        <f t="shared" si="4"/>
        <v>VISUAL BASIC 4.0 ENTERPRICE        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(C266*IVATOT)+C266</f>
        <v>1225200</v>
      </c>
      <c r="E266" s="1" t="str">
        <f t="shared" si="4"/>
        <v>VISUAL BASIC 4.0 ENTERPRICE Agg.        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(C267*IVATOT)+C267</f>
        <v>775200</v>
      </c>
      <c r="E267" s="1" t="str">
        <f t="shared" si="4"/>
        <v>POWERPOINT 97        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(C268*IVATOT)+C268</f>
        <v>310800</v>
      </c>
      <c r="E268" s="1" t="str">
        <f t="shared" si="4"/>
        <v>POWERPOINT 97 Agg.        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(C269*IVATOT)+C269</f>
        <v>231600</v>
      </c>
      <c r="E269" s="1" t="str">
        <f t="shared" si="4"/>
        <v>PUBLISHER 3.0        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(C270*IVATOT)+C270</f>
        <v>115200</v>
      </c>
      <c r="E270" s="1" t="str">
        <f t="shared" si="4"/>
        <v>PUBLISHER 3.0 Agg.        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(C271*IVATOT)+C271</f>
        <v>712800</v>
      </c>
      <c r="E271" s="1" t="str">
        <f t="shared" si="4"/>
        <v>WINDOWS NT 4.0 WORKSTATION        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(C272*IVATOT)+C272</f>
        <v>338400</v>
      </c>
      <c r="E272" s="1" t="str">
        <f t="shared" si="4"/>
        <v>WINDOWS NT 4.0 Agg. WORKSTATION        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(C273*IVATOT)+C273</f>
        <v>2176800</v>
      </c>
      <c r="E273" s="1" t="str">
        <f t="shared" si="4"/>
        <v>WINDOWS NT 4.0 SERVER 5 client        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(C274*IVATOT)+C274</f>
        <v>231600</v>
      </c>
      <c r="E274" s="1" t="str">
        <f t="shared" si="4"/>
        <v>WINDOWS 3.1        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(C275*IVATOT)+C275</f>
        <v>784800</v>
      </c>
      <c r="E275" s="1" t="str">
        <f t="shared" si="4"/>
        <v>POWERPOINT 4.0        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(C276*IVATOT)+C276</f>
        <v>874800</v>
      </c>
      <c r="E276" s="1" t="str">
        <f t="shared" si="4"/>
        <v>EXCEL 5.0        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(C277*IVATOT)+C277</f>
        <v>758400</v>
      </c>
      <c r="E277" s="1" t="str">
        <f t="shared" si="4"/>
        <v>ACCESS 2.0        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(C278*IVATOT)+C278</f>
        <v>288000</v>
      </c>
      <c r="E278" s="1" t="str">
        <f t="shared" si="4"/>
        <v>ACCESS 2.0 Competitivo        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(C279*IVATOT)+C279</f>
        <v>1146000</v>
      </c>
      <c r="E279" s="1" t="str">
        <f t="shared" si="4"/>
        <v xml:space="preserve">OFFICE 4.2        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(C280*IVATOT)+C280</f>
        <v>1351200</v>
      </c>
      <c r="E280" s="1" t="str">
        <f t="shared" si="4"/>
        <v xml:space="preserve">OFFICE 4.3 PROFESSIONAL        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(C281*IVATOT)+C281</f>
        <v>0</v>
      </c>
      <c r="E281" s="1" t="str">
        <f t="shared" si="4"/>
        <v xml:space="preserve">STAMPANTI        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(C282*IVATOT)+C282</f>
        <v>356400</v>
      </c>
      <c r="E282" s="1" t="str">
        <f t="shared" si="4"/>
        <v>STAMP.EPSON LX300        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(C283*IVATOT)+C283</f>
        <v>775200</v>
      </c>
      <c r="E283" s="1" t="str">
        <f t="shared" si="4"/>
        <v>STAMP.EPSON LX1050+        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(C284*IVATOT)+C284</f>
        <v>856800</v>
      </c>
      <c r="E284" s="1" t="str">
        <f t="shared" si="4"/>
        <v>STAMP.EPSON FX870        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(C285*IVATOT)+C285</f>
        <v>968400</v>
      </c>
      <c r="E285" s="1" t="str">
        <f t="shared" si="4"/>
        <v>STAMP.EPSON FX1170        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(C286*IVATOT)+C286</f>
        <v>709200</v>
      </c>
      <c r="E286" s="1" t="str">
        <f t="shared" si="4"/>
        <v>STAMP.EPSON LQ570+        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(C287*IVATOT)+C287</f>
        <v>1101600</v>
      </c>
      <c r="E287" s="1" t="str">
        <f t="shared" si="4"/>
        <v>STAMP.EPSON LQ2070+        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(C288*IVATOT)+C288</f>
        <v>1518000</v>
      </c>
      <c r="E288" s="1" t="str">
        <f t="shared" si="4"/>
        <v>STAMP.EPSON LQ 2170        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(C289*IVATOT)+C289</f>
        <v>307200</v>
      </c>
      <c r="E289" s="1" t="str">
        <f t="shared" si="4"/>
        <v>STAMP.EPSON STYLUS 300COLOR        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(C290*IVATOT)+C290</f>
        <v>445200</v>
      </c>
      <c r="E290" s="1" t="str">
        <f t="shared" si="4"/>
        <v>STAMP.EPSON STYLUS 400COLOR        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(C291*IVATOT)+C291</f>
        <v>548400</v>
      </c>
      <c r="E291" s="1" t="str">
        <f t="shared" si="4"/>
        <v>STAMP.EPSON STYLUS 600COLOR        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(C292*IVATOT)+C292</f>
        <v>770400</v>
      </c>
      <c r="E292" s="1" t="str">
        <f t="shared" si="4"/>
        <v>STAMP.EPSON STYLUS 800COLOR        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(C293*IVATOT)+C293</f>
        <v>1885200</v>
      </c>
      <c r="E293" s="1" t="str">
        <f t="shared" si="4"/>
        <v>STAMP.EPSON STYLUS 1520COLOR        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(C294*IVATOT)+C294</f>
        <v>907200</v>
      </c>
      <c r="E294" s="1" t="str">
        <f t="shared" si="4"/>
        <v>STAMP.EPSON STYLUS 1000        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(C295*IVATOT)+C295</f>
        <v>1885200</v>
      </c>
      <c r="E295" s="1" t="str">
        <f t="shared" si="4"/>
        <v>STAMP.EPSON STYLUS PRO XL+        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(C296*IVATOT)+C296</f>
        <v>3259200</v>
      </c>
      <c r="E296" s="1" t="str">
        <f t="shared" si="4"/>
        <v xml:space="preserve">STAMP.EPSON STYLUS  3000        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(C297*IVATOT)+C297</f>
        <v>768000</v>
      </c>
      <c r="E297" s="1" t="str">
        <f t="shared" si="4"/>
        <v xml:space="preserve">STAMP.EPSON STYLUS PHOTO        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(C298*IVATOT)+C298</f>
        <v>306000</v>
      </c>
      <c r="E298" s="1" t="str">
        <f t="shared" si="4"/>
        <v>STAMP. CANON BJ-250 COLOR        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(C299*IVATOT)+C299</f>
        <v>495600</v>
      </c>
      <c r="E299" s="1" t="str">
        <f t="shared" si="4"/>
        <v>STAMP. CANON BJC-80 COLOR        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(C300*IVATOT)+C300</f>
        <v>433200</v>
      </c>
      <c r="E300" s="1" t="str">
        <f t="shared" si="4"/>
        <v>STAMP. CANON BJC-4300 COLOR        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(C301*IVATOT)+C301</f>
        <v>652800</v>
      </c>
      <c r="E301" s="1" t="str">
        <f t="shared" si="4"/>
        <v>STAMP. CANON BJC-4550 COLOR        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(C302*IVATOT)+C302</f>
        <v>813600</v>
      </c>
      <c r="E302" s="1" t="str">
        <f t="shared" si="4"/>
        <v>STAMP. CANON BJC-4650 COLOR        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(C303*IVATOT)+C303</f>
        <v>1264800</v>
      </c>
      <c r="E303" s="1" t="str">
        <f t="shared" si="4"/>
        <v>STAMP. CANON BJC-5500 COLOR        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(C304*IVATOT)+C304</f>
        <v>578400</v>
      </c>
      <c r="E304" s="1" t="str">
        <f t="shared" si="4"/>
        <v>STAMP. CANON BJC-620 COLOR        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(C305*IVATOT)+C305</f>
        <v>866400</v>
      </c>
      <c r="E305" s="1" t="str">
        <f t="shared" si="4"/>
        <v>STAMP. CANON BJC-7000 COLOR        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(C306*IVATOT)+C306</f>
        <v>322800</v>
      </c>
      <c r="E306" s="1" t="str">
        <f t="shared" si="4"/>
        <v>STAMP. HP 400L        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(C307*IVATOT)+C307</f>
        <v>445200</v>
      </c>
      <c r="E307" s="1" t="str">
        <f t="shared" si="4"/>
        <v>STAMP. HP 670        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(C308*IVATOT)+C308</f>
        <v>554400</v>
      </c>
      <c r="E308" s="1" t="str">
        <f t="shared" si="4"/>
        <v>STAMP. HP 690+        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(C309*IVATOT)+C309</f>
        <v>649200</v>
      </c>
      <c r="E309" s="1" t="str">
        <f t="shared" si="4"/>
        <v>STAMP. HP 720C        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(C310*IVATOT)+C310</f>
        <v>777600</v>
      </c>
      <c r="E310" s="1" t="str">
        <f t="shared" si="4"/>
        <v>STAMP. HP 870 CXI        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(C311*IVATOT)+C311</f>
        <v>772800</v>
      </c>
      <c r="E311" s="1" t="str">
        <f t="shared" si="4"/>
        <v>STAMP. HP 890C        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(C312*IVATOT)+C312</f>
        <v>1082400</v>
      </c>
      <c r="E312" s="1" t="str">
        <f t="shared" si="4"/>
        <v>STAMP. HP 1100C        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(C313*IVATOT)+C313</f>
        <v>866400</v>
      </c>
      <c r="E313" s="1" t="str">
        <f t="shared" si="4"/>
        <v>STAMP. HP 6L        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(C314*IVATOT)+C314</f>
        <v>1748400</v>
      </c>
      <c r="E314" s="1" t="str">
        <f t="shared" si="4"/>
        <v>STAMP. HP 6P        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(C315*IVATOT)+C315</f>
        <v>2143200</v>
      </c>
      <c r="E315" s="1" t="str">
        <f t="shared" si="4"/>
        <v>STAMP. HP 6MP        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(C316*IVATOT)+C316</f>
        <v>0</v>
      </c>
      <c r="E316" s="1" t="str">
        <f t="shared" si="4"/>
        <v xml:space="preserve">CABINATI        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(C317*IVATOT)+C317</f>
        <v>102000</v>
      </c>
      <c r="E317" s="1" t="str">
        <f t="shared" si="4"/>
        <v>CASE DESKTOP   CE CK 131-6        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(C318*IVATOT)+C318</f>
        <v>100800</v>
      </c>
      <c r="E318" s="1" t="str">
        <f t="shared" si="4"/>
        <v>CASE MINITOWER CE CK 136-1        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(C319*IVATOT)+C319</f>
        <v>138000</v>
      </c>
      <c r="E319" s="1" t="str">
        <f t="shared" si="4"/>
        <v xml:space="preserve">CASE MIDITOWER CE CK 135-1        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(C320*IVATOT)+C320</f>
        <v>182400</v>
      </c>
      <c r="E320" s="1" t="str">
        <f t="shared" si="4"/>
        <v xml:space="preserve">CASE BIG TOWER CE   CK139-1        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(C321*IVATOT)+C321</f>
        <v>98400</v>
      </c>
      <c r="E321" s="1" t="str">
        <f t="shared" si="4"/>
        <v>CASE DESKTOP CE CK 131-8        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(C322*IVATOT)+C322</f>
        <v>100800</v>
      </c>
      <c r="E322" s="1" t="str">
        <f t="shared" si="4"/>
        <v>CASE SUB-MIDITOWER CE  CK 132-3        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(C323*IVATOT)+C323</f>
        <v>138000</v>
      </c>
      <c r="E323" s="1" t="str">
        <f t="shared" si="4"/>
        <v>CASE  MIDITOWER CE  CK 135-2        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(C324*IVATOT)+C324</f>
        <v>183600</v>
      </c>
      <c r="E324" s="1" t="str">
        <f t="shared" si="4"/>
        <v>CASE TOWER CE CK 139-2        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(C325*IVATOT)+C325</f>
        <v>96000</v>
      </c>
      <c r="E325" s="1" t="str">
        <f t="shared" ref="E325:E339" si="5">CONCATENATE(A325,"         ",B325)</f>
        <v>CASE MIDITOWER BC VIP 432        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(C326*IVATOT)+C326</f>
        <v>122400</v>
      </c>
      <c r="E326" s="1" t="str">
        <f t="shared" si="5"/>
        <v>CASE TOWER BC VIP 730        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(C327*IVATOT)+C327</f>
        <v>0</v>
      </c>
      <c r="E327" s="1" t="str">
        <f t="shared" si="5"/>
        <v xml:space="preserve">GRUPPI DI CONTINUITA'        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(C328*IVATOT)+C328</f>
        <v>237600</v>
      </c>
      <c r="E328" s="1" t="str">
        <f t="shared" si="5"/>
        <v>GR.CONT.REVOLUTION E300        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(C329*IVATOT)+C329</f>
        <v>279600</v>
      </c>
      <c r="E329" s="1" t="str">
        <f t="shared" si="5"/>
        <v>GR.CONT.REVOLUTION F450        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(C330*IVATOT)+C330</f>
        <v>334800</v>
      </c>
      <c r="E330" s="1" t="str">
        <f t="shared" si="5"/>
        <v>GR.CONT.REVOLUTION L600        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(C331*IVATOT)+C331</f>
        <v>357600</v>
      </c>
      <c r="E331" s="1" t="str">
        <f t="shared" si="5"/>
        <v>GR.CONT.POWER PRO 600        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(C332*IVATOT)+C332</f>
        <v>573600</v>
      </c>
      <c r="E332" s="1" t="str">
        <f t="shared" si="5"/>
        <v>GR.CONT.POWER PRO 750        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(C333*IVATOT)+C333</f>
        <v>751200</v>
      </c>
      <c r="E333" s="1" t="str">
        <f t="shared" si="5"/>
        <v>GR.CONT.POWER PRO 900        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(C334*IVATOT)+C334</f>
        <v>908400</v>
      </c>
      <c r="E334" s="1" t="str">
        <f t="shared" si="5"/>
        <v>GR.CONT.POWER PRO 1000        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(C335*IVATOT)+C335</f>
        <v>1353600</v>
      </c>
      <c r="E335" s="1" t="str">
        <f t="shared" si="5"/>
        <v>GR.CONT.POWER PRO 1600        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(C336*IVATOT)+C336</f>
        <v>1832400</v>
      </c>
      <c r="E336" s="1" t="str">
        <f t="shared" si="5"/>
        <v>GR.CONT.POWER PRO 2400        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(C337*IVATOT)+C337</f>
        <v>4960800</v>
      </c>
      <c r="E337" s="1" t="str">
        <f t="shared" si="5"/>
        <v>GR.CONT.POWERSAVE 4000        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(C338*IVATOT)+C338</f>
        <v>8220000</v>
      </c>
      <c r="E338" s="1" t="str">
        <f t="shared" si="5"/>
        <v>GR.CONT.POWERSAVE 7500        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(C339*IVATOT)+C339</f>
        <v>14054400</v>
      </c>
      <c r="E339" s="1" t="str">
        <f t="shared" si="5"/>
        <v>GR.CONT.POWERSAVE 12500        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CONCATENATE(A2&amp;"-")</f>
        <v>a23-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CONCATENATE(A3&amp;"-")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54" t="str">
        <f t="shared" si="0"/>
        <v>11</v>
      </c>
      <c r="D9" s="15">
        <v>33093</v>
      </c>
      <c r="E9" s="54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B16" sqref="B16:B19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4" width="19.28515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Row],[Punteggio]],F3:G6,2,0)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Row],[Punteggio]],F4:G7,2,)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Row],[Punteggio]],F5:G8,2,)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Row],[Punteggio]],F3:G6,2,)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Row],[Punteggio]],F4:G7,2,)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Row],[Punteggio]],F$3:G$6,2,)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Row],[Punteggio]],F$3:G$6,2,)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539</v>
      </c>
      <c r="H4" s="30">
        <f>VLOOKUP(G4,C4:D15,2,)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COUNTIF(C:C,"abbigliamento")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COUNTIF(C:C,"alimentari")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COUNTIF(C:C,"personale")</f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COUNTIF(C:C,"hardware")</f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55">
        <f>COUNTIF(B:B, "H&amp;B")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>COUNTIF(B:B,"allstate")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>COUNTIF(B:B,"canon usa")</f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>COUNTIF(B:B,"american online")</f>
        <v>0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>COUNTIF(B:B,"biobottoms")</f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>COUNTIF(B:B,"epcot center")</f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>COUNTIF(B:B,"biergarten")</f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3" t="s">
        <v>621</v>
      </c>
      <c r="C1" s="64"/>
      <c r="D1" s="64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 G5,E:E)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SUMIF(C:C, G6,E:E)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9" sqref="I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3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 t="s">
        <v>650</v>
      </c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56">
        <f ca="1">TODAY()</f>
        <v>45531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57">
        <f ca="1">_xlfn.DAYS($F$4,A7)</f>
        <v>7909</v>
      </c>
      <c r="I7">
        <f ca="1">NETWORKDAYS(A7,F4)</f>
        <v>5650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57">
        <f t="shared" ref="H8:H29" ca="1" si="3">_xlfn.DAYS($F$4,A8)</f>
        <v>8270</v>
      </c>
      <c r="I8">
        <f t="shared" ref="I8:I29" si="4">NETWORKDAYS(A8,F5)</f>
        <v>-26615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57">
        <f t="shared" ca="1" si="3"/>
        <v>6813</v>
      </c>
      <c r="I9" t="e">
        <f t="shared" si="4"/>
        <v>#VALUE!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57">
        <f t="shared" ca="1" si="3"/>
        <v>7897</v>
      </c>
      <c r="I10">
        <f t="shared" si="4"/>
        <v>-26881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57">
        <f t="shared" ca="1" si="3"/>
        <v>7896</v>
      </c>
      <c r="I11">
        <f t="shared" si="4"/>
        <v>-26882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57">
        <f t="shared" ca="1" si="3"/>
        <v>7889</v>
      </c>
      <c r="I12">
        <f t="shared" si="4"/>
        <v>-26887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57">
        <f t="shared" ca="1" si="3"/>
        <v>7881</v>
      </c>
      <c r="I13">
        <f t="shared" si="4"/>
        <v>-26893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57">
        <f t="shared" ca="1" si="3"/>
        <v>7878</v>
      </c>
      <c r="I14">
        <f t="shared" si="4"/>
        <v>-26895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57">
        <f t="shared" ca="1" si="3"/>
        <v>7874</v>
      </c>
      <c r="I15">
        <f t="shared" si="4"/>
        <v>-26898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57">
        <f t="shared" ca="1" si="3"/>
        <v>7873</v>
      </c>
      <c r="I16">
        <f t="shared" si="4"/>
        <v>-26899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57">
        <f t="shared" ca="1" si="3"/>
        <v>7868</v>
      </c>
      <c r="I17">
        <f t="shared" si="4"/>
        <v>-26902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57">
        <f t="shared" ca="1" si="3"/>
        <v>7865</v>
      </c>
      <c r="I18">
        <f t="shared" si="4"/>
        <v>-26905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57">
        <f t="shared" ca="1" si="3"/>
        <v>7129</v>
      </c>
      <c r="I19">
        <f t="shared" si="4"/>
        <v>-27430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57">
        <f t="shared" ca="1" si="3"/>
        <v>7858</v>
      </c>
      <c r="I20">
        <f t="shared" si="4"/>
        <v>-26910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57">
        <f t="shared" ca="1" si="3"/>
        <v>7856</v>
      </c>
      <c r="I21">
        <f t="shared" si="4"/>
        <v>-26910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57">
        <f t="shared" ca="1" si="3"/>
        <v>7853</v>
      </c>
      <c r="I22">
        <f t="shared" si="4"/>
        <v>-26913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57">
        <f t="shared" ca="1" si="3"/>
        <v>7483</v>
      </c>
      <c r="I23">
        <f t="shared" si="4"/>
        <v>-27177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57">
        <f t="shared" ca="1" si="3"/>
        <v>7846</v>
      </c>
      <c r="I24">
        <f t="shared" si="4"/>
        <v>-26918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57">
        <f t="shared" ca="1" si="3"/>
        <v>7841</v>
      </c>
      <c r="I25">
        <f t="shared" si="4"/>
        <v>-26921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57">
        <f t="shared" ca="1" si="3"/>
        <v>7836</v>
      </c>
      <c r="I26">
        <f t="shared" si="4"/>
        <v>-26924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57">
        <f t="shared" ca="1" si="3"/>
        <v>7466</v>
      </c>
      <c r="I27">
        <f t="shared" si="4"/>
        <v>-27189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57">
        <f t="shared" ca="1" si="3"/>
        <v>6003</v>
      </c>
      <c r="I28">
        <f t="shared" si="4"/>
        <v>-28234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57">
        <f t="shared" ca="1" si="3"/>
        <v>7826</v>
      </c>
      <c r="I29">
        <f t="shared" si="4"/>
        <v>-26931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2024-08-27T19:31:14Z</dcterms:modified>
</cp:coreProperties>
</file>