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/Documents/"/>
    </mc:Choice>
  </mc:AlternateContent>
  <xr:revisionPtr revIDLastSave="0" documentId="13_ncr:1_{BC61BE85-E1A4-414B-9516-0D190B49FEA6}" xr6:coauthVersionLast="47" xr6:coauthVersionMax="47" xr10:uidLastSave="{00000000-0000-0000-0000-000000000000}"/>
  <bookViews>
    <workbookView xWindow="380" yWindow="500" windowWidth="28040" windowHeight="16260" xr2:uid="{F993E602-6075-5141-89A5-78477B6969C6}"/>
  </bookViews>
  <sheets>
    <sheet name="districts" sheetId="1" r:id="rId1"/>
    <sheet name="gender" sheetId="2" r:id="rId2"/>
    <sheet name="age" sheetId="3" r:id="rId3"/>
  </sheets>
  <definedNames>
    <definedName name="_xlnm._FilterDatabase" localSheetId="0" hidden="1">districts!$A$1:$E$21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D3" i="1"/>
  <c r="D4" i="1"/>
  <c r="D5" i="1"/>
  <c r="D6" i="1"/>
  <c r="D7" i="1"/>
  <c r="D8" i="1"/>
  <c r="E8" i="1" s="1"/>
  <c r="D9" i="1"/>
  <c r="D10" i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C3" i="3"/>
  <c r="C9" i="3"/>
  <c r="C8" i="3"/>
  <c r="C7" i="3"/>
  <c r="C6" i="3"/>
  <c r="C5" i="3"/>
  <c r="C4" i="3"/>
  <c r="C2" i="3"/>
  <c r="C2" i="2"/>
  <c r="E21" i="1"/>
  <c r="D2" i="1"/>
  <c r="E2" i="1" s="1"/>
  <c r="E17" i="1"/>
  <c r="E7" i="1"/>
  <c r="E10" i="1"/>
  <c r="E5" i="1"/>
  <c r="E11" i="1"/>
  <c r="E13" i="1"/>
  <c r="E16" i="1"/>
  <c r="E9" i="1"/>
  <c r="E4" i="1" l="1"/>
  <c r="E12" i="1"/>
  <c r="E20" i="1"/>
  <c r="E19" i="1"/>
  <c r="E15" i="1"/>
  <c r="E3" i="1"/>
  <c r="E6" i="1"/>
</calcChain>
</file>

<file path=xl/sharedStrings.xml><?xml version="1.0" encoding="utf-8"?>
<sst xmlns="http://schemas.openxmlformats.org/spreadsheetml/2006/main" count="42" uniqueCount="42">
  <si>
    <t>Regione</t>
  </si>
  <si>
    <t>Italiani</t>
  </si>
  <si>
    <t>Stranieri</t>
  </si>
  <si>
    <t>Piemonte</t>
  </si>
  <si>
    <t>Valle D'Aosta</t>
  </si>
  <si>
    <t>Liguria</t>
  </si>
  <si>
    <t>Lombardia</t>
  </si>
  <si>
    <t>Veneto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</si>
  <si>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</si>
  <si>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</si>
  <si>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</si>
  <si>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</si>
  <si>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</si>
  <si>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</si>
  <si>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</si>
  <si>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</si>
  <si>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</si>
  <si>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</si>
  <si>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</si>
  <si>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</si>
  <si>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Emilia-Romagna</t>
  </si>
  <si>
    <t>Trentino-Alto Adige</t>
  </si>
  <si>
    <t>Totale</t>
  </si>
  <si>
    <t>Maschi</t>
  </si>
  <si>
    <t>Femmine</t>
  </si>
  <si>
    <t>Numero_furti</t>
  </si>
  <si>
    <t>Fascia_età</t>
  </si>
  <si>
    <t>&lt;14</t>
  </si>
  <si>
    <t>14-17</t>
  </si>
  <si>
    <t>18-24</t>
  </si>
  <si>
    <t>25-34</t>
  </si>
  <si>
    <t>35-44</t>
  </si>
  <si>
    <t>45-54</t>
  </si>
  <si>
    <t>55-64</t>
  </si>
  <si>
    <t>65+</t>
  </si>
  <si>
    <t>Percentuale per regione</t>
  </si>
  <si>
    <t>Friuli-Venezia Giulia</t>
  </si>
  <si>
    <t>Percentuale stranieri</t>
  </si>
  <si>
    <t>Percentuale donne</t>
  </si>
  <si>
    <t>Percentuale sul totale</t>
  </si>
  <si>
    <t>Totale di tutte le regioni</t>
  </si>
  <si>
    <t>Totale stranieri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</si>
</sst>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99E1-6D0E-1F4C-9731-BD6038FE711E}">
  <dimension ref="A1:H21"/>
  <sheetViews>
    <sheetView tabSelected="1" workbookViewId="0">
      <selection activeCell="H2" sqref="H2"/>
    </sheetView>
  </sheetViews>
  <sheetFormatPr baseColWidth="10" defaultRowHeight="16" x14ac:dyDescent="0.2"/>
  <cols>
    <col min="1" max="3" width="18.1640625" customWidth="1"/>
    <col min="5" max="5" width="14.6640625" bestFit="1" customWidth="1"/>
    <col min="6" max="7" width="19.3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35</v>
      </c>
      <c r="F1" s="1" t="s">
        <v>40</v>
      </c>
      <c r="G1" s="1" t="s">
        <v>41</v>
      </c>
      <c r="H1" s="1" t="s">
        <v>37</v>
      </c>
    </row>
    <row r="2" spans="1:8" x14ac:dyDescent="0.2">
      <c r="A2" t="s">
        <v>6</v>
      </c>
      <c r="B2">
        <v>442</v>
      </c>
      <c r="C2">
        <v>166</v>
      </c>
      <c r="D2">
        <f t="shared" ref="D2:D21" si="0" xml:space="preserve"> B2+C2</f>
        <v>608</v>
      </c>
      <c r="E2" s="2">
        <f>D2/SUM($D$2:$D$21)</f>
        <v>0.17026043125175022</v>
      </c>
      <c r="F2">
        <f xml:space="preserve"> SUM(D2:D21)</f>
        <v>3571</v>
      </c>
      <c r="G2">
        <f xml:space="preserve"> SUM(C2:C21)</f>
        <v>853</v>
      </c>
      <c r="H2">
        <f xml:space="preserve"> G2/F2</f>
        <v>0.23886866423970876</v>
      </c>
    </row>
    <row r="3" spans="1:8" x14ac:dyDescent="0.2">
      <c r="A3" t="s">
        <v>18</v>
      </c>
      <c r="B3">
        <v>447</v>
      </c>
      <c r="C3">
        <v>57</v>
      </c>
      <c r="D3">
        <f t="shared" si="0"/>
        <v>504</v>
      </c>
      <c r="E3" s="2">
        <f t="shared" ref="E3:E21" si="1">D3/SUM($D$2:$D$21)</f>
        <v>0.14113693643237188</v>
      </c>
    </row>
    <row r="4" spans="1:8" x14ac:dyDescent="0.2">
      <c r="A4" t="s">
        <v>15</v>
      </c>
      <c r="B4">
        <v>408</v>
      </c>
      <c r="C4">
        <v>21</v>
      </c>
      <c r="D4">
        <f t="shared" si="0"/>
        <v>429</v>
      </c>
      <c r="E4" s="2">
        <f t="shared" si="1"/>
        <v>0.1201344161299356</v>
      </c>
    </row>
    <row r="5" spans="1:8" x14ac:dyDescent="0.2">
      <c r="A5" t="s">
        <v>14</v>
      </c>
      <c r="B5">
        <v>346</v>
      </c>
      <c r="C5">
        <v>25</v>
      </c>
      <c r="D5">
        <f t="shared" si="0"/>
        <v>371</v>
      </c>
      <c r="E5" s="2">
        <f t="shared" si="1"/>
        <v>0.10389246709605153</v>
      </c>
    </row>
    <row r="6" spans="1:8" x14ac:dyDescent="0.2">
      <c r="A6" t="s">
        <v>10</v>
      </c>
      <c r="B6">
        <v>222</v>
      </c>
      <c r="C6">
        <v>34</v>
      </c>
      <c r="D6">
        <f t="shared" si="0"/>
        <v>256</v>
      </c>
      <c r="E6" s="2">
        <f t="shared" si="1"/>
        <v>7.1688602632315884E-2</v>
      </c>
    </row>
    <row r="7" spans="1:8" x14ac:dyDescent="0.2">
      <c r="A7" t="s">
        <v>11</v>
      </c>
      <c r="B7">
        <v>144</v>
      </c>
      <c r="C7">
        <v>99</v>
      </c>
      <c r="D7">
        <f t="shared" si="0"/>
        <v>243</v>
      </c>
      <c r="E7" s="2">
        <f t="shared" si="1"/>
        <v>6.8048165779893588E-2</v>
      </c>
    </row>
    <row r="8" spans="1:8" x14ac:dyDescent="0.2">
      <c r="A8" t="s">
        <v>20</v>
      </c>
      <c r="B8">
        <v>77</v>
      </c>
      <c r="C8">
        <v>110</v>
      </c>
      <c r="D8">
        <f t="shared" si="0"/>
        <v>187</v>
      </c>
      <c r="E8" s="2">
        <f t="shared" si="1"/>
        <v>5.2366283954074486E-2</v>
      </c>
    </row>
    <row r="9" spans="1:8" x14ac:dyDescent="0.2">
      <c r="A9" t="s">
        <v>3</v>
      </c>
      <c r="B9">
        <v>115</v>
      </c>
      <c r="C9">
        <v>66</v>
      </c>
      <c r="D9">
        <f t="shared" si="0"/>
        <v>181</v>
      </c>
      <c r="E9" s="2">
        <f t="shared" si="1"/>
        <v>5.0686082329879582E-2</v>
      </c>
    </row>
    <row r="10" spans="1:8" x14ac:dyDescent="0.2">
      <c r="A10" t="s">
        <v>12</v>
      </c>
      <c r="B10">
        <v>143</v>
      </c>
      <c r="C10">
        <v>19</v>
      </c>
      <c r="D10">
        <f t="shared" si="0"/>
        <v>162</v>
      </c>
      <c r="E10" s="2">
        <f t="shared" si="1"/>
        <v>4.536544385326239E-2</v>
      </c>
    </row>
    <row r="11" spans="1:8" x14ac:dyDescent="0.2">
      <c r="A11" t="s">
        <v>8</v>
      </c>
      <c r="B11">
        <v>89</v>
      </c>
      <c r="C11">
        <v>65</v>
      </c>
      <c r="D11">
        <f t="shared" si="0"/>
        <v>154</v>
      </c>
      <c r="E11" s="2">
        <f t="shared" si="1"/>
        <v>4.3125175021002521E-2</v>
      </c>
    </row>
    <row r="12" spans="1:8" x14ac:dyDescent="0.2">
      <c r="A12" t="s">
        <v>7</v>
      </c>
      <c r="B12">
        <v>63</v>
      </c>
      <c r="C12">
        <v>58</v>
      </c>
      <c r="D12">
        <f t="shared" si="0"/>
        <v>121</v>
      </c>
      <c r="E12" s="2">
        <f t="shared" si="1"/>
        <v>3.3884066087930549E-2</v>
      </c>
    </row>
    <row r="13" spans="1:8" x14ac:dyDescent="0.2">
      <c r="A13" t="s">
        <v>17</v>
      </c>
      <c r="B13">
        <v>71</v>
      </c>
      <c r="C13">
        <v>17</v>
      </c>
      <c r="D13">
        <f t="shared" si="0"/>
        <v>88</v>
      </c>
      <c r="E13" s="2">
        <f t="shared" si="1"/>
        <v>2.4642957154858584E-2</v>
      </c>
    </row>
    <row r="14" spans="1:8" x14ac:dyDescent="0.2">
      <c r="A14" t="s">
        <v>36</v>
      </c>
      <c r="B14">
        <v>28</v>
      </c>
      <c r="C14">
        <v>30</v>
      </c>
      <c r="D14">
        <f t="shared" si="0"/>
        <v>58</v>
      </c>
      <c r="E14" s="2">
        <f t="shared" si="1"/>
        <v>1.6241949033884068E-2</v>
      </c>
    </row>
    <row r="15" spans="1:8" x14ac:dyDescent="0.2">
      <c r="A15" t="s">
        <v>5</v>
      </c>
      <c r="B15">
        <v>16</v>
      </c>
      <c r="C15">
        <v>31</v>
      </c>
      <c r="D15">
        <f t="shared" si="0"/>
        <v>47</v>
      </c>
      <c r="E15" s="2">
        <f t="shared" si="1"/>
        <v>1.3161579389526744E-2</v>
      </c>
    </row>
    <row r="16" spans="1:8" x14ac:dyDescent="0.2">
      <c r="A16" t="s">
        <v>19</v>
      </c>
      <c r="B16">
        <v>37</v>
      </c>
      <c r="C16">
        <v>7</v>
      </c>
      <c r="D16">
        <f t="shared" si="0"/>
        <v>44</v>
      </c>
      <c r="E16" s="2">
        <f t="shared" si="1"/>
        <v>1.2321478577429292E-2</v>
      </c>
    </row>
    <row r="17" spans="1:5" x14ac:dyDescent="0.2">
      <c r="A17" t="s">
        <v>21</v>
      </c>
      <c r="B17">
        <v>28</v>
      </c>
      <c r="C17">
        <v>15</v>
      </c>
      <c r="D17">
        <f t="shared" si="0"/>
        <v>43</v>
      </c>
      <c r="E17" s="2">
        <f t="shared" si="1"/>
        <v>1.2041444973396808E-2</v>
      </c>
    </row>
    <row r="18" spans="1:5" x14ac:dyDescent="0.2">
      <c r="A18" t="s">
        <v>13</v>
      </c>
      <c r="B18">
        <v>20</v>
      </c>
      <c r="C18">
        <v>4</v>
      </c>
      <c r="D18">
        <f t="shared" si="0"/>
        <v>24</v>
      </c>
      <c r="E18" s="2">
        <f t="shared" si="1"/>
        <v>6.7208064967796133E-3</v>
      </c>
    </row>
    <row r="19" spans="1:5" x14ac:dyDescent="0.2">
      <c r="A19" t="s">
        <v>9</v>
      </c>
      <c r="B19">
        <v>9</v>
      </c>
      <c r="C19">
        <v>13</v>
      </c>
      <c r="D19">
        <f t="shared" si="0"/>
        <v>22</v>
      </c>
      <c r="E19" s="2">
        <f t="shared" si="1"/>
        <v>6.1607392887146461E-3</v>
      </c>
    </row>
    <row r="20" spans="1:5" x14ac:dyDescent="0.2">
      <c r="A20" t="s">
        <v>16</v>
      </c>
      <c r="B20">
        <v>8</v>
      </c>
      <c r="C20">
        <v>9</v>
      </c>
      <c r="D20">
        <f t="shared" si="0"/>
        <v>17</v>
      </c>
      <c r="E20" s="2">
        <f t="shared" si="1"/>
        <v>4.7605712685522264E-3</v>
      </c>
    </row>
    <row r="21" spans="1:5" x14ac:dyDescent="0.2">
      <c r="A21" t="s">
        <v>4</v>
      </c>
      <c r="B21">
        <v>5</v>
      </c>
      <c r="C21">
        <v>7</v>
      </c>
      <c r="D21">
        <f t="shared" si="0"/>
        <v>12</v>
      </c>
      <c r="E21" s="2">
        <f t="shared" si="1"/>
        <v>3.3604032483898066E-3</v>
      </c>
    </row>
  </sheetData>
  <autoFilter ref="A1:E21" xr:uid="{327799E1-6D0E-1F4C-9731-BD6038FE711E}">
    <sortState xmlns:xlrd2="http://schemas.microsoft.com/office/spreadsheetml/2017/richdata2" ref="A2:E21">
      <sortCondition descending="1" ref="E1:E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B39-94A9-B44A-94C5-A2C0E674385B}">
  <dimension ref="A1:C2"/>
  <sheetViews>
    <sheetView workbookViewId="0">
      <selection activeCell="C2" sqref="C2"/>
    </sheetView>
  </sheetViews>
  <sheetFormatPr baseColWidth="10" defaultRowHeight="16" x14ac:dyDescent="0.2"/>
  <cols>
    <col min="1" max="2" width="13" customWidth="1"/>
  </cols>
  <sheetData>
    <row r="1" spans="1:3" x14ac:dyDescent="0.2">
      <c r="A1" t="s">
        <v>23</v>
      </c>
      <c r="B1" t="s">
        <v>24</v>
      </c>
      <c r="C1" t="s">
        <v>38</v>
      </c>
    </row>
    <row r="2" spans="1:3" x14ac:dyDescent="0.2">
      <c r="A2">
        <v>3418</v>
      </c>
      <c r="B2">
        <v>153</v>
      </c>
      <c r="C2">
        <f xml:space="preserve"> B2/3571</f>
        <v>4.2845141416970038E-2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E8D0-68CE-584E-9126-E3728F46EEB0}">
  <dimension ref="A1:C9"/>
  <sheetViews>
    <sheetView workbookViewId="0">
      <selection activeCell="C10" sqref="C10"/>
    </sheetView>
  </sheetViews>
  <sheetFormatPr baseColWidth="10" defaultRowHeight="16" x14ac:dyDescent="0.2"/>
  <cols>
    <col min="1" max="2" width="15.5" customWidth="1"/>
  </cols>
  <sheetData>
    <row r="1" spans="1:3" x14ac:dyDescent="0.2">
      <c r="A1" t="s">
        <v>26</v>
      </c>
      <c r="B1" t="s">
        <v>25</v>
      </c>
      <c r="C1" t="s">
        <v>39</v>
      </c>
    </row>
    <row r="2" spans="1:3" x14ac:dyDescent="0.2">
      <c r="A2" t="s">
        <v>27</v>
      </c>
      <c r="B2">
        <v>6</v>
      </c>
      <c r="C2">
        <f t="shared" ref="C2:C9" si="0" xml:space="preserve"> B2/3571</f>
        <v>1.6802016241949033E-3</v>
      </c>
    </row>
    <row r="3" spans="1:3" x14ac:dyDescent="0.2">
      <c r="A3" t="s">
        <v>28</v>
      </c>
      <c r="B3">
        <v>240</v>
      </c>
      <c r="C3">
        <f t="shared" si="0"/>
        <v>6.7208064967796133E-2</v>
      </c>
    </row>
    <row r="4" spans="1:3" x14ac:dyDescent="0.2">
      <c r="A4" t="s">
        <v>29</v>
      </c>
      <c r="B4">
        <v>939</v>
      </c>
      <c r="C4">
        <f t="shared" si="0"/>
        <v>0.2629515541865024</v>
      </c>
    </row>
    <row r="5" spans="1:3" x14ac:dyDescent="0.2">
      <c r="A5" t="s">
        <v>30</v>
      </c>
      <c r="B5">
        <v>1052</v>
      </c>
      <c r="C5">
        <f t="shared" si="0"/>
        <v>0.29459535144217308</v>
      </c>
    </row>
    <row r="6" spans="1:3" x14ac:dyDescent="0.2">
      <c r="A6" t="s">
        <v>31</v>
      </c>
      <c r="B6">
        <v>722</v>
      </c>
      <c r="C6">
        <f t="shared" si="0"/>
        <v>0.20218426211145338</v>
      </c>
    </row>
    <row r="7" spans="1:3" x14ac:dyDescent="0.2">
      <c r="A7" t="s">
        <v>32</v>
      </c>
      <c r="B7">
        <v>442</v>
      </c>
      <c r="C7">
        <f t="shared" si="0"/>
        <v>0.12377485298235788</v>
      </c>
    </row>
    <row r="8" spans="1:3" x14ac:dyDescent="0.2">
      <c r="A8" t="s">
        <v>33</v>
      </c>
      <c r="B8">
        <v>146</v>
      </c>
      <c r="C8">
        <f t="shared" si="0"/>
        <v>4.0884906188742652E-2</v>
      </c>
    </row>
    <row r="9" spans="1:3" x14ac:dyDescent="0.2">
      <c r="A9" t="s">
        <v>34</v>
      </c>
      <c r="B9">
        <v>24</v>
      </c>
      <c r="C9">
        <f t="shared" si="0"/>
        <v>6.7208064967796133E-3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districts</vt:lpstr>
      <vt:lpstr>gender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Guaglione</dc:creator>
  <cp:lastModifiedBy>Claudia Guaglione</cp:lastModifiedBy>
  <dcterms:created xsi:type="dcterms:W3CDTF">2025-03-07T09:46:44Z</dcterms:created>
  <dcterms:modified xsi:type="dcterms:W3CDTF">2025-03-14T15:49:58Z</dcterms:modified>
</cp:coreProperties>
</file>