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ouchecl\Desktop\SPI Reporting Solution\"/>
    </mc:Choice>
  </mc:AlternateContent>
  <bookViews>
    <workbookView xWindow="0" yWindow="0" windowWidth="28800" windowHeight="12330" tabRatio="847" activeTab="1"/>
  </bookViews>
  <sheets>
    <sheet name="README" sheetId="10" r:id="rId1"/>
    <sheet name="Initiatives" sheetId="1" r:id="rId2"/>
    <sheet name="Initiatives_Regions" sheetId="14" r:id="rId3"/>
    <sheet name="Budget" sheetId="5" r:id="rId4"/>
    <sheet name="Contribution Agreements" sheetId="11" r:id="rId5"/>
    <sheet name="Initiatives_Communities" sheetId="7" r:id="rId6"/>
    <sheet name="Initiatives_Partners" sheetId="9" r:id="rId7"/>
    <sheet name="Initiatives_Partnership" sheetId="12" r:id="rId8"/>
    <sheet name="Year" sheetId="13" r:id="rId9"/>
  </sheets>
  <definedNames>
    <definedName name="FederalLead" localSheetId="2">#REF!</definedName>
    <definedName name="FederalLea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9" i="7" l="1"/>
  <c r="A570" i="7"/>
  <c r="A571" i="7"/>
  <c r="A572" i="7"/>
  <c r="A573" i="7"/>
  <c r="A574" i="7"/>
  <c r="A575" i="7"/>
  <c r="A568" i="7"/>
  <c r="A114" i="11"/>
  <c r="A201" i="9"/>
  <c r="A202" i="9"/>
  <c r="A199" i="9"/>
  <c r="A200" i="9"/>
  <c r="A197" i="9"/>
  <c r="A198" i="9"/>
  <c r="A193" i="9"/>
  <c r="A194" i="9"/>
  <c r="A195" i="9"/>
  <c r="A196" i="9"/>
  <c r="A192" i="9"/>
  <c r="A39" i="12"/>
  <c r="A38" i="12"/>
  <c r="A559" i="7"/>
  <c r="A560" i="7"/>
  <c r="A561" i="7"/>
  <c r="A562" i="7"/>
  <c r="A563" i="7"/>
  <c r="A564" i="7"/>
  <c r="A565" i="7"/>
  <c r="A566" i="7"/>
  <c r="A567" i="7"/>
  <c r="A556" i="7"/>
  <c r="A557" i="7"/>
  <c r="A558" i="7"/>
  <c r="A555" i="7"/>
  <c r="A113" i="11"/>
  <c r="A190" i="9"/>
  <c r="A191" i="9"/>
  <c r="A188" i="9"/>
  <c r="A189" i="9"/>
  <c r="A186" i="9"/>
  <c r="A187" i="9"/>
  <c r="A185" i="9"/>
  <c r="A184" i="9"/>
  <c r="A36" i="12"/>
  <c r="A37" i="12"/>
  <c r="A35" i="12"/>
  <c r="A2" i="12" l="1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</calcChain>
</file>

<file path=xl/comments1.xml><?xml version="1.0" encoding="utf-8"?>
<comments xmlns="http://schemas.openxmlformats.org/spreadsheetml/2006/main">
  <authors>
    <author>Claudie Larouche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Claudie Larouche:</t>
        </r>
        <r>
          <rPr>
            <sz val="9"/>
            <color indexed="81"/>
            <rFont val="Tahoma"/>
            <family val="2"/>
          </rPr>
          <t xml:space="preserve">
Source: SPI Initial Budget Funding for Multi Fiscal Year, Column D in comment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Claudie Larouche:</t>
        </r>
        <r>
          <rPr>
            <sz val="9"/>
            <color indexed="81"/>
            <rFont val="Tahoma"/>
            <family val="2"/>
          </rPr>
          <t xml:space="preserve">
Source: SPI Initial Budget Funding for Multi Fiscal Year, Column D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Claudie Larouche:</t>
        </r>
        <r>
          <rPr>
            <sz val="9"/>
            <color indexed="81"/>
            <rFont val="Tahoma"/>
            <family val="2"/>
          </rPr>
          <t xml:space="preserve">
Source: SPI - FY 2020-2021 Funding and Actuals per Quarter, Column V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Claudie Larouche:</t>
        </r>
        <r>
          <rPr>
            <sz val="9"/>
            <color indexed="81"/>
            <rFont val="Tahoma"/>
            <family val="2"/>
          </rPr>
          <t xml:space="preserve">
Source: SPI - FY 2020-2021 Funding and Actuals per Quarter, Column W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Claudie Larouche:</t>
        </r>
        <r>
          <rPr>
            <sz val="9"/>
            <color indexed="81"/>
            <rFont val="Tahoma"/>
            <family val="2"/>
          </rPr>
          <t xml:space="preserve">
Source: SPI - FY 2020-2021 Funding and Actuals per Quarter, Column X</t>
        </r>
      </text>
    </comment>
  </commentList>
</comments>
</file>

<file path=xl/sharedStrings.xml><?xml version="1.0" encoding="utf-8"?>
<sst xmlns="http://schemas.openxmlformats.org/spreadsheetml/2006/main" count="3645" uniqueCount="861">
  <si>
    <t>Initiative Name</t>
  </si>
  <si>
    <t>Atlantic Comprehensive Regional Strategy</t>
  </si>
  <si>
    <t>British Columbia Aboriginal Clean Energy</t>
  </si>
  <si>
    <t>Forest Full Value Initiative</t>
  </si>
  <si>
    <t>Indigenous Inland Commercial Fisheries (IICF)</t>
  </si>
  <si>
    <t>Indigenous Marine Servicing</t>
  </si>
  <si>
    <t>National Aboriginal Tourism Strategy</t>
  </si>
  <si>
    <t>Remote and Northern Biomass</t>
  </si>
  <si>
    <t>True North Treasure / Labrador Trough</t>
  </si>
  <si>
    <t>Initiative Name (FR)</t>
  </si>
  <si>
    <t>Industry Sector</t>
  </si>
  <si>
    <t>Start Date</t>
  </si>
  <si>
    <t>Alberta Indigenous Tourism Growth Initiative</t>
  </si>
  <si>
    <t>Kapyong Barracks Lands Initiative</t>
  </si>
  <si>
    <t xml:space="preserve">Mi'kmaq Forestry Initiative </t>
  </si>
  <si>
    <t>Quebec Tourism Initiative</t>
  </si>
  <si>
    <t xml:space="preserve">Public Services and Procurement Canada (PSPC) Initiative for Increasing Indigenous Capacity and Participation in Federal Real Property Services and Procurement  </t>
  </si>
  <si>
    <t>Mining</t>
  </si>
  <si>
    <t>Other</t>
  </si>
  <si>
    <t>Energy</t>
  </si>
  <si>
    <t>Tourism</t>
  </si>
  <si>
    <t>Forestry</t>
  </si>
  <si>
    <t>Fisheries</t>
  </si>
  <si>
    <t>Agriculture</t>
  </si>
  <si>
    <t>British Columbia</t>
  </si>
  <si>
    <t>Growing Indigenous Tourism in Atlantic Canada</t>
  </si>
  <si>
    <t>Approche globale, stratégie de la région de l'Atlantique</t>
  </si>
  <si>
    <t>Trésor du Nord - Fosse du Labrador</t>
  </si>
  <si>
    <t>Comments</t>
  </si>
  <si>
    <t>In 2019, received a three year extension</t>
  </si>
  <si>
    <t>First Nation Power Authority (FNPA) - Alberta</t>
  </si>
  <si>
    <t>First Nations Power Authority - Alberta</t>
  </si>
  <si>
    <t>Stratégie nationale de tourisme autochtone</t>
  </si>
  <si>
    <t>Initiative sur l'énergie propre pour les Autochtones de la Colombie-Britannique</t>
  </si>
  <si>
    <t xml:space="preserve">Aboriginal Journeys/Cultural Corridors </t>
  </si>
  <si>
    <t>Initiative parcours culturels autochtones</t>
  </si>
  <si>
    <t>Initiative de la biomasse forestière des régions éloignées et du nord</t>
  </si>
  <si>
    <t>Forêt en valeur</t>
  </si>
  <si>
    <t>Pêches commerciales autochtones dans les eaux intérieures</t>
  </si>
  <si>
    <t>Indigenous Agriculture and Food Systems Initiative</t>
  </si>
  <si>
    <t>Initiative sur les systèmes agricoles et alimentaires autochtones</t>
  </si>
  <si>
    <t>Entretien maritime autochtone</t>
  </si>
  <si>
    <t>Métis Settlements General Council (MSGC) Initiative</t>
  </si>
  <si>
    <t>Conseil général des établissements Métis</t>
  </si>
  <si>
    <t>Croissance du tourisme autochtone en Alberta</t>
  </si>
  <si>
    <t>Baraques de Kapyong</t>
  </si>
  <si>
    <t>Initiative de foresterie Mi'kmaq</t>
  </si>
  <si>
    <t>Initiative touristique du Québec</t>
  </si>
  <si>
    <t>Initiative de SPAC pour accroître la capacité des Autochtones et leur participation aux services immobiliers et aux approvisionnements fédéraux</t>
  </si>
  <si>
    <t>Développer le tourisme autochtone dans le Canada atlantique</t>
  </si>
  <si>
    <t>ATL</t>
  </si>
  <si>
    <t>Alberta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</si>
  <si>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</si>
  <si>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</si>
  <si>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</si>
  <si>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</si>
  <si>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</si>
  <si>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</si>
  <si>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</si>
  <si>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</si>
  <si>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Québec</t>
  </si>
  <si>
    <t>Saskatchewan</t>
  </si>
  <si>
    <t>Yukon</t>
  </si>
  <si>
    <t>Agriculture and Agri-Food Canada</t>
  </si>
  <si>
    <t>Canadian Northern Economic Development Agency</t>
  </si>
  <si>
    <t>Environment and Climate Change Canada</t>
  </si>
  <si>
    <t>Fisheries and Oceans Canada</t>
  </si>
  <si>
    <t>Indigenous Services Canada – Québec</t>
  </si>
  <si>
    <t>Natural Resources Canada</t>
  </si>
  <si>
    <t>Parks Canada</t>
  </si>
  <si>
    <t>Western Economic Diversification Canada</t>
  </si>
  <si>
    <t>End Date</t>
  </si>
  <si>
    <t>SPI Initial Commitment</t>
  </si>
  <si>
    <t>SPI Actual Funding</t>
  </si>
  <si>
    <t>Federal Leveraged Funding</t>
  </si>
  <si>
    <t>Community Name</t>
  </si>
  <si>
    <t>Impacted or Benefitting</t>
  </si>
  <si>
    <t>Actively Participating</t>
  </si>
  <si>
    <t>Partner Name</t>
  </si>
  <si>
    <t>Year</t>
  </si>
  <si>
    <t>Atlantic Canada Opportunities Agency</t>
  </si>
  <si>
    <t>BC Hydro</t>
  </si>
  <si>
    <t>Clean Energy BC</t>
  </si>
  <si>
    <t>Employment and Social Development Canada</t>
  </si>
  <si>
    <t>Government of Alberta</t>
  </si>
  <si>
    <t>Health Canada</t>
  </si>
  <si>
    <t>Indigenous Services Canada</t>
  </si>
  <si>
    <t>Makivik Corporation</t>
  </si>
  <si>
    <t>New Relationship Trust</t>
  </si>
  <si>
    <t>Public Services and Procurement Canada</t>
  </si>
  <si>
    <t>Federal Lead</t>
  </si>
  <si>
    <t>Support Office</t>
  </si>
  <si>
    <t>ISC Regional Offices</t>
  </si>
  <si>
    <t>BCICEI Advisory Committee</t>
  </si>
  <si>
    <t>WD-ISC BCICEI ILA</t>
  </si>
  <si>
    <t>BCICEI Working Group</t>
  </si>
  <si>
    <t>Partnership Type</t>
  </si>
  <si>
    <t>Contribution Agreement</t>
  </si>
  <si>
    <t>Other Partners (Industry)</t>
  </si>
  <si>
    <t>Nunavik Mineral Exploration Fund</t>
  </si>
  <si>
    <t>FNPA Advisory Committee</t>
  </si>
  <si>
    <t>FNPA</t>
  </si>
  <si>
    <t>ATCO</t>
  </si>
  <si>
    <t>Hermaras Construction</t>
  </si>
  <si>
    <t>Alberta Electric Systems Operator</t>
  </si>
  <si>
    <t>First Nations Power Authority - Alberta Expansion</t>
  </si>
  <si>
    <t>Other funds (private and indigenous)</t>
  </si>
  <si>
    <t>Prov./Territorial Funds</t>
  </si>
  <si>
    <t>Partnership Name</t>
  </si>
  <si>
    <t>BC Ministry of Indigenous Relations and Reconciliation (MIRR)</t>
  </si>
  <si>
    <t>BC Ministry of Energy, Mines, and Petroleum Resources (MEMPR)</t>
  </si>
  <si>
    <t>Indigenous community leaders (4)</t>
  </si>
  <si>
    <t>Groupe de travail des partenaires fédéraux pour les IPS de la région du Québec (niveau opérationnel)</t>
  </si>
  <si>
    <t>Federal Partner</t>
  </si>
  <si>
    <t>Société du Plan Nord</t>
  </si>
  <si>
    <t>Commission de développement économique des Premières Nations du Québec et du Labrador (CDEPNQL)</t>
  </si>
  <si>
    <t>Institut de développement durable des Premières Nations du Québec et du Labrador (IDDPNQL)</t>
  </si>
  <si>
    <t>Commission de développement des ressources humaines des Premières nations du Québec (CDRHPNQ)</t>
  </si>
  <si>
    <t>Kativik Regional Government</t>
  </si>
  <si>
    <t>Nunavik Landholding Corporations Association</t>
  </si>
  <si>
    <t>Canada Parks</t>
  </si>
  <si>
    <t>Canadian Heritage</t>
  </si>
  <si>
    <t>Women and Gender Equality Canada</t>
  </si>
  <si>
    <t>Négociations ERA Hécla-Québec Phase 2</t>
  </si>
  <si>
    <t>Négociations ERA Sayona Québec</t>
  </si>
  <si>
    <t>Transfert des connaissances des profils de la main-d'œuvre</t>
  </si>
  <si>
    <t>Négociations ERA Ariane Phosphate - Phase 3</t>
  </si>
  <si>
    <t>Incubateur d'entreprises - Phase 2</t>
  </si>
  <si>
    <t>Mining new complex</t>
  </si>
  <si>
    <t>Centre ERA</t>
  </si>
  <si>
    <t>Pilot Project Geothermal Drilling Kuujjuaq</t>
  </si>
  <si>
    <t>Nunavik Mining Workshop 2021</t>
  </si>
  <si>
    <t>Atausirmik Nipiqalaurta Committee</t>
  </si>
  <si>
    <t>Manitoba Sustainable Fish Restaurant and Food Service Sector Partnership</t>
  </si>
  <si>
    <t>Manitoba IICFI Partners Committee</t>
  </si>
  <si>
    <t>IICFI Project Charter</t>
  </si>
  <si>
    <t>Collaborative Stock Monitoring Program Plan</t>
  </si>
  <si>
    <t>IICFI Saskatchewan Working Group</t>
  </si>
  <si>
    <t>Cedar Lake Marine Stewardship Council (MSC) Assessment Professional Support Team</t>
  </si>
  <si>
    <t>Western Economic Development</t>
  </si>
  <si>
    <t>Canada Economic Development for Quebec Regions</t>
  </si>
  <si>
    <t>Travel Manitoba</t>
  </si>
  <si>
    <t>Manitoba Economic Development</t>
  </si>
  <si>
    <t xml:space="preserve">Maniotba Agriculture &amp; Resource Development (Wildlife &amp; Fisheries Branch) </t>
  </si>
  <si>
    <t>Manitoba Liquor &amp; Lotteries Commission</t>
  </si>
  <si>
    <t>Manitoba Agriculture (Aquaculture)</t>
  </si>
  <si>
    <t>Community Economic Development Fund (CEDF)</t>
  </si>
  <si>
    <t xml:space="preserve">Provincial Indigenous Economic Development, Trade and Export (TED) </t>
  </si>
  <si>
    <t>Fish, Wildlife &amp; Lands Branch (Ministry of Environment)</t>
  </si>
  <si>
    <t>Manitoba Conservation &amp; Climate Change (Enforcement)</t>
  </si>
  <si>
    <t xml:space="preserve">First Peoples Economic Development Growth Fund </t>
  </si>
  <si>
    <t>Cedar Lake Fisheries Inc. (formerly known as Napanee Bay Fisheries Ltd)</t>
  </si>
  <si>
    <t>Marine Stewardship Council</t>
  </si>
  <si>
    <t xml:space="preserve">Sparrow Hotels &amp; Winnipeg Art Gallery </t>
  </si>
  <si>
    <t>Assiniboine Park Conservancy</t>
  </si>
  <si>
    <t>University of Winnipeg Food Services</t>
  </si>
  <si>
    <t>RBC Convention Centre</t>
  </si>
  <si>
    <t xml:space="preserve">Manitoba Casinos Hospitality &amp; Entertainment Services Winnipeg </t>
  </si>
  <si>
    <t>The RBC Convention Centre</t>
  </si>
  <si>
    <t>2020-2021 Collaborative Stock Monitoring Programs</t>
  </si>
  <si>
    <t xml:space="preserve">Year 3 - Lake Winnipeg (Norway House) Technical Pilot Project </t>
  </si>
  <si>
    <t>Inland Freshwater Fisheries Guide to Marketing</t>
  </si>
  <si>
    <t>Moose Lake/Summerberry Walleye Tagging Program: Phase 2</t>
  </si>
  <si>
    <t>Napanee Bay Fisheries Inc. Coop Business Governance Improvement, Management Strengthening and Capacity Building Project</t>
  </si>
  <si>
    <t>Needs Assessment of Fish Receiving Stations in Poplar River, Berens River, Bloodvein, Hollow Water</t>
  </si>
  <si>
    <t>Eco-certification Marketing Development Cooperation Project</t>
  </si>
  <si>
    <t>Business Advisory Services</t>
  </si>
  <si>
    <t>Saskatchewan Cooperative Fisheries Ltd.</t>
  </si>
  <si>
    <t>Ile-a-la Crosse Fish Company: Building Our Capacity</t>
  </si>
  <si>
    <t>Marine Stewardship Council Assessment of Ceder Lake Walleye &amp; Northern Pike Commercial Fisheries</t>
  </si>
  <si>
    <t>Moose Lake Fish Receiving &amp; Distribution Station Modernization &amp; Environmental Efficiency</t>
  </si>
  <si>
    <t>TCN Technician Training Program: Topographic &amp; GIS Processing</t>
  </si>
  <si>
    <t>Renovation, Expansion &amp; Upgrade of McBeth Fisheries Packing Station: (Phase1)</t>
  </si>
  <si>
    <t>Cedar Lake Fish Station Modernization (Phase 1)</t>
  </si>
  <si>
    <t>MOU - DFO &amp; ISC</t>
  </si>
  <si>
    <t>Harrrison Salmon Producers Limited Partnership</t>
  </si>
  <si>
    <t>Pictou Landing First Nation</t>
  </si>
  <si>
    <t>Namgis First Nation</t>
  </si>
  <si>
    <t>Harrison Salmon Producers LP: Development of a site restoration project</t>
  </si>
  <si>
    <t>Pictou Landing First Nation: Development of an Operations Manual</t>
  </si>
  <si>
    <t>'Namgis First Nation: Wharf Revitalization, Phase 3</t>
  </si>
  <si>
    <t>Indian Island First Nation - Marine Service Building Expansion, Equipment Acquisition, and Boat Slip Upgrades</t>
  </si>
  <si>
    <t>Elsipogtog First Nation - Ongoing Managerial/Mentorship Support</t>
  </si>
  <si>
    <t>Abegweit First Nation - Implementation of a Marine Services Consultants Manual and the Training of a General Manager</t>
  </si>
  <si>
    <t>Marine Service Building Expansion, Equipment Acquisition, and Boat Slip Upgrades</t>
  </si>
  <si>
    <t>Feasibility Study - Bear River First Nation</t>
  </si>
  <si>
    <t>Vessel Acquisition and Upgrades</t>
  </si>
  <si>
    <t>Facility Upgrades - Lennox Island First Nation</t>
  </si>
  <si>
    <t>National Aboriginal Tourism Implementation Strategy - ITAC Strategy Plan - Year 3 - The Path Forward 2016-2021</t>
  </si>
  <si>
    <t>Indigenous Tourism Working Group</t>
  </si>
  <si>
    <t>Innovation, Science and Economic Development Canada</t>
  </si>
  <si>
    <t>Crown-Indigenous Relations and Northern Affairs Canada</t>
  </si>
  <si>
    <t>FedDev Ontario</t>
  </si>
  <si>
    <t>Advisory Committee</t>
  </si>
  <si>
    <t>Groupe de travail des partenaires fédéraux pour les IPS de la région de Québec (niveau opérationnel)</t>
  </si>
  <si>
    <t>Tourisme autochtone Québec</t>
  </si>
  <si>
    <t>Commission de développement économique des Premières Nations du Québec et du Labrador</t>
  </si>
  <si>
    <t>Association touristique régionale du Nunavik</t>
  </si>
  <si>
    <t>Stratégie de relance de l’industrie touristique autochtone post-COVID</t>
  </si>
  <si>
    <t>WTSC RESPONSE PLAN TO COVID-19 IMPACTS</t>
  </si>
  <si>
    <t>Tourisme, marketing et développement du site d'interprétation</t>
  </si>
  <si>
    <t>Plan média (Office du tourisme)</t>
  </si>
  <si>
    <t>Structuration de l'offre touristique</t>
  </si>
  <si>
    <t>Quais flottants</t>
  </si>
  <si>
    <t>Maison de la culture innue</t>
  </si>
  <si>
    <t>Agent touristique et plan de développement touristique</t>
  </si>
  <si>
    <t>Kapesh</t>
  </si>
  <si>
    <t>Forfaits hivernaux</t>
  </si>
  <si>
    <t>Steering Committee</t>
  </si>
  <si>
    <t>CANDO</t>
  </si>
  <si>
    <t>Indigenous Tourism Alberta</t>
  </si>
  <si>
    <t>Indigenous Relations Alberta (IRA)</t>
  </si>
  <si>
    <t>Travel Alberta</t>
  </si>
  <si>
    <t>Ministry of Jobs, Economy and Innovation</t>
  </si>
  <si>
    <t>Indigenous Tourism Association of Canada (ITAC)</t>
  </si>
  <si>
    <t>Indigenous Tourism Association of Alberta (ITA)</t>
  </si>
  <si>
    <t>Enoch Cree Nation</t>
  </si>
  <si>
    <t>Kikino Silver Birch Resort</t>
  </si>
  <si>
    <t>Making Treaty 7 Cultural Society</t>
  </si>
  <si>
    <t>Blackfoot Crossing Historical Park (Siksika Nation)</t>
  </si>
  <si>
    <t>Painted Warriors</t>
  </si>
  <si>
    <t>Moonstone Creation</t>
  </si>
  <si>
    <t>Delivery partner (CANDO)</t>
  </si>
  <si>
    <t>Vancouver, Coast &amp; Mountains Region</t>
  </si>
  <si>
    <t>Province of BC (Destinations BC)</t>
  </si>
  <si>
    <t>Aboriginal Tourism Association of BC</t>
  </si>
  <si>
    <t>SPI Tourism Strategy-Cultural Journey Corridor Initiative Project - British Columbia</t>
  </si>
  <si>
    <t>NRCan and ISC - ILA</t>
  </si>
  <si>
    <t>FedNor</t>
  </si>
  <si>
    <t>Yukon College</t>
  </si>
  <si>
    <t>Aurora Wood Pellets</t>
  </si>
  <si>
    <t>Resolute Forest Products</t>
  </si>
  <si>
    <t>KBM Resources Group</t>
  </si>
  <si>
    <t>The Final Steps - Towards a new Bio-Economy (Whitesand FN)</t>
  </si>
  <si>
    <t>Wikwemikong Pellet Manufacturing Plant</t>
  </si>
  <si>
    <t>Yukon FN Biomass Capacity Enhancement Initiative</t>
  </si>
  <si>
    <t>Développement de franchises pour la commercialisation de systèmes de chauffage à la biomasse</t>
  </si>
  <si>
    <t>CLFN Salvage Timber Project</t>
  </si>
  <si>
    <t>Swan River Tree Nursery</t>
  </si>
  <si>
    <t>Indigenous Earth Bioenergy Centre</t>
  </si>
  <si>
    <t>A Sustainable Future</t>
  </si>
  <si>
    <t>Kitselas Combined Heat and Power (CHP) using wood residue: NWBC – Phase 2</t>
  </si>
  <si>
    <t>Nuxalk Nation Bioenergy SPI Project Phase 2</t>
  </si>
  <si>
    <t>Beaver Cove Chip Plant Acquisition</t>
  </si>
  <si>
    <t>Nisga’a Lisims Government Bioenergy Project Phase 2</t>
  </si>
  <si>
    <t>Gouvernance de l'IPS-Forêt en valeur (Comité aviseur)</t>
  </si>
  <si>
    <t>#3096 - CDEPNQL</t>
  </si>
  <si>
    <t xml:space="preserve">#7797 - IDDPQNL </t>
  </si>
  <si>
    <t>#0050 - WENDAKE</t>
  </si>
  <si>
    <t xml:space="preserve">0077 - WEMOTACI </t>
  </si>
  <si>
    <t>0055 - ABITIBINNI</t>
  </si>
  <si>
    <t>Technical and Operational Studies - Biomass Project - ACFRG-McInnis</t>
  </si>
  <si>
    <t>Validation des scénarios d'apporvisionnement pour des opérations de récoltes intégrées en Maurici-Grand territoire Nitaskinan</t>
  </si>
  <si>
    <t>Coopérative de solidarité Wenicec – Licence en construction</t>
  </si>
  <si>
    <t>Centre d'expertise sur les ententes sur les répercussions et les avantages (ERA)</t>
  </si>
  <si>
    <t>Gouvernance IPS - Forêt en valeur</t>
  </si>
  <si>
    <t>Four (4) feasibility studies (Maple Syrup' products, Greenhouse, Arts &amp; Crafts and Wild fruits)</t>
  </si>
  <si>
    <t>Sustainable NTFP project to increase the quality of the visitor’s experience</t>
  </si>
  <si>
    <t>Développement de l’outil de diagnostic et application de prescription mycosylvicole</t>
  </si>
  <si>
    <t>Plan multi ressources du territoire abénakis de Wôlinak</t>
  </si>
  <si>
    <t>Product development and technical improvement of the Non-Timber Forest Products – Phase II</t>
  </si>
  <si>
    <t>Report on operation costs for wood harvesting</t>
  </si>
  <si>
    <t>Market study for smoking alder chips</t>
  </si>
  <si>
    <t>Supply of Wood Biomass in the North of Quebec</t>
  </si>
  <si>
    <t>Démarche de concertation par rapport au frêne noir</t>
  </si>
  <si>
    <t>Faire un plan d'affaire d'une érabilière</t>
  </si>
  <si>
    <t>Phase préparatoire à la fabrication des composantes en habitation pour la communauté de Manawan - Mitshuap</t>
  </si>
  <si>
    <t>Projet PFNL pour améliorer la qualité de l’offre touristique - COTA</t>
  </si>
  <si>
    <t xml:space="preserve">Développement d'un entrepreneuriat lié aux coupes forestières partielles – Kitigan Zibi </t>
  </si>
  <si>
    <t>Mi'kmaq Forestry Initiative Steering Committee</t>
  </si>
  <si>
    <t>Mi’kmaq Forestry Initiative-SPI Project Interdepartmental Letter of Agreement</t>
  </si>
  <si>
    <t>Nova Scotia Department of Lands and Forestry (NSDLF)</t>
  </si>
  <si>
    <t>Kwilmu’kw Maw-klusuaqn Negotiation Office (KMKNO)</t>
  </si>
  <si>
    <t>Unama’ki Institute of Natural Resources (UINR)</t>
  </si>
  <si>
    <t>Confederacy of Mainland Mi'kmaq (CMM)</t>
  </si>
  <si>
    <t>Mi'kmaq Forestry Strategic Partnership Initiative Implementation</t>
  </si>
  <si>
    <t>Mi'kmaq Forestry Initiative 2020-2021 Digby &amp; St. Croix Blocks</t>
  </si>
  <si>
    <t>Indigenous Agriculture and Food Systems Initiative (IAFSI) Advisory Group</t>
  </si>
  <si>
    <t>ILA - ISC and AAFC - Exisitng</t>
  </si>
  <si>
    <t>AAFC DG Indigenous Initiatives (DGIIC)</t>
  </si>
  <si>
    <t>Nemaska Smart Farm (Multi-year agreement)</t>
  </si>
  <si>
    <t>Food Security in Nova Scotia Mi’kmaq Communities (Multi-year agreement)</t>
  </si>
  <si>
    <t>Xaxli'p Agricultural Community Readiness (Multi-year Ageement)</t>
  </si>
  <si>
    <t>Poundmaker Community Gardens</t>
  </si>
  <si>
    <t>Greenhouse Grown Traditional Foods - an NWAC Pilot Project</t>
  </si>
  <si>
    <t>Wikwemikong Agri-Culinary Space</t>
  </si>
  <si>
    <t>Kwadacha Greenhouse (Multi-year agreement)</t>
  </si>
  <si>
    <t>Investigating the Potential for Indigenous Participation in the Protein Industries Canada Supercluster (Multi-Year Agreement)</t>
  </si>
  <si>
    <t>Lytton Agriculture Program and Food Hub (Multi-year Agreement)</t>
  </si>
  <si>
    <t>Indigenous Agricultural Extension Services (Multi-year agreement)</t>
  </si>
  <si>
    <t>Niibin Mashkode-Biz</t>
  </si>
  <si>
    <t>4C Farms Grain Farming Growth Plan (Multi-year agreement)</t>
  </si>
  <si>
    <t>Wild Rice Cultivation and Processing Operation</t>
  </si>
  <si>
    <t xml:space="preserve">Swan Lake First Nation Integrated Grassfed Bison Enterprise </t>
  </si>
  <si>
    <t>Pathways to Shipbuilding Funding and Stakeholders Collaboration Group</t>
  </si>
  <si>
    <t>Interdepartmental Working Group - Comprehensive Approach Regional Coordinating Committee</t>
  </si>
  <si>
    <t>Public Service and Procurement Canada</t>
  </si>
  <si>
    <t>Canadian Environmental Assessment Agency</t>
  </si>
  <si>
    <t>Nova Scotia Office of Aboriginal Affairs</t>
  </si>
  <si>
    <t>Nova Scotia Lands Inc.</t>
  </si>
  <si>
    <t>Nova Scotia Dept. of Labour and Advanced Education</t>
  </si>
  <si>
    <t>Nova Scotia Community College</t>
  </si>
  <si>
    <t>Nova Scotia Apprenticeship Agency</t>
  </si>
  <si>
    <t>Mi'kmaq Native Friendship Centre (Halifax)</t>
  </si>
  <si>
    <t>Irving Shipbuilding</t>
  </si>
  <si>
    <t>Comprehensive Proporal</t>
  </si>
  <si>
    <t>New Pathways: Opportunity Identification and Capacity Development</t>
  </si>
  <si>
    <t>Community Financial Review</t>
  </si>
  <si>
    <t>NS Cultural Tourism Strategy Implementation (2019-2020 to 2020-2021)</t>
  </si>
  <si>
    <t>Planning and Design for a Shared Economic Development Corporation</t>
  </si>
  <si>
    <t>Boat Harbour Remediation Fuel Supply Business Plan</t>
  </si>
  <si>
    <t>Business Plan for a Mobile Food Vending Service</t>
  </si>
  <si>
    <t>A'se'k Tourism Accommodation Business Plan</t>
  </si>
  <si>
    <t>Indigenous Women in Business Virtual Conference</t>
  </si>
  <si>
    <t xml:space="preserve">Clearwater Deal Professional Fees </t>
  </si>
  <si>
    <t>ILA - ISC, NRCan &amp; AAFC</t>
  </si>
  <si>
    <t>Alberta Economic Development and Tourism and Trade (AEDTT)</t>
  </si>
  <si>
    <t>Alberta Indigenous Relations (AIR)</t>
  </si>
  <si>
    <t>Metis Settlement Training Initiative (MSSTI)</t>
  </si>
  <si>
    <t>Metis Settlement Investment Corporation (MSIC)</t>
  </si>
  <si>
    <t>Athabasca Chipewyan First Nation</t>
  </si>
  <si>
    <t>Beaver First Nation</t>
  </si>
  <si>
    <t>Bigstone Cree Nation</t>
  </si>
  <si>
    <t>Black Lake</t>
  </si>
  <si>
    <t>Blueberry River First Nations</t>
  </si>
  <si>
    <t>Chipewyan Prairie First Nation</t>
  </si>
  <si>
    <t>Clearwater River Dene</t>
  </si>
  <si>
    <t>Dene Tha'</t>
  </si>
  <si>
    <t>Deninu K'ue First Nation</t>
  </si>
  <si>
    <t>Doig River First Nation</t>
  </si>
  <si>
    <t>Driftpile Cree Nation</t>
  </si>
  <si>
    <t>Duncan's First Nation</t>
  </si>
  <si>
    <t>Fond du Lac</t>
  </si>
  <si>
    <t>Fort McKay First Nation</t>
  </si>
  <si>
    <t>Fort McMurray First Nation #468</t>
  </si>
  <si>
    <t>Fort Nelson First Nation</t>
  </si>
  <si>
    <t>Halfway River First Nation</t>
  </si>
  <si>
    <t>Horse Lake First Nation</t>
  </si>
  <si>
    <t>Kapawe'no First Nation</t>
  </si>
  <si>
    <t>K'atlodeeche First Nation</t>
  </si>
  <si>
    <t>Little Red River Cree Nation</t>
  </si>
  <si>
    <t>Loon River Cree</t>
  </si>
  <si>
    <t>Lubicon Lake</t>
  </si>
  <si>
    <t>Lutsel K'e Dene First Nation</t>
  </si>
  <si>
    <t>McLeod Lake (8A)</t>
  </si>
  <si>
    <t>Mikisew Cree First Nation</t>
  </si>
  <si>
    <t>Peerless Trout First Nation</t>
  </si>
  <si>
    <t>Prophet River First Nation</t>
  </si>
  <si>
    <t>Salt River First Nation #195</t>
  </si>
  <si>
    <t>Saulteau First Nations</t>
  </si>
  <si>
    <t>Sawridge First Nation</t>
  </si>
  <si>
    <t>Smith's Landing First Nation</t>
  </si>
  <si>
    <t>Sturgeon Lake Cree Nation</t>
  </si>
  <si>
    <t>Sucker Creek</t>
  </si>
  <si>
    <t>Swan River First Nation</t>
  </si>
  <si>
    <t>Tallcree Tribal Government</t>
  </si>
  <si>
    <t>West Moberly First Nations</t>
  </si>
  <si>
    <t>Whitefish Lake</t>
  </si>
  <si>
    <t>Woodland Cree First Nation</t>
  </si>
  <si>
    <t>Yellowknives Dene First Nation</t>
  </si>
  <si>
    <t>Yes</t>
  </si>
  <si>
    <t>No</t>
  </si>
  <si>
    <t>Bearspaw</t>
  </si>
  <si>
    <t>Blood</t>
  </si>
  <si>
    <t>Chiniki</t>
  </si>
  <si>
    <t>Piikani Nation</t>
  </si>
  <si>
    <t>Siksika Nation</t>
  </si>
  <si>
    <t>Stoney</t>
  </si>
  <si>
    <t>Tsuu T'Ina Nation</t>
  </si>
  <si>
    <t>Fort Nelson FN</t>
  </si>
  <si>
    <t>Saultean FN</t>
  </si>
  <si>
    <t>Taku River Tlingit FN</t>
  </si>
  <si>
    <t>Tsilhqot'in Nation</t>
  </si>
  <si>
    <t>Lhoosk'uz Dene Nation</t>
  </si>
  <si>
    <t>Metlakatla First Nation</t>
  </si>
  <si>
    <t>Dease River First Nation</t>
  </si>
  <si>
    <t>Mowachaht/Muchalaht First Nation</t>
  </si>
  <si>
    <t>Tobacco Plains</t>
  </si>
  <si>
    <t>Heiltsuk</t>
  </si>
  <si>
    <t>Lower Nicola Indian Band</t>
  </si>
  <si>
    <t>Quatsino First Nation</t>
  </si>
  <si>
    <t>Tsleil-Waututh Nation</t>
  </si>
  <si>
    <t>Kuujjuaq</t>
  </si>
  <si>
    <t>Akulivik</t>
  </si>
  <si>
    <t>Aupaluk</t>
  </si>
  <si>
    <t>Inukjuak</t>
  </si>
  <si>
    <t>Ivujivik</t>
  </si>
  <si>
    <t>Kangiqsualujjuaq</t>
  </si>
  <si>
    <t>Kangiqsujuaq</t>
  </si>
  <si>
    <t>Kangirsuk</t>
  </si>
  <si>
    <t>Kuujjuarapik</t>
  </si>
  <si>
    <t>Puvirnituq</t>
  </si>
  <si>
    <t>Quaqtaq</t>
  </si>
  <si>
    <t>Salluit</t>
  </si>
  <si>
    <t>Tasiujaq</t>
  </si>
  <si>
    <t>Umiujaq</t>
  </si>
  <si>
    <t>Communauté d'Obedjiwan</t>
  </si>
  <si>
    <t>Communauté d'Eastmain</t>
  </si>
  <si>
    <t>Communauté d'Oujé-Bougoumou</t>
  </si>
  <si>
    <t>Communauté des Malécites de Viger</t>
  </si>
  <si>
    <t>Communauté d'Akwesasne</t>
  </si>
  <si>
    <t>Abitibiwinni</t>
  </si>
  <si>
    <t>Uashat et Matimekush</t>
  </si>
  <si>
    <t>Makivik</t>
  </si>
  <si>
    <t>Chemawawin Cree Nation</t>
  </si>
  <si>
    <t>Mosakahiken Cree Nation</t>
  </si>
  <si>
    <t>Wuskwi Sipihk First Nation</t>
  </si>
  <si>
    <t>Metis Community of Mallard</t>
  </si>
  <si>
    <t>Sapotaweyak Cree Nation</t>
  </si>
  <si>
    <t>Community of Waterhen</t>
  </si>
  <si>
    <t>Metis community of Rock Ridge</t>
  </si>
  <si>
    <t>Metis community of Dawson Bay</t>
  </si>
  <si>
    <t xml:space="preserve">Metis community of Easterville   </t>
  </si>
  <si>
    <t>Misipawistik Cree Nation</t>
  </si>
  <si>
    <t>Metis community of Duck Bay</t>
  </si>
  <si>
    <t>Metis community of Grand Rapids</t>
  </si>
  <si>
    <t>God’s Lake Cree Nation</t>
  </si>
  <si>
    <t>Kinonjeoshtegon First Nation</t>
  </si>
  <si>
    <t>Buffalo Narrows</t>
  </si>
  <si>
    <t>Dillion</t>
  </si>
  <si>
    <t>Beauval</t>
  </si>
  <si>
    <t>Wollaston Lake</t>
  </si>
  <si>
    <t>Primrose Lake</t>
  </si>
  <si>
    <t>Fisher River Cree Nation</t>
  </si>
  <si>
    <t>Pinaymootang First Nation</t>
  </si>
  <si>
    <t>Canoe Lake</t>
  </si>
  <si>
    <t>Dore Lake</t>
  </si>
  <si>
    <t>Big River</t>
  </si>
  <si>
    <t>Sts'ailes (559)</t>
  </si>
  <si>
    <t>Pictou Landing First Nation (0024)</t>
  </si>
  <si>
    <t>Namgis First Nation (0631)</t>
  </si>
  <si>
    <t>Indian Island First Nation (0010)</t>
  </si>
  <si>
    <t>Elsipogtog Fist Nation (0003)</t>
  </si>
  <si>
    <t>Abegweit First Nation (0001)</t>
  </si>
  <si>
    <t>Bear River First Nation (0021)</t>
  </si>
  <si>
    <t>Miawpukek First Nation (0047)</t>
  </si>
  <si>
    <t>Lennox Island First Nation (0002)</t>
  </si>
  <si>
    <t>Nisga’a First Nations</t>
  </si>
  <si>
    <t>Haida First Nation</t>
  </si>
  <si>
    <t xml:space="preserve">Kitasoo / Xai'xais </t>
  </si>
  <si>
    <t>Xeni Gwet'in</t>
  </si>
  <si>
    <t>Osoyoos</t>
  </si>
  <si>
    <t>Squamish Nation</t>
  </si>
  <si>
    <t>St. Eugene</t>
  </si>
  <si>
    <t>Kwakiutl First Nation</t>
  </si>
  <si>
    <t>Huu-ay-aht</t>
  </si>
  <si>
    <t>Whitesand First Nation</t>
  </si>
  <si>
    <t>Deh Gah Got'ie FN</t>
  </si>
  <si>
    <t>Mashteuiatsh</t>
  </si>
  <si>
    <t>Selkirk First Nation</t>
  </si>
  <si>
    <t>Kluane First Nation</t>
  </si>
  <si>
    <t>First Kaska Nation</t>
  </si>
  <si>
    <t>White River First Nation</t>
  </si>
  <si>
    <t>Champagne and Aishihik First Nation</t>
  </si>
  <si>
    <t>Tr’ondëk Hwëch</t>
  </si>
  <si>
    <t>Kwanlin Dun</t>
  </si>
  <si>
    <t>Acadia FN</t>
  </si>
  <si>
    <t>Gitaus/Kitselas FN</t>
  </si>
  <si>
    <t>Nuxalk FN</t>
  </si>
  <si>
    <t>'Namgis FN</t>
  </si>
  <si>
    <t>Nisga'a FN</t>
  </si>
  <si>
    <t>Cold Lake FN</t>
  </si>
  <si>
    <t>Wiikwemkoong Unceded Territory (Manitoulin Island Unceded Indian Reserve, Point Grondine and South Bay)</t>
  </si>
  <si>
    <t>Carcross Taglish FN</t>
  </si>
  <si>
    <t>Liard FN</t>
  </si>
  <si>
    <t>Indigenous Partner</t>
  </si>
  <si>
    <t>Potlotek (0022)</t>
  </si>
  <si>
    <t>Eskasoni (0023)</t>
  </si>
  <si>
    <t>Membertou (0026)</t>
  </si>
  <si>
    <t>Wagmatcook (0028)</t>
  </si>
  <si>
    <t>We'koqma'q (0029)</t>
  </si>
  <si>
    <t>Acadia (0018)</t>
  </si>
  <si>
    <t>Paq'tnkek (0019)</t>
  </si>
  <si>
    <t>Annapolis Valley (0020)</t>
  </si>
  <si>
    <t>Bear River (0021)</t>
  </si>
  <si>
    <t>Pictou Landing (0024)</t>
  </si>
  <si>
    <t>Sipekne'katik (0025)</t>
  </si>
  <si>
    <t>Millbrook (0027)</t>
  </si>
  <si>
    <t>Glooscap (0030)</t>
  </si>
  <si>
    <t>Cree nation of Namaska (#59)</t>
  </si>
  <si>
    <t>Xaxli'p #592</t>
  </si>
  <si>
    <t xml:space="preserve">Poundmaker Cree Nation </t>
  </si>
  <si>
    <t>Manitoulin Island, Ontario</t>
  </si>
  <si>
    <t>Kwadacha (0610)</t>
  </si>
  <si>
    <t>Lytton First Nation (0705)</t>
  </si>
  <si>
    <t>TOOTINAOWAZIIBEENG TREATY RESERVE NO. 292</t>
  </si>
  <si>
    <t>WIKWEMIKONG UNCEDED INDIAN RESERVE (0175)</t>
  </si>
  <si>
    <t xml:space="preserve">COWESSESS FIRST NATION - NEW </t>
  </si>
  <si>
    <t xml:space="preserve">RED ROCK FIRST NATION - NEW </t>
  </si>
  <si>
    <t>SWAN LAKE FIRST NATION BAND #293 - NEW</t>
  </si>
  <si>
    <t>Acadia</t>
  </si>
  <si>
    <t>Annapolis Valley</t>
  </si>
  <si>
    <t>Bear River</t>
  </si>
  <si>
    <t>Potlotek (Chapel Island)</t>
  </si>
  <si>
    <t>Eskasoni</t>
  </si>
  <si>
    <t>Glooscap</t>
  </si>
  <si>
    <t>Membertou</t>
  </si>
  <si>
    <t>Millbrook</t>
  </si>
  <si>
    <t>Paq’tnkek</t>
  </si>
  <si>
    <t>Pictou Landing</t>
  </si>
  <si>
    <t>Sipekne’katik</t>
  </si>
  <si>
    <t>Wagmatcook</t>
  </si>
  <si>
    <t>We’koqma’q</t>
  </si>
  <si>
    <t xml:space="preserve"> Agegweit First Nation (0001)</t>
  </si>
  <si>
    <t>Lennox Island (0002)</t>
  </si>
  <si>
    <t>Elsipogtog FN (0003)</t>
  </si>
  <si>
    <t>Buctouche Band (0004)</t>
  </si>
  <si>
    <t>Esgenoopetitj First Nation (0005)</t>
  </si>
  <si>
    <t>Madawaska Maliseet First Nation (0006)</t>
  </si>
  <si>
    <t>Eel Ground Band (0007)</t>
  </si>
  <si>
    <t>Eel River Bar First Nation (0008)</t>
  </si>
  <si>
    <t>Fort Folly Band (0009)</t>
  </si>
  <si>
    <t>Indian Island Band (0010)</t>
  </si>
  <si>
    <t>Kingsclear Band (0011)</t>
  </si>
  <si>
    <t>Oromocto Band (0012)</t>
  </si>
  <si>
    <t>Pabineau Band (0013)</t>
  </si>
  <si>
    <t>Metepenagiag Mi’kmaq Nation (0014)</t>
  </si>
  <si>
    <t>Saint Mary’s Band (0015)</t>
  </si>
  <si>
    <t>Tobique Band (0016)</t>
  </si>
  <si>
    <t>Woodstock Band (0017)</t>
  </si>
  <si>
    <t>Acadia Band (0018)</t>
  </si>
  <si>
    <t>Bear River Band (0021)</t>
  </si>
  <si>
    <t>Potlotek First Nation (0022)</t>
  </si>
  <si>
    <t>Eskasoni Band (0023)</t>
  </si>
  <si>
    <t>Pictou Landing Band (0024)</t>
  </si>
  <si>
    <t>Sipekne’katik Band (0025)</t>
  </si>
  <si>
    <t>Membertou Band (0026)</t>
  </si>
  <si>
    <t>Millbrook Band (0027)</t>
  </si>
  <si>
    <t>Wagmatcook Band (0028)</t>
  </si>
  <si>
    <t>Waycobah First Nation (0029)</t>
  </si>
  <si>
    <t>Glooscap First Nation (0030)</t>
  </si>
  <si>
    <t>Paqtnkek First Nation (0019)</t>
  </si>
  <si>
    <t>Annapolis Valley Band (0020)</t>
  </si>
  <si>
    <t>Buffalo Lake Metis Settlement</t>
  </si>
  <si>
    <t>East Paririe Metis Settlement</t>
  </si>
  <si>
    <t>Elizabeth Metis Settlement</t>
  </si>
  <si>
    <t>Fishing Lake Metis Settlement</t>
  </si>
  <si>
    <t>Gift Lake Metis Settlement</t>
  </si>
  <si>
    <t>Kikino Metis Settlement</t>
  </si>
  <si>
    <t>Paddle Prairie Metis Settlement</t>
  </si>
  <si>
    <t>Peavine Metis Settlement</t>
  </si>
  <si>
    <t>Métis Settlement General Council</t>
  </si>
  <si>
    <t>Odanak</t>
  </si>
  <si>
    <t>Wôlinak</t>
  </si>
  <si>
    <t>Hunter's Point</t>
  </si>
  <si>
    <t>Kebaowek</t>
  </si>
  <si>
    <t>Kitcisakik</t>
  </si>
  <si>
    <t>Kitigan Zibi</t>
  </si>
  <si>
    <t>Lac-Rapide</t>
  </si>
  <si>
    <t>Lac Simon</t>
  </si>
  <si>
    <t>Pikogan</t>
  </si>
  <si>
    <t>Timiskaming</t>
  </si>
  <si>
    <t>Winneway</t>
  </si>
  <si>
    <t>Manawan</t>
  </si>
  <si>
    <t>Wemotaci</t>
  </si>
  <si>
    <t>Chisasibi</t>
  </si>
  <si>
    <t>Mistissini</t>
  </si>
  <si>
    <t>Nemaska</t>
  </si>
  <si>
    <t>Waskaganish</t>
  </si>
  <si>
    <t xml:space="preserve">Waswanipi </t>
  </si>
  <si>
    <t>Wemindji</t>
  </si>
  <si>
    <t>Whapmagoostui</t>
  </si>
  <si>
    <t>Wendake</t>
  </si>
  <si>
    <t xml:space="preserve">Pessamit </t>
  </si>
  <si>
    <t>Essipit</t>
  </si>
  <si>
    <t>La Romaine</t>
  </si>
  <si>
    <t>Matimekosh</t>
  </si>
  <si>
    <t>Mingan</t>
  </si>
  <si>
    <t>Nutashkuan</t>
  </si>
  <si>
    <t>Pakuashipi</t>
  </si>
  <si>
    <t>Uashat-Maliotenam</t>
  </si>
  <si>
    <t>Gespeg</t>
  </si>
  <si>
    <t>Gesgapegiag</t>
  </si>
  <si>
    <t>Listuguj</t>
  </si>
  <si>
    <t>Kahnawake</t>
  </si>
  <si>
    <t>Kanesatake</t>
  </si>
  <si>
    <t>Kawawachikamach</t>
  </si>
  <si>
    <t>Barren Lands</t>
  </si>
  <si>
    <t>Berens River</t>
  </si>
  <si>
    <t>Birdtail Sioux</t>
  </si>
  <si>
    <t>Black River First Nation</t>
  </si>
  <si>
    <t>Bloodvein</t>
  </si>
  <si>
    <t>Brokenhead Ojibway Nation</t>
  </si>
  <si>
    <t>Buffalo Point First Nation</t>
  </si>
  <si>
    <t>Bunibonibee Cree Nation</t>
  </si>
  <si>
    <t>Canupawakpa Dakota First Nation</t>
  </si>
  <si>
    <t>Cross Lake Band of Indians</t>
  </si>
  <si>
    <t>Dakota Plains</t>
  </si>
  <si>
    <t>Dakota Tipi</t>
  </si>
  <si>
    <t>Dauphin River</t>
  </si>
  <si>
    <t>Ebb and Flow</t>
  </si>
  <si>
    <t>Fort Alexander</t>
  </si>
  <si>
    <t>Fox Lake</t>
  </si>
  <si>
    <t>Gambler First Nation</t>
  </si>
  <si>
    <t>Garden Hill First Nations</t>
  </si>
  <si>
    <t>Hollow Water</t>
  </si>
  <si>
    <t>Keeseekoowenin</t>
  </si>
  <si>
    <t>Lake Manitoba</t>
  </si>
  <si>
    <t>Lake St. Martin</t>
  </si>
  <si>
    <t>Little Grand Rapids</t>
  </si>
  <si>
    <t>Little Saskatchewan</t>
  </si>
  <si>
    <t>Long Plain</t>
  </si>
  <si>
    <t>Manto Sipi Cree Nation</t>
  </si>
  <si>
    <t>Marcel Colomb First Nation</t>
  </si>
  <si>
    <t>Mathias Colomb</t>
  </si>
  <si>
    <t>Nisichawayasihk Cree Nation</t>
  </si>
  <si>
    <t>Northlands Denesuline First Nation</t>
  </si>
  <si>
    <t>Norway House Cree Nation</t>
  </si>
  <si>
    <t>O-Chi-Chak-Ko-Sipi First Nation</t>
  </si>
  <si>
    <t>O-Pipon-Na-Piwin Cree Nation</t>
  </si>
  <si>
    <t>Opaskwayak Cree Nation</t>
  </si>
  <si>
    <t>Pauingassi First Nation</t>
  </si>
  <si>
    <t>Peguis</t>
  </si>
  <si>
    <t>Pine Creek</t>
  </si>
  <si>
    <t>Poplar River First Nation</t>
  </si>
  <si>
    <t>Red Sucker Lake</t>
  </si>
  <si>
    <t>Rolling River</t>
  </si>
  <si>
    <t>Roseau River Anishinabe First Nation Government</t>
  </si>
  <si>
    <t>Sandy Bay</t>
  </si>
  <si>
    <t>Sayisi Dene First Nation</t>
  </si>
  <si>
    <t>Shamattawa First Nation</t>
  </si>
  <si>
    <t>Sioux Valley Dakota Nation</t>
  </si>
  <si>
    <t>Skownan First Nation</t>
  </si>
  <si>
    <t>St. Theresa Point</t>
  </si>
  <si>
    <t>Swan Lake</t>
  </si>
  <si>
    <t>Tataskweyak Cree Nation</t>
  </si>
  <si>
    <t>Tootinaowaziibeeng Treaty Reserve</t>
  </si>
  <si>
    <t>War Lake First Nation</t>
  </si>
  <si>
    <t>Wasagamack First Nation</t>
  </si>
  <si>
    <t>Waywayseecappo First Nation Treaty Four - 1874</t>
  </si>
  <si>
    <t>York Factory First Nation</t>
  </si>
  <si>
    <t>Obedjiwan</t>
  </si>
  <si>
    <t>Eastmain</t>
  </si>
  <si>
    <t>Oujé-Bougoumou</t>
  </si>
  <si>
    <t>Malécites de Viger</t>
  </si>
  <si>
    <t>Akwesasne</t>
  </si>
  <si>
    <t>Umiu</t>
  </si>
  <si>
    <t>English River</t>
  </si>
  <si>
    <t>Buffalo River Dene Nation</t>
  </si>
  <si>
    <t>Birch Narrows Dene Nation</t>
  </si>
  <si>
    <t>Cumberland House Cree Nation</t>
  </si>
  <si>
    <t>Lac la Ronge Indian Band</t>
  </si>
  <si>
    <t>Montreal Lake Cree Nation</t>
  </si>
  <si>
    <t>Peter Ballantyne Cree Nation</t>
  </si>
  <si>
    <t>Black Lake Denesuline First Nation</t>
  </si>
  <si>
    <t>Fond du Lac Dene Nation</t>
  </si>
  <si>
    <t>Hatchet Lake Dene Nation – Wollaston Lake</t>
  </si>
  <si>
    <t>La Loche</t>
  </si>
  <si>
    <t>Turnor Lake</t>
  </si>
  <si>
    <t>Michel Village</t>
  </si>
  <si>
    <t>St. Georges Hill</t>
  </si>
  <si>
    <t>Ile-a-la Crosse</t>
  </si>
  <si>
    <t>Pinehouse</t>
  </si>
  <si>
    <t>Green Lake</t>
  </si>
  <si>
    <t>Jans Bay</t>
  </si>
  <si>
    <t xml:space="preserve">Cole Bay </t>
  </si>
  <si>
    <t>Bear Creek</t>
  </si>
  <si>
    <t>Black Point</t>
  </si>
  <si>
    <t>Sled Lake</t>
  </si>
  <si>
    <t>Patuanak</t>
  </si>
  <si>
    <t>Alexander</t>
  </si>
  <si>
    <t>Alexis Nakota Sioux Nation</t>
  </si>
  <si>
    <t>Beaver Lake Cree Nation</t>
  </si>
  <si>
    <t>Cold Lake First Nations</t>
  </si>
  <si>
    <t>Enoch Cree Nation #440</t>
  </si>
  <si>
    <t>Ermineskin Tribe</t>
  </si>
  <si>
    <t>Fort McMurray #468 First Nation</t>
  </si>
  <si>
    <t>Frog Lake</t>
  </si>
  <si>
    <t>Heart Lake</t>
  </si>
  <si>
    <t>Kehewin Cree Nation</t>
  </si>
  <si>
    <t>Louis Bull</t>
  </si>
  <si>
    <t>Montana</t>
  </si>
  <si>
    <t>O'Chiese</t>
  </si>
  <si>
    <t>Paul</t>
  </si>
  <si>
    <t>Saddle Lake Cree Nation</t>
  </si>
  <si>
    <t>Samson</t>
  </si>
  <si>
    <t>Sunchild First Nation</t>
  </si>
  <si>
    <t>Tsuut'ina Nation</t>
  </si>
  <si>
    <t>Blood Tribe</t>
  </si>
  <si>
    <t>East Prairie Metis Settlement</t>
  </si>
  <si>
    <t>Paddle Prairie Metis Settlements</t>
  </si>
  <si>
    <t>Barriere Lake (0074)</t>
  </si>
  <si>
    <t>Conseil des Atikamekw d'Opitciwan (0079)</t>
  </si>
  <si>
    <t>Conseil de la nation Atikamekw (1064)</t>
  </si>
  <si>
    <t>Grand Conseil de la Nation Waban-Aki (1106)</t>
  </si>
  <si>
    <t>Abitibinni</t>
  </si>
  <si>
    <t>Ahtahkakoop</t>
  </si>
  <si>
    <t>Beardy's and Okemasis</t>
  </si>
  <si>
    <t>Big Island Lake Cree Nation</t>
  </si>
  <si>
    <t>Flying Dust First Nation</t>
  </si>
  <si>
    <t>James Smith</t>
  </si>
  <si>
    <t>Lac La Ronge</t>
  </si>
  <si>
    <t>Little Pine</t>
  </si>
  <si>
    <t>Lucky Man</t>
  </si>
  <si>
    <t>Makwa Sahgaiehcan First Nation</t>
  </si>
  <si>
    <t>Ministikwan Lake Cree Nation</t>
  </si>
  <si>
    <t>Mistawasis Nêhiyawak</t>
  </si>
  <si>
    <t>Montreal Lake</t>
  </si>
  <si>
    <t>Moosomin</t>
  </si>
  <si>
    <t>Mosquito, Grizzly Bear's Head, Lean Man First Nations</t>
  </si>
  <si>
    <t>Muskeg Lake Cree Nation #102</t>
  </si>
  <si>
    <t>Muskoday First Nation</t>
  </si>
  <si>
    <t>One Arrow First Nation</t>
  </si>
  <si>
    <t>Onion Lake First Nation</t>
  </si>
  <si>
    <t>Pelican Lake</t>
  </si>
  <si>
    <t>Poundmaker</t>
  </si>
  <si>
    <t>Red Pheasant</t>
  </si>
  <si>
    <t>Saulteaux</t>
  </si>
  <si>
    <t>Sturgeon Lake First Nation</t>
  </si>
  <si>
    <t>Sweetgrass</t>
  </si>
  <si>
    <t>Thunderchild First Nation</t>
  </si>
  <si>
    <t>Waterhen Lake</t>
  </si>
  <si>
    <t>Witchekan Lake</t>
  </si>
  <si>
    <t>Prov./Territorial Partner</t>
  </si>
  <si>
    <t>Scowlitz (568)</t>
  </si>
  <si>
    <t xml:space="preserve">SK Indian Equity Foundation </t>
  </si>
  <si>
    <t>Clarence Campeau Foundation</t>
  </si>
  <si>
    <t>Initiative ID</t>
  </si>
  <si>
    <t>Don't change data in grey columns, it will get automatically populated</t>
  </si>
  <si>
    <t>Ensure that iniative Ids are unique in the Initiatives tab</t>
  </si>
  <si>
    <t>Ontario Electrification</t>
  </si>
  <si>
    <t>Ring of Fire</t>
  </si>
  <si>
    <t xml:space="preserve">Natural Resources Canada  </t>
  </si>
  <si>
    <t>Employment and Social Development Canada (ESDC)</t>
  </si>
  <si>
    <t>Beaver First Nation (445)</t>
  </si>
  <si>
    <t>Dene Tha'First Nation (448)</t>
  </si>
  <si>
    <t>Little Red River Cree Nation (447)</t>
  </si>
  <si>
    <t>Tall Cree First Nation (446)</t>
  </si>
  <si>
    <t>Alexander Cree Nation (0438)</t>
  </si>
  <si>
    <t>Enoch Cree Nation (0440)</t>
  </si>
  <si>
    <t>Tsuut'ina First Nation (432)</t>
  </si>
  <si>
    <t>Swan River First Nation (456)</t>
  </si>
  <si>
    <t xml:space="preserve">Dakota Ojibway Tribal Council </t>
  </si>
  <si>
    <t>Partner Type</t>
  </si>
  <si>
    <t>Matawa First Nations Management</t>
  </si>
  <si>
    <t>Fednor</t>
  </si>
  <si>
    <t>CEEA</t>
  </si>
  <si>
    <t>Infrastructure Canada</t>
  </si>
  <si>
    <t>Transport Canada</t>
  </si>
  <si>
    <t>Ministroy of Energy, Northern Development and Mines</t>
  </si>
  <si>
    <t>Aroland First Nation</t>
  </si>
  <si>
    <t xml:space="preserve">Ginoogaming First Nation, </t>
  </si>
  <si>
    <t>Long Lake #58 First Nation</t>
  </si>
  <si>
    <t>Marten Falls First Nation</t>
  </si>
  <si>
    <t>Constance Lake First Nation</t>
  </si>
  <si>
    <t xml:space="preserve">Nibinamik First Nation </t>
  </si>
  <si>
    <t>Webequie First Nation</t>
  </si>
  <si>
    <t xml:space="preserve">Eabametoong First Nation </t>
  </si>
  <si>
    <t>Neskantaga First Nation</t>
  </si>
  <si>
    <t>Watershed</t>
  </si>
  <si>
    <t xml:space="preserve">Matawa First Nations Management - Watershed </t>
  </si>
  <si>
    <t xml:space="preserve">Aroland First Nation (0242) </t>
  </si>
  <si>
    <t>Constance Lake First Nation (0182)</t>
  </si>
  <si>
    <t>Webequie First Nation (0240)</t>
  </si>
  <si>
    <t xml:space="preserve">Marten Falls First Nation (0186) </t>
  </si>
  <si>
    <t>Neskantaga First Nation (0239)</t>
  </si>
  <si>
    <t>Long Lake #58 First Nation (0184)</t>
  </si>
  <si>
    <t>Eabametoong First Nation (0183)</t>
  </si>
  <si>
    <t>Nibinamik First Nation (0241)</t>
  </si>
  <si>
    <t>Ginoogaming First Nation (0185)</t>
  </si>
  <si>
    <t>Band Number</t>
  </si>
  <si>
    <t>Region</t>
  </si>
  <si>
    <t>Atlantic Commercial Fisheries Diversification Initiative (ACFDI)</t>
  </si>
  <si>
    <t>Initiative de diversification des pêches commerciales de l'Atlantique</t>
  </si>
  <si>
    <t>Ontario Off-Grid Strategy</t>
  </si>
  <si>
    <t>Stratégie énergétique hors-réseau de l'Ontario</t>
  </si>
  <si>
    <t>Remote Communities Electrification
British Columbia (BC RCE)</t>
  </si>
  <si>
    <t>Électrification des collectivités éloignées en Colombie-Britannique</t>
  </si>
  <si>
    <t>Aboriginal Agriculture Initiative</t>
  </si>
  <si>
    <t>Initiative d'aide à l'agriculture autochtone</t>
  </si>
  <si>
    <t>Aboriginal Forestry Initiative (AFI)</t>
  </si>
  <si>
    <t>Initiative de foresterie autochtone</t>
  </si>
  <si>
    <t>First Nations Power Authority (FNPA) - Saskatchewan</t>
  </si>
  <si>
    <t>First Nations Power Authority - Saskatchewan</t>
  </si>
  <si>
    <t>Lower Churchill Hydroelectric Initiative</t>
  </si>
  <si>
    <t>Projet hydro-électrique du Bas-Churchill</t>
  </si>
  <si>
    <t>British Columbia Mining</t>
  </si>
  <si>
    <t>Initiative minière de la Colombie-Britannique</t>
  </si>
  <si>
    <t>Cercle de feu</t>
  </si>
  <si>
    <t>Alberta Oil Sands</t>
  </si>
  <si>
    <t>Sables bitumineux de l'Alberta</t>
  </si>
  <si>
    <t>Matimékush Lac John Mining Initiative</t>
  </si>
  <si>
    <t>Initiative Matimékush Lac John</t>
  </si>
  <si>
    <t xml:space="preserve">Northwest Territories Forest Industry and Biomass Initiative </t>
  </si>
  <si>
    <t>Stratégie sur l'utilisation de la biomasse dans les Territoires du Nord-Ouest</t>
  </si>
  <si>
    <t>Liquefied Natural Gas Strategy</t>
  </si>
  <si>
    <t>Gaz naturel Liquéfié de la Colombie-Britannique</t>
  </si>
  <si>
    <t>Saskatchewan Potash Initiative</t>
  </si>
  <si>
    <t>Initiative de la potasse de la Saskatchewan</t>
  </si>
  <si>
    <t>Seaspan Shipbuilding Initiative</t>
  </si>
  <si>
    <t>Initiative sur le chantier naval de Seaspan</t>
  </si>
  <si>
    <t>Atlantic Shipbuilding Initiative</t>
  </si>
  <si>
    <t>Initiative de construction navale de l'Atlantique</t>
  </si>
  <si>
    <t xml:space="preserve">British Columbia Aboriginal Tourism </t>
  </si>
  <si>
    <t>Tourisme autochtone de la Colombie-Britannique</t>
  </si>
  <si>
    <t>Northern Community Readiness Initiative</t>
  </si>
  <si>
    <t>Participation des collectivités aux possibilités économiques dans le nord</t>
  </si>
  <si>
    <t>Natural Resources Canada Minerals &amp; Metals Sector</t>
  </si>
  <si>
    <t>Initiative stratégique de Ressources naturelles Canada</t>
  </si>
  <si>
    <t>Parks Canada Tourism</t>
  </si>
  <si>
    <t>Initiative sur le tourisme de Parcs Canada</t>
  </si>
  <si>
    <t>Aboriginal Aquaculture Initiative</t>
  </si>
  <si>
    <t>Initiative d'aquaculture autochtone</t>
  </si>
  <si>
    <t>Integrated Natural Resources Opportunities</t>
  </si>
  <si>
    <t>Débouchés en matière de ressources naturelles</t>
  </si>
  <si>
    <t>Northern Biomass Strategy</t>
  </si>
  <si>
    <t xml:space="preserve">Stratégie de la biomasse dans le nord </t>
  </si>
  <si>
    <t xml:space="preserve">Initiative du nord de l'Ontario sur l'électrification </t>
  </si>
  <si>
    <t>20/20 Catalyst</t>
  </si>
  <si>
    <t>Catalystes 20/20</t>
  </si>
  <si>
    <t>Pacific Commercial Fisheries Diversification Initiative (PCFDI)</t>
  </si>
  <si>
    <t>Initiative de la diversification des pêches commerciales des eaux du Pacifique</t>
  </si>
  <si>
    <t>Strenghtening Indigenous Economic Participation in Environmental Monitoring</t>
  </si>
  <si>
    <t>Renforcement de la participation économique autochtone par la surveillance de l'environnement</t>
  </si>
  <si>
    <t>Alberta East</t>
  </si>
  <si>
    <t>Ligne de transmission Est Fort McMurray</t>
  </si>
  <si>
    <t>Environmental Assessment</t>
  </si>
  <si>
    <t>Évaluation environmentale</t>
  </si>
  <si>
    <t>Black Lake Tazi Twe Hydro Project</t>
  </si>
  <si>
    <t>Projet hydro-électrique Tazi Twé de Black Lake</t>
  </si>
  <si>
    <t>Voisey's Bay</t>
  </si>
  <si>
    <t>La Baie de Voisey</t>
  </si>
  <si>
    <t>Maritime Initiative</t>
  </si>
  <si>
    <t>Initiative Maritime</t>
  </si>
  <si>
    <t>Manitoba Métis Federation (MMF) Initiative</t>
  </si>
  <si>
    <t>Fédération Métis du Manitoba</t>
  </si>
  <si>
    <t>BC Indigenous Cannabis Initiative</t>
  </si>
  <si>
    <t>Initiative sur le cannabis autochtone en Colombie-Britannique</t>
  </si>
  <si>
    <t>Shipbuilding</t>
  </si>
  <si>
    <t>Environment</t>
  </si>
  <si>
    <t>(In 2019, received a one year extension)</t>
  </si>
  <si>
    <t>Up to 2024</t>
  </si>
  <si>
    <t>ISC - BC &amp; HQ</t>
  </si>
  <si>
    <t>ISC Manitoba</t>
  </si>
  <si>
    <t>National Defense</t>
  </si>
  <si>
    <t>ISC BC</t>
  </si>
  <si>
    <t>Impact Assessment Agency of Canada</t>
  </si>
  <si>
    <t>TBC</t>
  </si>
  <si>
    <t>ISC – Ontario</t>
  </si>
  <si>
    <t>ISC – British Columbia</t>
  </si>
  <si>
    <t>ISC – Alberta</t>
  </si>
  <si>
    <t>ISC – Atlantic Region</t>
  </si>
  <si>
    <t>ISC – Québec</t>
  </si>
  <si>
    <t>ISC – Saskatchewan</t>
  </si>
  <si>
    <t>ISC – HQ</t>
  </si>
  <si>
    <t>ISC – Manitoba</t>
  </si>
  <si>
    <t>Xeni Gwet'in FN</t>
  </si>
  <si>
    <t>Hesquiaht</t>
  </si>
  <si>
    <t>Kwadacha</t>
  </si>
  <si>
    <t>Semiohmoo</t>
  </si>
  <si>
    <t>Tsilqot'in Natonal Government</t>
  </si>
  <si>
    <t xml:space="preserve">West Moberly FN </t>
  </si>
  <si>
    <t xml:space="preserve">Ashcroft </t>
  </si>
  <si>
    <t>Saulteau</t>
  </si>
  <si>
    <t>Stein Valley Nlakapamux School</t>
  </si>
  <si>
    <t>Malahat</t>
  </si>
  <si>
    <t>Doig River</t>
  </si>
  <si>
    <t>ILA - ISC, CIRNAC and NRCan</t>
  </si>
  <si>
    <t xml:space="preserve">Fee for Service Contract signed with Metis Settlement Investment Corporation </t>
  </si>
  <si>
    <t>Western Diversification</t>
  </si>
  <si>
    <t>Metis Settlements General Council (MSGC)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</si>
</sst>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3" fillId="2" borderId="0" applyNumberFormat="0" applyBorder="0" applyAlignment="0" applyProtection="0"/>
    <xf numFmtId="44" fontId="1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Border="1"/>
    <xf numFmtId="164" fontId="0" fillId="0" borderId="0" xfId="5" applyNumberFormat="1" applyFont="1"/>
    <xf numFmtId="1" fontId="0" fillId="0" borderId="0" xfId="0" applyNumberFormat="1"/>
    <xf numFmtId="0" fontId="6" fillId="3" borderId="0" xfId="6"/>
    <xf numFmtId="0" fontId="6" fillId="3" borderId="0" xfId="6" applyAlignment="1">
      <alignment wrapText="1"/>
    </xf>
    <xf numFmtId="0" fontId="0" fillId="4" borderId="0" xfId="0" applyFill="1"/>
    <xf numFmtId="0" fontId="6" fillId="3" borderId="0" xfId="6" applyNumberFormat="1"/>
    <xf numFmtId="0" fontId="6" fillId="3" borderId="0" xfId="6" applyNumberFormat="1" applyAlignment="1">
      <alignment wrapText="1"/>
    </xf>
    <xf numFmtId="0" fontId="0" fillId="0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6" fillId="3" borderId="0" xfId="6" applyNumberFormat="1" applyBorder="1"/>
  </cellXfs>
  <cellStyles count="7">
    <cellStyle name="Accent3" xfId="6" builtinId="37"/>
    <cellStyle name="Comma 2" xfId="2"/>
    <cellStyle name="Currency" xfId="5" builtinId="4"/>
    <cellStyle name="Neutral 2" xfId="4"/>
    <cellStyle name="Normal" xfId="0" builtinId="0"/>
    <cellStyle name="Normal 2" xfId="1"/>
    <cellStyle name="Normal 3" xfId="3"/>
  </cellStyles>
  <dxfs count="22"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Initiatives" displayName="Initiatives" ref="A1:I54" totalsRowShown="0">
  <autoFilter ref="A1:I54"/>
  <sortState ref="A2:I54">
    <sortCondition ref="A1:A54"/>
  </sortState>
  <tableColumns count="9">
    <tableColumn id="2" name="Initiative Name" dataDxfId="21"/>
    <tableColumn id="3" name="Initiative Name (FR)" dataDxfId="20"/>
    <tableColumn id="11" name="Initiative ID"/>
    <tableColumn id="4" name="Industry Sector"/>
    <tableColumn id="6" name="Start Date"/>
    <tableColumn id="7" name="End Date"/>
    <tableColumn id="8" name="Federal Lead"/>
    <tableColumn id="12" name="Support Office"/>
    <tableColumn id="10" name="Comments" dataDxfId="1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9" name="Regions" displayName="Regions" ref="A1:C82" totalsRowShown="0">
  <autoFilter ref="A1:C82"/>
  <sortState ref="A2:E543">
    <sortCondition ref="B1:B543"/>
  </sortState>
  <tableColumns count="3">
    <tableColumn id="6" name="Initiative ID" dataDxfId="18" dataCellStyle="Accent3">
      <calculatedColumnFormula>VLOOKUP(Regions[[#This Row],[Initiative Name]], Initiatives!A:C, 3, FALSE)</calculatedColumnFormula>
    </tableColumn>
    <tableColumn id="1" name="Initiative Name"/>
    <tableColumn id="2" name="Region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Budget" displayName="Budget" ref="A1:H19" totalsRowShown="0">
  <autoFilter ref="A1:H19"/>
  <tableColumns count="8">
    <tableColumn id="8" name="Initiative ID" dataDxfId="17" dataCellStyle="Accent3">
      <calculatedColumnFormula>VLOOKUP(Budget[[#This Row],[Initiative Name]], Initiatives!A:C, 3, FALSE)</calculatedColumnFormula>
    </tableColumn>
    <tableColumn id="1" name="Initiative Name"/>
    <tableColumn id="2" name="Year"/>
    <tableColumn id="3" name="SPI Initial Commitment" dataDxfId="16" totalsRowDxfId="15" dataCellStyle="Currency"/>
    <tableColumn id="4" name="SPI Actual Funding" dataDxfId="14" totalsRowDxfId="13" dataCellStyle="Currency"/>
    <tableColumn id="5" name="Federal Leveraged Funding" dataDxfId="12" totalsRowDxfId="11" dataCellStyle="Currency"/>
    <tableColumn id="6" name="Prov./Territorial Funds" dataDxfId="10" totalsRowDxfId="9" dataCellStyle="Currency"/>
    <tableColumn id="7" name="Other funds (private and indigenous)" dataDxfId="8" totalsRowDxfId="7" dataCellStyle="Currency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6" name="CA" displayName="CA" ref="A1:D114" totalsRowShown="0">
  <autoFilter ref="A1:D114"/>
  <tableColumns count="4">
    <tableColumn id="1" name="Initiative ID" dataDxfId="6" dataCellStyle="Accent3">
      <calculatedColumnFormula>VLOOKUP(CA[[#This Row],[Initiative Name]], Initiatives!A:C, 3, FALSE)</calculatedColumnFormula>
    </tableColumn>
    <tableColumn id="2" name="Initiative Name"/>
    <tableColumn id="3" name="Contribution Agreement"/>
    <tableColumn id="4" name="Year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Communities" displayName="Communities" ref="A1:G575" totalsRowShown="0">
  <autoFilter ref="A1:G575"/>
  <sortState ref="B2:F543">
    <sortCondition ref="C1:C543"/>
  </sortState>
  <tableColumns count="7">
    <tableColumn id="6" name="Initiative ID" dataDxfId="5" dataCellStyle="Accent3">
      <calculatedColumnFormula>VLOOKUP(Communities[[#This Row],[Initiative Name]], Initiatives!A:C, 3, FALSE)</calculatedColumnFormula>
    </tableColumn>
    <tableColumn id="1" name="Initiative Name"/>
    <tableColumn id="2" name="Community Name"/>
    <tableColumn id="7" name="Band Number"/>
    <tableColumn id="3" name="Year"/>
    <tableColumn id="4" name="Impacted or Benefitting"/>
    <tableColumn id="5" name="Actively Participating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5" name="Partners" displayName="Partners" ref="A1:E202" totalsRowShown="0">
  <autoFilter ref="A1:E202"/>
  <tableColumns count="5">
    <tableColumn id="1" name="Initiative ID" dataDxfId="4" dataCellStyle="Accent3">
      <calculatedColumnFormula>VLOOKUP(Partners[[#This Row],[Initiative Name]], Initiatives!A:C, 3, FALSE)</calculatedColumnFormula>
    </tableColumn>
    <tableColumn id="2" name="Initiative Name"/>
    <tableColumn id="4" name="Partner Name"/>
    <tableColumn id="7" name="Partnership Type"/>
    <tableColumn id="5" name="Year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7" name="Partnership" displayName="Partnership" ref="A1:D39" totalsRowShown="0">
  <autoFilter ref="A1:D39"/>
  <tableColumns count="4">
    <tableColumn id="1" name="Initiative ID" dataDxfId="3" dataCellStyle="Accent3">
      <calculatedColumnFormula>VLOOKUP(Partnership[[#This Row],[Initiative Name]], Initiatives!A:C, 3, FALSE)</calculatedColumnFormula>
    </tableColumn>
    <tableColumn id="2" name="Initiative Name"/>
    <tableColumn id="4" name="Partnership Name"/>
    <tableColumn id="5" name="Year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3" name="Year" displayName="Year" ref="A1:A19" totalsRowShown="0" headerRowDxfId="2" dataDxfId="1">
  <autoFilter ref="A1:A19"/>
  <tableColumns count="1">
    <tableColumn id="1" name="Yea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718</v>
      </c>
    </row>
    <row r="2" spans="1:1" x14ac:dyDescent="0.25">
      <c r="A2" t="s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ySplit="1" topLeftCell="A32" activePane="bottomLeft" state="frozen"/>
      <selection pane="bottomLeft" activeCell="F52" sqref="F52"/>
    </sheetView>
  </sheetViews>
  <sheetFormatPr defaultRowHeight="15" x14ac:dyDescent="0.25"/>
  <cols>
    <col min="1" max="1" width="62.42578125" style="2" customWidth="1"/>
    <col min="2" max="2" width="65" customWidth="1"/>
    <col min="3" max="4" width="16.7109375" bestFit="1" customWidth="1"/>
    <col min="5" max="5" width="12" bestFit="1" customWidth="1"/>
    <col min="6" max="6" width="11.140625" bestFit="1" customWidth="1"/>
    <col min="7" max="7" width="47.28515625" bestFit="1" customWidth="1"/>
    <col min="8" max="8" width="23.5703125" style="2" customWidth="1"/>
    <col min="9" max="9" width="42.5703125" customWidth="1"/>
  </cols>
  <sheetData>
    <row r="1" spans="1:9" s="1" customFormat="1" ht="15" customHeight="1" x14ac:dyDescent="0.25">
      <c r="A1" s="2" t="s">
        <v>0</v>
      </c>
      <c r="B1" s="2" t="s">
        <v>9</v>
      </c>
      <c r="C1" t="s">
        <v>717</v>
      </c>
      <c r="D1" t="s">
        <v>10</v>
      </c>
      <c r="E1" t="s">
        <v>11</v>
      </c>
      <c r="F1" t="s">
        <v>71</v>
      </c>
      <c r="G1" t="s">
        <v>90</v>
      </c>
      <c r="H1" t="s">
        <v>91</v>
      </c>
      <c r="I1" s="2" t="s">
        <v>28</v>
      </c>
    </row>
    <row r="2" spans="1:9" x14ac:dyDescent="0.25">
      <c r="A2" t="s">
        <v>808</v>
      </c>
      <c r="B2" t="s">
        <v>809</v>
      </c>
      <c r="C2">
        <v>26</v>
      </c>
      <c r="D2" t="s">
        <v>19</v>
      </c>
      <c r="E2">
        <v>2015</v>
      </c>
      <c r="F2">
        <v>2017</v>
      </c>
      <c r="G2" t="s">
        <v>844</v>
      </c>
      <c r="H2"/>
      <c r="I2" s="2"/>
    </row>
    <row r="3" spans="1:9" x14ac:dyDescent="0.25">
      <c r="A3" t="s">
        <v>768</v>
      </c>
      <c r="B3" t="s">
        <v>769</v>
      </c>
      <c r="C3">
        <v>4</v>
      </c>
      <c r="D3" t="s">
        <v>23</v>
      </c>
      <c r="E3">
        <v>2010</v>
      </c>
      <c r="F3">
        <v>2014</v>
      </c>
      <c r="G3" t="s">
        <v>63</v>
      </c>
      <c r="H3"/>
      <c r="I3" s="2"/>
    </row>
    <row r="4" spans="1:9" x14ac:dyDescent="0.25">
      <c r="A4" t="s">
        <v>801</v>
      </c>
      <c r="B4" t="s">
        <v>802</v>
      </c>
      <c r="C4">
        <v>21</v>
      </c>
      <c r="D4" t="s">
        <v>22</v>
      </c>
      <c r="E4">
        <v>2013</v>
      </c>
      <c r="F4">
        <v>2018</v>
      </c>
      <c r="G4" t="s">
        <v>66</v>
      </c>
      <c r="H4"/>
      <c r="I4" s="2"/>
    </row>
    <row r="5" spans="1:9" x14ac:dyDescent="0.25">
      <c r="A5" t="s">
        <v>770</v>
      </c>
      <c r="B5" t="s">
        <v>771</v>
      </c>
      <c r="C5">
        <v>5</v>
      </c>
      <c r="D5" t="s">
        <v>21</v>
      </c>
      <c r="E5">
        <v>2010</v>
      </c>
      <c r="F5">
        <v>2014</v>
      </c>
      <c r="G5" t="s">
        <v>68</v>
      </c>
      <c r="H5"/>
      <c r="I5" s="2"/>
    </row>
    <row r="6" spans="1:9" x14ac:dyDescent="0.25">
      <c r="A6" s="2" t="s">
        <v>34</v>
      </c>
      <c r="B6" s="2" t="s">
        <v>35</v>
      </c>
      <c r="C6">
        <v>38</v>
      </c>
      <c r="D6" t="s">
        <v>20</v>
      </c>
      <c r="E6">
        <v>2017</v>
      </c>
      <c r="F6">
        <v>2022</v>
      </c>
      <c r="G6" t="s">
        <v>839</v>
      </c>
      <c r="H6"/>
      <c r="I6" s="2"/>
    </row>
    <row r="7" spans="1:9" x14ac:dyDescent="0.25">
      <c r="A7" t="s">
        <v>814</v>
      </c>
      <c r="B7" t="s">
        <v>815</v>
      </c>
      <c r="C7">
        <v>29</v>
      </c>
      <c r="D7" t="s">
        <v>19</v>
      </c>
      <c r="E7">
        <v>2016</v>
      </c>
      <c r="F7">
        <v>2017</v>
      </c>
      <c r="G7" t="s">
        <v>840</v>
      </c>
      <c r="H7"/>
      <c r="I7" s="2"/>
    </row>
    <row r="8" spans="1:9" x14ac:dyDescent="0.25">
      <c r="A8" t="s">
        <v>12</v>
      </c>
      <c r="B8" t="s">
        <v>44</v>
      </c>
      <c r="C8">
        <v>47</v>
      </c>
      <c r="D8" t="s">
        <v>20</v>
      </c>
      <c r="E8">
        <v>2019</v>
      </c>
      <c r="F8">
        <v>2023</v>
      </c>
      <c r="G8" t="s">
        <v>840</v>
      </c>
      <c r="I8" s="2"/>
    </row>
    <row r="9" spans="1:9" x14ac:dyDescent="0.25">
      <c r="A9" t="s">
        <v>779</v>
      </c>
      <c r="B9" t="s">
        <v>780</v>
      </c>
      <c r="C9">
        <v>10</v>
      </c>
      <c r="D9" t="s">
        <v>19</v>
      </c>
      <c r="E9">
        <v>2011</v>
      </c>
      <c r="F9">
        <v>2012</v>
      </c>
      <c r="G9" t="s">
        <v>840</v>
      </c>
      <c r="H9"/>
      <c r="I9" s="2"/>
    </row>
    <row r="10" spans="1:9" x14ac:dyDescent="0.25">
      <c r="A10" t="s">
        <v>762</v>
      </c>
      <c r="B10" t="s">
        <v>763</v>
      </c>
      <c r="C10">
        <v>1</v>
      </c>
      <c r="D10" t="s">
        <v>22</v>
      </c>
      <c r="E10">
        <v>2010</v>
      </c>
      <c r="F10">
        <v>2013</v>
      </c>
      <c r="G10" t="s">
        <v>66</v>
      </c>
      <c r="H10"/>
      <c r="I10" s="2"/>
    </row>
    <row r="11" spans="1:9" x14ac:dyDescent="0.25">
      <c r="A11" s="2" t="s">
        <v>1</v>
      </c>
      <c r="B11" s="2" t="s">
        <v>26</v>
      </c>
      <c r="C11">
        <v>34</v>
      </c>
      <c r="D11" t="s">
        <v>18</v>
      </c>
      <c r="E11">
        <v>2016</v>
      </c>
      <c r="F11">
        <v>2021</v>
      </c>
      <c r="G11" t="s">
        <v>841</v>
      </c>
      <c r="H11"/>
      <c r="I11" s="2"/>
    </row>
    <row r="12" spans="1:9" x14ac:dyDescent="0.25">
      <c r="A12" t="s">
        <v>791</v>
      </c>
      <c r="B12" t="s">
        <v>792</v>
      </c>
      <c r="C12">
        <v>16</v>
      </c>
      <c r="D12" t="s">
        <v>828</v>
      </c>
      <c r="E12">
        <v>2013</v>
      </c>
      <c r="F12">
        <v>2016</v>
      </c>
      <c r="G12" t="s">
        <v>841</v>
      </c>
      <c r="H12"/>
      <c r="I12" s="2"/>
    </row>
    <row r="13" spans="1:9" x14ac:dyDescent="0.25">
      <c r="A13" t="s">
        <v>826</v>
      </c>
      <c r="B13" t="s">
        <v>827</v>
      </c>
      <c r="C13">
        <v>52</v>
      </c>
      <c r="D13" t="s">
        <v>18</v>
      </c>
      <c r="E13">
        <v>2021</v>
      </c>
      <c r="F13">
        <v>2022</v>
      </c>
      <c r="G13" t="s">
        <v>85</v>
      </c>
      <c r="H13" s="2" t="s">
        <v>835</v>
      </c>
      <c r="I13" s="2" t="s">
        <v>831</v>
      </c>
    </row>
    <row r="14" spans="1:9" x14ac:dyDescent="0.25">
      <c r="A14" t="s">
        <v>818</v>
      </c>
      <c r="B14" t="s">
        <v>819</v>
      </c>
      <c r="C14">
        <v>31</v>
      </c>
      <c r="D14" t="s">
        <v>19</v>
      </c>
      <c r="E14">
        <v>2016</v>
      </c>
      <c r="F14">
        <v>2019</v>
      </c>
      <c r="G14" t="s">
        <v>843</v>
      </c>
      <c r="I14" s="2"/>
    </row>
    <row r="15" spans="1:9" ht="30" x14ac:dyDescent="0.25">
      <c r="A15" s="2" t="s">
        <v>2</v>
      </c>
      <c r="B15" s="2" t="s">
        <v>33</v>
      </c>
      <c r="C15">
        <v>37</v>
      </c>
      <c r="D15" t="s">
        <v>19</v>
      </c>
      <c r="E15">
        <v>2016</v>
      </c>
      <c r="F15">
        <v>2022</v>
      </c>
      <c r="G15" s="13" t="s">
        <v>70</v>
      </c>
      <c r="H15"/>
      <c r="I15" s="2" t="s">
        <v>29</v>
      </c>
    </row>
    <row r="16" spans="1:9" x14ac:dyDescent="0.25">
      <c r="A16" t="s">
        <v>793</v>
      </c>
      <c r="B16" t="s">
        <v>794</v>
      </c>
      <c r="C16">
        <v>17</v>
      </c>
      <c r="D16" t="s">
        <v>20</v>
      </c>
      <c r="E16">
        <v>2013</v>
      </c>
      <c r="F16">
        <v>2016</v>
      </c>
      <c r="G16" t="s">
        <v>839</v>
      </c>
      <c r="H16"/>
      <c r="I16" s="2"/>
    </row>
    <row r="17" spans="1:9" x14ac:dyDescent="0.25">
      <c r="A17" t="s">
        <v>776</v>
      </c>
      <c r="B17" t="s">
        <v>777</v>
      </c>
      <c r="C17">
        <v>8</v>
      </c>
      <c r="D17" t="s">
        <v>17</v>
      </c>
      <c r="E17">
        <v>2010</v>
      </c>
      <c r="F17">
        <v>2016</v>
      </c>
      <c r="G17" t="s">
        <v>839</v>
      </c>
      <c r="H17"/>
      <c r="I17" s="2"/>
    </row>
    <row r="18" spans="1:9" x14ac:dyDescent="0.25">
      <c r="A18" t="s">
        <v>816</v>
      </c>
      <c r="B18" t="s">
        <v>817</v>
      </c>
      <c r="C18">
        <v>30</v>
      </c>
      <c r="D18" t="s">
        <v>829</v>
      </c>
      <c r="E18">
        <v>2016</v>
      </c>
      <c r="F18">
        <v>2017</v>
      </c>
      <c r="G18" t="s">
        <v>836</v>
      </c>
      <c r="I18" s="2"/>
    </row>
    <row r="19" spans="1:9" x14ac:dyDescent="0.25">
      <c r="A19" s="2" t="s">
        <v>30</v>
      </c>
      <c r="B19" s="2" t="s">
        <v>31</v>
      </c>
      <c r="C19">
        <v>35</v>
      </c>
      <c r="D19" t="s">
        <v>19</v>
      </c>
      <c r="E19">
        <v>2016</v>
      </c>
      <c r="F19">
        <v>2021</v>
      </c>
      <c r="G19" t="s">
        <v>840</v>
      </c>
      <c r="H19"/>
      <c r="I19" s="2"/>
    </row>
    <row r="20" spans="1:9" x14ac:dyDescent="0.25">
      <c r="A20" t="s">
        <v>772</v>
      </c>
      <c r="B20" t="s">
        <v>773</v>
      </c>
      <c r="C20">
        <v>6</v>
      </c>
      <c r="D20" t="s">
        <v>19</v>
      </c>
      <c r="E20">
        <v>2010</v>
      </c>
      <c r="F20">
        <v>2015</v>
      </c>
      <c r="G20" t="s">
        <v>840</v>
      </c>
      <c r="H20"/>
      <c r="I20" s="2"/>
    </row>
    <row r="21" spans="1:9" x14ac:dyDescent="0.25">
      <c r="A21" s="2" t="s">
        <v>3</v>
      </c>
      <c r="B21" s="2" t="s">
        <v>37</v>
      </c>
      <c r="C21">
        <v>40</v>
      </c>
      <c r="D21" t="s">
        <v>21</v>
      </c>
      <c r="E21">
        <v>2018</v>
      </c>
      <c r="F21">
        <v>2022</v>
      </c>
      <c r="G21" t="s">
        <v>68</v>
      </c>
      <c r="H21" t="s">
        <v>67</v>
      </c>
      <c r="I21" s="2"/>
    </row>
    <row r="22" spans="1:9" x14ac:dyDescent="0.25">
      <c r="A22" s="2" t="s">
        <v>25</v>
      </c>
      <c r="B22" s="2" t="s">
        <v>49</v>
      </c>
      <c r="C22">
        <v>51</v>
      </c>
      <c r="D22" t="s">
        <v>20</v>
      </c>
      <c r="E22">
        <v>2021</v>
      </c>
      <c r="F22">
        <v>2023</v>
      </c>
      <c r="G22" t="s">
        <v>80</v>
      </c>
      <c r="H22"/>
      <c r="I22" s="2"/>
    </row>
    <row r="23" spans="1:9" x14ac:dyDescent="0.25">
      <c r="A23" s="2" t="s">
        <v>39</v>
      </c>
      <c r="B23" s="2" t="s">
        <v>40</v>
      </c>
      <c r="C23">
        <v>41</v>
      </c>
      <c r="D23" t="s">
        <v>23</v>
      </c>
      <c r="E23">
        <v>2018</v>
      </c>
      <c r="F23">
        <v>2023</v>
      </c>
      <c r="G23" t="s">
        <v>63</v>
      </c>
      <c r="H23"/>
      <c r="I23" s="2"/>
    </row>
    <row r="24" spans="1:9" x14ac:dyDescent="0.25">
      <c r="A24" s="2" t="s">
        <v>4</v>
      </c>
      <c r="B24" s="2" t="s">
        <v>38</v>
      </c>
      <c r="C24">
        <v>42</v>
      </c>
      <c r="D24" t="s">
        <v>22</v>
      </c>
      <c r="E24">
        <v>2018</v>
      </c>
      <c r="F24">
        <v>2023</v>
      </c>
      <c r="G24" t="s">
        <v>845</v>
      </c>
      <c r="H24"/>
      <c r="I24" s="2"/>
    </row>
    <row r="25" spans="1:9" x14ac:dyDescent="0.25">
      <c r="A25" s="2" t="s">
        <v>5</v>
      </c>
      <c r="B25" s="2" t="s">
        <v>41</v>
      </c>
      <c r="C25">
        <v>43</v>
      </c>
      <c r="D25" t="s">
        <v>22</v>
      </c>
      <c r="E25">
        <v>2018</v>
      </c>
      <c r="F25">
        <v>2023</v>
      </c>
      <c r="G25" t="s">
        <v>66</v>
      </c>
      <c r="H25"/>
      <c r="I25" s="2"/>
    </row>
    <row r="26" spans="1:9" x14ac:dyDescent="0.25">
      <c r="A26" t="s">
        <v>803</v>
      </c>
      <c r="B26" t="s">
        <v>804</v>
      </c>
      <c r="C26">
        <v>23</v>
      </c>
      <c r="D26" t="s">
        <v>21</v>
      </c>
      <c r="E26">
        <v>2014</v>
      </c>
      <c r="F26">
        <v>2017</v>
      </c>
      <c r="G26" t="s">
        <v>68</v>
      </c>
      <c r="H26"/>
      <c r="I26" s="2"/>
    </row>
    <row r="27" spans="1:9" x14ac:dyDescent="0.25">
      <c r="A27" t="s">
        <v>13</v>
      </c>
      <c r="B27" t="s">
        <v>45</v>
      </c>
      <c r="C27">
        <v>46</v>
      </c>
      <c r="D27" t="s">
        <v>18</v>
      </c>
      <c r="E27">
        <v>2018</v>
      </c>
      <c r="F27">
        <v>2022</v>
      </c>
      <c r="G27" t="s">
        <v>834</v>
      </c>
      <c r="H27" s="2" t="s">
        <v>833</v>
      </c>
      <c r="I27" s="2"/>
    </row>
    <row r="28" spans="1:9" x14ac:dyDescent="0.25">
      <c r="A28" t="s">
        <v>785</v>
      </c>
      <c r="B28" t="s">
        <v>786</v>
      </c>
      <c r="C28">
        <v>13</v>
      </c>
      <c r="D28" t="s">
        <v>19</v>
      </c>
      <c r="E28">
        <v>2013</v>
      </c>
      <c r="F28">
        <v>2014</v>
      </c>
      <c r="G28" s="13" t="s">
        <v>832</v>
      </c>
      <c r="H28"/>
      <c r="I28" s="2"/>
    </row>
    <row r="29" spans="1:9" x14ac:dyDescent="0.25">
      <c r="A29" t="s">
        <v>774</v>
      </c>
      <c r="B29" t="s">
        <v>775</v>
      </c>
      <c r="C29">
        <v>7</v>
      </c>
      <c r="D29" t="s">
        <v>19</v>
      </c>
      <c r="E29">
        <v>2010</v>
      </c>
      <c r="F29">
        <v>2015</v>
      </c>
      <c r="G29" t="s">
        <v>841</v>
      </c>
      <c r="H29"/>
      <c r="I29" s="2"/>
    </row>
    <row r="30" spans="1:9" x14ac:dyDescent="0.25">
      <c r="A30" t="s">
        <v>824</v>
      </c>
      <c r="B30" t="s">
        <v>825</v>
      </c>
      <c r="C30">
        <v>44</v>
      </c>
      <c r="D30" t="s">
        <v>18</v>
      </c>
      <c r="E30">
        <v>2019</v>
      </c>
      <c r="F30">
        <v>2020</v>
      </c>
      <c r="G30" s="13" t="s">
        <v>70</v>
      </c>
      <c r="I30" s="2"/>
    </row>
    <row r="31" spans="1:9" x14ac:dyDescent="0.25">
      <c r="A31" s="11" t="s">
        <v>822</v>
      </c>
      <c r="B31" t="s">
        <v>823</v>
      </c>
      <c r="C31">
        <v>33</v>
      </c>
      <c r="D31" t="s">
        <v>20</v>
      </c>
      <c r="E31">
        <v>2016</v>
      </c>
      <c r="F31">
        <v>2020</v>
      </c>
      <c r="G31" t="s">
        <v>842</v>
      </c>
      <c r="I31" s="2"/>
    </row>
    <row r="32" spans="1:9" x14ac:dyDescent="0.25">
      <c r="A32" t="s">
        <v>781</v>
      </c>
      <c r="B32" t="s">
        <v>782</v>
      </c>
      <c r="C32">
        <v>11</v>
      </c>
      <c r="D32" t="s">
        <v>17</v>
      </c>
      <c r="E32">
        <v>2011</v>
      </c>
      <c r="F32">
        <v>2013</v>
      </c>
      <c r="G32" t="s">
        <v>842</v>
      </c>
      <c r="H32"/>
      <c r="I32" s="2"/>
    </row>
    <row r="33" spans="1:9" x14ac:dyDescent="0.25">
      <c r="A33" s="2" t="s">
        <v>42</v>
      </c>
      <c r="B33" s="2" t="s">
        <v>43</v>
      </c>
      <c r="C33">
        <v>45</v>
      </c>
      <c r="D33" t="s">
        <v>18</v>
      </c>
      <c r="E33">
        <v>2019</v>
      </c>
      <c r="F33">
        <v>2022</v>
      </c>
      <c r="G33" t="s">
        <v>68</v>
      </c>
      <c r="H33"/>
      <c r="I33" s="2"/>
    </row>
    <row r="34" spans="1:9" x14ac:dyDescent="0.25">
      <c r="A34" s="2" t="s">
        <v>14</v>
      </c>
      <c r="B34" s="2" t="s">
        <v>46</v>
      </c>
      <c r="C34">
        <v>48</v>
      </c>
      <c r="D34" t="s">
        <v>21</v>
      </c>
      <c r="E34">
        <v>2020</v>
      </c>
      <c r="F34">
        <v>2023</v>
      </c>
      <c r="G34" t="s">
        <v>841</v>
      </c>
      <c r="H34"/>
      <c r="I34" s="2"/>
    </row>
    <row r="35" spans="1:9" x14ac:dyDescent="0.25">
      <c r="A35" s="2" t="s">
        <v>6</v>
      </c>
      <c r="B35" s="2" t="s">
        <v>32</v>
      </c>
      <c r="C35">
        <v>36</v>
      </c>
      <c r="D35" t="s">
        <v>20</v>
      </c>
      <c r="E35">
        <v>2016</v>
      </c>
      <c r="F35">
        <v>2021</v>
      </c>
      <c r="G35" t="s">
        <v>844</v>
      </c>
      <c r="H35"/>
      <c r="I35" s="2"/>
    </row>
    <row r="36" spans="1:9" x14ac:dyDescent="0.25">
      <c r="A36" t="s">
        <v>797</v>
      </c>
      <c r="B36" t="s">
        <v>798</v>
      </c>
      <c r="C36">
        <v>19</v>
      </c>
      <c r="D36" t="s">
        <v>17</v>
      </c>
      <c r="E36">
        <v>2013</v>
      </c>
      <c r="F36">
        <v>2016</v>
      </c>
      <c r="G36" t="s">
        <v>68</v>
      </c>
      <c r="H36"/>
      <c r="I36" s="2"/>
    </row>
    <row r="37" spans="1:9" x14ac:dyDescent="0.25">
      <c r="A37" t="s">
        <v>805</v>
      </c>
      <c r="B37" t="s">
        <v>806</v>
      </c>
      <c r="C37">
        <v>24</v>
      </c>
      <c r="D37" t="s">
        <v>21</v>
      </c>
      <c r="E37">
        <v>2014</v>
      </c>
      <c r="F37">
        <v>2020</v>
      </c>
      <c r="G37" t="s">
        <v>68</v>
      </c>
      <c r="H37"/>
      <c r="I37" s="2"/>
    </row>
    <row r="38" spans="1:9" x14ac:dyDescent="0.25">
      <c r="A38" t="s">
        <v>795</v>
      </c>
      <c r="B38" t="s">
        <v>796</v>
      </c>
      <c r="C38">
        <v>18</v>
      </c>
      <c r="D38" t="s">
        <v>17</v>
      </c>
      <c r="E38">
        <v>2013</v>
      </c>
      <c r="F38">
        <v>2016</v>
      </c>
      <c r="G38" t="s">
        <v>64</v>
      </c>
      <c r="H38"/>
      <c r="I38" s="2"/>
    </row>
    <row r="39" spans="1:9" x14ac:dyDescent="0.25">
      <c r="A39" t="s">
        <v>783</v>
      </c>
      <c r="B39" t="s">
        <v>784</v>
      </c>
      <c r="C39">
        <v>12</v>
      </c>
      <c r="D39" t="s">
        <v>19</v>
      </c>
      <c r="E39">
        <v>2011</v>
      </c>
      <c r="F39">
        <v>2013</v>
      </c>
      <c r="G39" t="s">
        <v>64</v>
      </c>
      <c r="H39"/>
      <c r="I39" s="2"/>
    </row>
    <row r="40" spans="1:9" x14ac:dyDescent="0.25">
      <c r="A40" s="2" t="s">
        <v>720</v>
      </c>
      <c r="B40" t="s">
        <v>807</v>
      </c>
      <c r="C40">
        <v>25</v>
      </c>
      <c r="D40" t="s">
        <v>19</v>
      </c>
      <c r="E40">
        <v>2014</v>
      </c>
      <c r="F40">
        <v>2020</v>
      </c>
      <c r="G40" t="s">
        <v>838</v>
      </c>
      <c r="I40" s="2"/>
    </row>
    <row r="41" spans="1:9" x14ac:dyDescent="0.25">
      <c r="A41" t="s">
        <v>764</v>
      </c>
      <c r="B41" t="s">
        <v>765</v>
      </c>
      <c r="C41">
        <v>2</v>
      </c>
      <c r="D41" t="s">
        <v>19</v>
      </c>
      <c r="E41">
        <v>2010</v>
      </c>
      <c r="F41">
        <v>2013</v>
      </c>
      <c r="G41" t="s">
        <v>838</v>
      </c>
      <c r="H41"/>
      <c r="I41" s="2"/>
    </row>
    <row r="42" spans="1:9" x14ac:dyDescent="0.25">
      <c r="A42" t="s">
        <v>810</v>
      </c>
      <c r="B42" t="s">
        <v>811</v>
      </c>
      <c r="C42">
        <v>27</v>
      </c>
      <c r="D42" t="s">
        <v>22</v>
      </c>
      <c r="E42">
        <v>2015</v>
      </c>
      <c r="F42">
        <v>2018</v>
      </c>
      <c r="G42" t="s">
        <v>66</v>
      </c>
      <c r="H42"/>
      <c r="I42" s="2"/>
    </row>
    <row r="43" spans="1:9" x14ac:dyDescent="0.25">
      <c r="A43" t="s">
        <v>799</v>
      </c>
      <c r="B43" t="s">
        <v>800</v>
      </c>
      <c r="C43">
        <v>20</v>
      </c>
      <c r="D43" t="s">
        <v>20</v>
      </c>
      <c r="E43">
        <v>2013</v>
      </c>
      <c r="F43">
        <v>2016</v>
      </c>
      <c r="G43" t="s">
        <v>69</v>
      </c>
      <c r="H43"/>
      <c r="I43" s="2"/>
    </row>
    <row r="44" spans="1:9" ht="45" x14ac:dyDescent="0.25">
      <c r="A44" s="2" t="s">
        <v>16</v>
      </c>
      <c r="B44" s="2" t="s">
        <v>48</v>
      </c>
      <c r="C44">
        <v>50</v>
      </c>
      <c r="D44" t="s">
        <v>18</v>
      </c>
      <c r="E44">
        <v>2020</v>
      </c>
      <c r="F44">
        <v>2022</v>
      </c>
      <c r="G44" t="s">
        <v>89</v>
      </c>
      <c r="H44" t="s">
        <v>92</v>
      </c>
      <c r="I44" s="2"/>
    </row>
    <row r="45" spans="1:9" x14ac:dyDescent="0.25">
      <c r="A45" s="2" t="s">
        <v>15</v>
      </c>
      <c r="B45" s="2" t="s">
        <v>47</v>
      </c>
      <c r="C45">
        <v>49</v>
      </c>
      <c r="D45" t="s">
        <v>20</v>
      </c>
      <c r="E45">
        <v>2020</v>
      </c>
      <c r="F45">
        <v>2023</v>
      </c>
      <c r="G45" t="s">
        <v>842</v>
      </c>
      <c r="H45"/>
      <c r="I45" s="2"/>
    </row>
    <row r="46" spans="1:9" x14ac:dyDescent="0.25">
      <c r="A46" s="2" t="s">
        <v>7</v>
      </c>
      <c r="B46" s="2" t="s">
        <v>36</v>
      </c>
      <c r="C46">
        <v>39</v>
      </c>
      <c r="D46" t="s">
        <v>21</v>
      </c>
      <c r="E46">
        <v>2017</v>
      </c>
      <c r="F46">
        <v>2022</v>
      </c>
      <c r="G46" t="s">
        <v>68</v>
      </c>
      <c r="H46"/>
      <c r="I46" s="2"/>
    </row>
    <row r="47" spans="1:9" x14ac:dyDescent="0.25">
      <c r="A47" t="s">
        <v>766</v>
      </c>
      <c r="B47" t="s">
        <v>767</v>
      </c>
      <c r="C47">
        <v>3</v>
      </c>
      <c r="D47" t="s">
        <v>19</v>
      </c>
      <c r="E47">
        <v>2010</v>
      </c>
      <c r="F47">
        <v>2013</v>
      </c>
      <c r="G47" t="s">
        <v>839</v>
      </c>
      <c r="H47"/>
      <c r="I47" s="2"/>
    </row>
    <row r="48" spans="1:9" x14ac:dyDescent="0.25">
      <c r="A48" s="2" t="s">
        <v>721</v>
      </c>
      <c r="B48" t="s">
        <v>778</v>
      </c>
      <c r="C48">
        <v>9</v>
      </c>
      <c r="D48" t="s">
        <v>17</v>
      </c>
      <c r="E48">
        <v>2010</v>
      </c>
      <c r="F48">
        <v>2020</v>
      </c>
      <c r="G48" t="s">
        <v>838</v>
      </c>
      <c r="I48" s="2" t="s">
        <v>830</v>
      </c>
    </row>
    <row r="49" spans="1:9" x14ac:dyDescent="0.25">
      <c r="A49" t="s">
        <v>787</v>
      </c>
      <c r="B49" t="s">
        <v>788</v>
      </c>
      <c r="C49">
        <v>14</v>
      </c>
      <c r="D49" t="s">
        <v>17</v>
      </c>
      <c r="E49">
        <v>2013</v>
      </c>
      <c r="F49">
        <v>2015</v>
      </c>
      <c r="G49" t="s">
        <v>843</v>
      </c>
      <c r="H49"/>
      <c r="I49" s="2"/>
    </row>
    <row r="50" spans="1:9" x14ac:dyDescent="0.25">
      <c r="A50" t="s">
        <v>789</v>
      </c>
      <c r="B50" t="s">
        <v>790</v>
      </c>
      <c r="C50">
        <v>15</v>
      </c>
      <c r="D50" t="s">
        <v>828</v>
      </c>
      <c r="E50">
        <v>2013</v>
      </c>
      <c r="F50">
        <v>2015</v>
      </c>
      <c r="G50" t="s">
        <v>839</v>
      </c>
      <c r="H50"/>
      <c r="I50" s="2"/>
    </row>
    <row r="51" spans="1:9" x14ac:dyDescent="0.25">
      <c r="A51" t="s">
        <v>812</v>
      </c>
      <c r="B51" t="s">
        <v>813</v>
      </c>
      <c r="C51">
        <v>28</v>
      </c>
      <c r="D51" t="s">
        <v>829</v>
      </c>
      <c r="E51">
        <v>2015</v>
      </c>
      <c r="F51">
        <v>2019</v>
      </c>
      <c r="G51" t="s">
        <v>65</v>
      </c>
      <c r="H51"/>
      <c r="I51" s="2"/>
    </row>
    <row r="52" spans="1:9" x14ac:dyDescent="0.25">
      <c r="A52" s="12" t="s">
        <v>837</v>
      </c>
      <c r="B52" s="12" t="s">
        <v>837</v>
      </c>
      <c r="C52">
        <v>53</v>
      </c>
      <c r="D52" s="13"/>
      <c r="E52" s="13">
        <v>2021</v>
      </c>
      <c r="F52" s="13">
        <v>2021</v>
      </c>
      <c r="G52" t="s">
        <v>738</v>
      </c>
      <c r="I52" s="2"/>
    </row>
    <row r="53" spans="1:9" x14ac:dyDescent="0.25">
      <c r="A53" s="2" t="s">
        <v>8</v>
      </c>
      <c r="B53" s="2" t="s">
        <v>27</v>
      </c>
      <c r="C53">
        <v>22</v>
      </c>
      <c r="D53" t="s">
        <v>17</v>
      </c>
      <c r="E53">
        <v>2013</v>
      </c>
      <c r="F53">
        <v>2022</v>
      </c>
      <c r="G53" t="s">
        <v>842</v>
      </c>
      <c r="H53"/>
      <c r="I53" s="2" t="s">
        <v>29</v>
      </c>
    </row>
    <row r="54" spans="1:9" x14ac:dyDescent="0.25">
      <c r="A54" t="s">
        <v>820</v>
      </c>
      <c r="B54" t="s">
        <v>821</v>
      </c>
      <c r="C54">
        <v>32</v>
      </c>
      <c r="D54" t="s">
        <v>17</v>
      </c>
      <c r="E54">
        <v>2016</v>
      </c>
      <c r="F54">
        <v>2019</v>
      </c>
      <c r="G54" t="s">
        <v>841</v>
      </c>
      <c r="I54" s="2"/>
    </row>
  </sheetData>
  <dataValidations count="1">
    <dataValidation type="list" allowBlank="1" showInputMessage="1" showErrorMessage="1" sqref="H12 H5">
      <formula1>#REF!</formula1>
    </dataValidation>
  </dataValidation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13.5703125" style="6" bestFit="1" customWidth="1"/>
    <col min="2" max="2" width="97.5703125" customWidth="1"/>
    <col min="3" max="3" width="26.7109375" bestFit="1" customWidth="1"/>
  </cols>
  <sheetData>
    <row r="1" spans="1:3" x14ac:dyDescent="0.25">
      <c r="A1" s="6" t="s">
        <v>717</v>
      </c>
      <c r="B1" t="s">
        <v>0</v>
      </c>
      <c r="C1" t="s">
        <v>761</v>
      </c>
    </row>
    <row r="2" spans="1:3" x14ac:dyDescent="0.25">
      <c r="A2" s="6">
        <f>VLOOKUP(Regions[[#This Row],[Initiative Name]], Initiatives!A:C, 3, FALSE)</f>
        <v>38</v>
      </c>
      <c r="B2" s="2" t="s">
        <v>34</v>
      </c>
      <c r="C2" t="s">
        <v>24</v>
      </c>
    </row>
    <row r="3" spans="1:3" x14ac:dyDescent="0.25">
      <c r="A3" s="6">
        <f>VLOOKUP(Regions[[#This Row],[Initiative Name]], Initiatives!A:C, 3, FALSE)</f>
        <v>47</v>
      </c>
      <c r="B3" s="2" t="s">
        <v>12</v>
      </c>
      <c r="C3" t="s">
        <v>51</v>
      </c>
    </row>
    <row r="4" spans="1:3" x14ac:dyDescent="0.25">
      <c r="A4" s="6">
        <f>VLOOKUP(Regions[[#This Row],[Initiative Name]], Initiatives!A:C, 3, FALSE)</f>
        <v>34</v>
      </c>
      <c r="B4" s="2" t="s">
        <v>1</v>
      </c>
      <c r="C4" s="8" t="s">
        <v>50</v>
      </c>
    </row>
    <row r="5" spans="1:3" x14ac:dyDescent="0.25">
      <c r="A5" s="6">
        <f>VLOOKUP(Regions[[#This Row],[Initiative Name]], Initiatives!A:C, 3, FALSE)</f>
        <v>37</v>
      </c>
      <c r="B5" s="2" t="s">
        <v>2</v>
      </c>
      <c r="C5" t="s">
        <v>24</v>
      </c>
    </row>
    <row r="6" spans="1:3" x14ac:dyDescent="0.25">
      <c r="A6" s="6">
        <f>VLOOKUP(Regions[[#This Row],[Initiative Name]], Initiatives!A:C, 3, FALSE)</f>
        <v>35</v>
      </c>
      <c r="B6" s="2" t="s">
        <v>30</v>
      </c>
      <c r="C6" t="s">
        <v>51</v>
      </c>
    </row>
    <row r="7" spans="1:3" x14ac:dyDescent="0.25">
      <c r="A7" s="6">
        <f>VLOOKUP(Regions[[#This Row],[Initiative Name]], Initiatives!A:C, 3, FALSE)</f>
        <v>40</v>
      </c>
      <c r="B7" s="2" t="s">
        <v>3</v>
      </c>
      <c r="C7" t="s">
        <v>60</v>
      </c>
    </row>
    <row r="8" spans="1:3" x14ac:dyDescent="0.25">
      <c r="A8" s="6">
        <f>VLOOKUP(Regions[[#This Row],[Initiative Name]], Initiatives!A:C, 3, FALSE)</f>
        <v>51</v>
      </c>
      <c r="B8" s="2" t="s">
        <v>25</v>
      </c>
      <c r="C8" s="8" t="s">
        <v>50</v>
      </c>
    </row>
    <row r="9" spans="1:3" x14ac:dyDescent="0.25">
      <c r="A9" s="6">
        <f>VLOOKUP(Regions[[#This Row],[Initiative Name]], Initiatives!A:C, 3, FALSE)</f>
        <v>42</v>
      </c>
      <c r="B9" s="2" t="s">
        <v>4</v>
      </c>
      <c r="C9" t="s">
        <v>52</v>
      </c>
    </row>
    <row r="10" spans="1:3" x14ac:dyDescent="0.25">
      <c r="A10" s="6">
        <f>VLOOKUP(Regions[[#This Row],[Initiative Name]], Initiatives!A:C, 3, FALSE)</f>
        <v>46</v>
      </c>
      <c r="B10" s="2" t="s">
        <v>13</v>
      </c>
      <c r="C10" t="s">
        <v>52</v>
      </c>
    </row>
    <row r="11" spans="1:3" x14ac:dyDescent="0.25">
      <c r="A11" s="6">
        <f>VLOOKUP(Regions[[#This Row],[Initiative Name]], Initiatives!A:C, 3, FALSE)</f>
        <v>33</v>
      </c>
      <c r="B11" s="2" t="s">
        <v>822</v>
      </c>
      <c r="C11" s="8"/>
    </row>
    <row r="12" spans="1:3" x14ac:dyDescent="0.25">
      <c r="A12" s="6">
        <f>VLOOKUP(Regions[[#This Row],[Initiative Name]], Initiatives!A:C, 3, FALSE)</f>
        <v>45</v>
      </c>
      <c r="B12" s="2" t="s">
        <v>42</v>
      </c>
      <c r="C12" t="s">
        <v>52</v>
      </c>
    </row>
    <row r="13" spans="1:3" x14ac:dyDescent="0.25">
      <c r="A13" s="6">
        <f>VLOOKUP(Regions[[#This Row],[Initiative Name]], Initiatives!A:C, 3, FALSE)</f>
        <v>48</v>
      </c>
      <c r="B13" s="2" t="s">
        <v>14</v>
      </c>
      <c r="C13" s="8" t="s">
        <v>50</v>
      </c>
    </row>
    <row r="14" spans="1:3" x14ac:dyDescent="0.25">
      <c r="A14" s="6">
        <f>VLOOKUP(Regions[[#This Row],[Initiative Name]], Initiatives!A:C, 3, FALSE)</f>
        <v>25</v>
      </c>
      <c r="B14" s="2" t="s">
        <v>720</v>
      </c>
      <c r="C14" s="8"/>
    </row>
    <row r="15" spans="1:3" x14ac:dyDescent="0.25">
      <c r="A15" s="6">
        <f>VLOOKUP(Regions[[#This Row],[Initiative Name]], Initiatives!A:C, 3, FALSE)</f>
        <v>49</v>
      </c>
      <c r="B15" s="2" t="s">
        <v>15</v>
      </c>
      <c r="C15" t="s">
        <v>60</v>
      </c>
    </row>
    <row r="16" spans="1:3" x14ac:dyDescent="0.25">
      <c r="A16" s="6">
        <f>VLOOKUP(Regions[[#This Row],[Initiative Name]], Initiatives!A:C, 3, FALSE)</f>
        <v>9</v>
      </c>
      <c r="B16" s="2" t="s">
        <v>721</v>
      </c>
      <c r="C16" s="8"/>
    </row>
    <row r="17" spans="1:3" x14ac:dyDescent="0.25">
      <c r="A17" s="6">
        <f>VLOOKUP(Regions[[#This Row],[Initiative Name]], Initiatives!A:C, 3, FALSE)</f>
        <v>22</v>
      </c>
      <c r="B17" s="2" t="s">
        <v>8</v>
      </c>
      <c r="C17" t="s">
        <v>60</v>
      </c>
    </row>
    <row r="18" spans="1:3" x14ac:dyDescent="0.25">
      <c r="A18" s="9">
        <f>VLOOKUP(Regions[[#This Row],[Initiative Name]], Initiatives!A:C, 3, FALSE)</f>
        <v>41</v>
      </c>
      <c r="B18" s="2" t="s">
        <v>39</v>
      </c>
      <c r="C18" t="s">
        <v>51</v>
      </c>
    </row>
    <row r="19" spans="1:3" x14ac:dyDescent="0.25">
      <c r="A19" s="9">
        <f>VLOOKUP(Regions[[#This Row],[Initiative Name]], Initiatives!A:C, 3, FALSE)</f>
        <v>41</v>
      </c>
      <c r="B19" s="2" t="s">
        <v>39</v>
      </c>
      <c r="C19" t="s">
        <v>24</v>
      </c>
    </row>
    <row r="20" spans="1:3" x14ac:dyDescent="0.25">
      <c r="A20" s="9">
        <f>VLOOKUP(Regions[[#This Row],[Initiative Name]], Initiatives!A:C, 3, FALSE)</f>
        <v>41</v>
      </c>
      <c r="B20" s="2" t="s">
        <v>39</v>
      </c>
      <c r="C20" t="s">
        <v>52</v>
      </c>
    </row>
    <row r="21" spans="1:3" x14ac:dyDescent="0.25">
      <c r="A21" s="9">
        <f>VLOOKUP(Regions[[#This Row],[Initiative Name]], Initiatives!A:C, 3, FALSE)</f>
        <v>41</v>
      </c>
      <c r="B21" s="2" t="s">
        <v>39</v>
      </c>
      <c r="C21" t="s">
        <v>53</v>
      </c>
    </row>
    <row r="22" spans="1:3" x14ac:dyDescent="0.25">
      <c r="A22" s="9">
        <f>VLOOKUP(Regions[[#This Row],[Initiative Name]], Initiatives!A:C, 3, FALSE)</f>
        <v>41</v>
      </c>
      <c r="B22" s="2" t="s">
        <v>39</v>
      </c>
      <c r="C22" t="s">
        <v>54</v>
      </c>
    </row>
    <row r="23" spans="1:3" x14ac:dyDescent="0.25">
      <c r="A23" s="9">
        <f>VLOOKUP(Regions[[#This Row],[Initiative Name]], Initiatives!A:C, 3, FALSE)</f>
        <v>41</v>
      </c>
      <c r="B23" s="2" t="s">
        <v>39</v>
      </c>
      <c r="C23" t="s">
        <v>55</v>
      </c>
    </row>
    <row r="24" spans="1:3" x14ac:dyDescent="0.25">
      <c r="A24" s="9">
        <f>VLOOKUP(Regions[[#This Row],[Initiative Name]], Initiatives!A:C, 3, FALSE)</f>
        <v>41</v>
      </c>
      <c r="B24" s="2" t="s">
        <v>39</v>
      </c>
      <c r="C24" t="s">
        <v>56</v>
      </c>
    </row>
    <row r="25" spans="1:3" x14ac:dyDescent="0.25">
      <c r="A25" s="9">
        <f>VLOOKUP(Regions[[#This Row],[Initiative Name]], Initiatives!A:C, 3, FALSE)</f>
        <v>41</v>
      </c>
      <c r="B25" s="2" t="s">
        <v>39</v>
      </c>
      <c r="C25" t="s">
        <v>57</v>
      </c>
    </row>
    <row r="26" spans="1:3" x14ac:dyDescent="0.25">
      <c r="A26" s="9">
        <f>VLOOKUP(Regions[[#This Row],[Initiative Name]], Initiatives!A:C, 3, FALSE)</f>
        <v>41</v>
      </c>
      <c r="B26" s="2" t="s">
        <v>39</v>
      </c>
      <c r="C26" t="s">
        <v>58</v>
      </c>
    </row>
    <row r="27" spans="1:3" x14ac:dyDescent="0.25">
      <c r="A27" s="9">
        <f>VLOOKUP(Regions[[#This Row],[Initiative Name]], Initiatives!A:C, 3, FALSE)</f>
        <v>41</v>
      </c>
      <c r="B27" s="2" t="s">
        <v>39</v>
      </c>
      <c r="C27" t="s">
        <v>59</v>
      </c>
    </row>
    <row r="28" spans="1:3" x14ac:dyDescent="0.25">
      <c r="A28" s="9">
        <f>VLOOKUP(Regions[[#This Row],[Initiative Name]], Initiatives!A:C, 3, FALSE)</f>
        <v>41</v>
      </c>
      <c r="B28" s="2" t="s">
        <v>39</v>
      </c>
      <c r="C28" t="s">
        <v>60</v>
      </c>
    </row>
    <row r="29" spans="1:3" x14ac:dyDescent="0.25">
      <c r="A29" s="9">
        <f>VLOOKUP(Regions[[#This Row],[Initiative Name]], Initiatives!A:C, 3, FALSE)</f>
        <v>41</v>
      </c>
      <c r="B29" s="2" t="s">
        <v>39</v>
      </c>
      <c r="C29" t="s">
        <v>61</v>
      </c>
    </row>
    <row r="30" spans="1:3" x14ac:dyDescent="0.25">
      <c r="A30" s="9">
        <f>VLOOKUP(Regions[[#This Row],[Initiative Name]], Initiatives!A:C, 3, FALSE)</f>
        <v>41</v>
      </c>
      <c r="B30" s="2" t="s">
        <v>39</v>
      </c>
      <c r="C30" t="s">
        <v>62</v>
      </c>
    </row>
    <row r="31" spans="1:3" x14ac:dyDescent="0.25">
      <c r="A31" s="9">
        <f>VLOOKUP(Regions[[#This Row],[Initiative Name]], Initiatives!A:C, 3, FALSE)</f>
        <v>43</v>
      </c>
      <c r="B31" s="2" t="s">
        <v>5</v>
      </c>
      <c r="C31" t="s">
        <v>51</v>
      </c>
    </row>
    <row r="32" spans="1:3" x14ac:dyDescent="0.25">
      <c r="A32" s="9">
        <f>VLOOKUP(Regions[[#This Row],[Initiative Name]], Initiatives!A:C, 3, FALSE)</f>
        <v>43</v>
      </c>
      <c r="B32" s="2" t="s">
        <v>5</v>
      </c>
      <c r="C32" t="s">
        <v>24</v>
      </c>
    </row>
    <row r="33" spans="1:3" x14ac:dyDescent="0.25">
      <c r="A33" s="9">
        <f>VLOOKUP(Regions[[#This Row],[Initiative Name]], Initiatives!A:C, 3, FALSE)</f>
        <v>43</v>
      </c>
      <c r="B33" s="2" t="s">
        <v>5</v>
      </c>
      <c r="C33" t="s">
        <v>52</v>
      </c>
    </row>
    <row r="34" spans="1:3" x14ac:dyDescent="0.25">
      <c r="A34" s="9">
        <f>VLOOKUP(Regions[[#This Row],[Initiative Name]], Initiatives!A:C, 3, FALSE)</f>
        <v>43</v>
      </c>
      <c r="B34" s="2" t="s">
        <v>5</v>
      </c>
      <c r="C34" t="s">
        <v>53</v>
      </c>
    </row>
    <row r="35" spans="1:3" x14ac:dyDescent="0.25">
      <c r="A35" s="9">
        <f>VLOOKUP(Regions[[#This Row],[Initiative Name]], Initiatives!A:C, 3, FALSE)</f>
        <v>43</v>
      </c>
      <c r="B35" s="2" t="s">
        <v>5</v>
      </c>
      <c r="C35" t="s">
        <v>54</v>
      </c>
    </row>
    <row r="36" spans="1:3" x14ac:dyDescent="0.25">
      <c r="A36" s="9">
        <f>VLOOKUP(Regions[[#This Row],[Initiative Name]], Initiatives!A:C, 3, FALSE)</f>
        <v>43</v>
      </c>
      <c r="B36" s="2" t="s">
        <v>5</v>
      </c>
      <c r="C36" t="s">
        <v>55</v>
      </c>
    </row>
    <row r="37" spans="1:3" x14ac:dyDescent="0.25">
      <c r="A37" s="9">
        <f>VLOOKUP(Regions[[#This Row],[Initiative Name]], Initiatives!A:C, 3, FALSE)</f>
        <v>43</v>
      </c>
      <c r="B37" s="2" t="s">
        <v>5</v>
      </c>
      <c r="C37" t="s">
        <v>56</v>
      </c>
    </row>
    <row r="38" spans="1:3" x14ac:dyDescent="0.25">
      <c r="A38" s="9">
        <f>VLOOKUP(Regions[[#This Row],[Initiative Name]], Initiatives!A:C, 3, FALSE)</f>
        <v>43</v>
      </c>
      <c r="B38" s="2" t="s">
        <v>5</v>
      </c>
      <c r="C38" t="s">
        <v>57</v>
      </c>
    </row>
    <row r="39" spans="1:3" x14ac:dyDescent="0.25">
      <c r="A39" s="9">
        <f>VLOOKUP(Regions[[#This Row],[Initiative Name]], Initiatives!A:C, 3, FALSE)</f>
        <v>43</v>
      </c>
      <c r="B39" s="2" t="s">
        <v>5</v>
      </c>
      <c r="C39" t="s">
        <v>58</v>
      </c>
    </row>
    <row r="40" spans="1:3" x14ac:dyDescent="0.25">
      <c r="A40" s="9">
        <f>VLOOKUP(Regions[[#This Row],[Initiative Name]], Initiatives!A:C, 3, FALSE)</f>
        <v>43</v>
      </c>
      <c r="B40" s="2" t="s">
        <v>5</v>
      </c>
      <c r="C40" t="s">
        <v>59</v>
      </c>
    </row>
    <row r="41" spans="1:3" x14ac:dyDescent="0.25">
      <c r="A41" s="9">
        <f>VLOOKUP(Regions[[#This Row],[Initiative Name]], Initiatives!A:C, 3, FALSE)</f>
        <v>43</v>
      </c>
      <c r="B41" s="2" t="s">
        <v>5</v>
      </c>
      <c r="C41" t="s">
        <v>60</v>
      </c>
    </row>
    <row r="42" spans="1:3" x14ac:dyDescent="0.25">
      <c r="A42" s="9">
        <f>VLOOKUP(Regions[[#This Row],[Initiative Name]], Initiatives!A:C, 3, FALSE)</f>
        <v>43</v>
      </c>
      <c r="B42" s="2" t="s">
        <v>5</v>
      </c>
      <c r="C42" t="s">
        <v>61</v>
      </c>
    </row>
    <row r="43" spans="1:3" x14ac:dyDescent="0.25">
      <c r="A43" s="9">
        <f>VLOOKUP(Regions[[#This Row],[Initiative Name]], Initiatives!A:C, 3, FALSE)</f>
        <v>43</v>
      </c>
      <c r="B43" s="2" t="s">
        <v>5</v>
      </c>
      <c r="C43" t="s">
        <v>62</v>
      </c>
    </row>
    <row r="44" spans="1:3" x14ac:dyDescent="0.25">
      <c r="A44" s="9">
        <f>VLOOKUP(Regions[[#This Row],[Initiative Name]], Initiatives!A:C, 3, FALSE)</f>
        <v>36</v>
      </c>
      <c r="B44" s="2" t="s">
        <v>6</v>
      </c>
      <c r="C44" t="s">
        <v>51</v>
      </c>
    </row>
    <row r="45" spans="1:3" x14ac:dyDescent="0.25">
      <c r="A45" s="9">
        <f>VLOOKUP(Regions[[#This Row],[Initiative Name]], Initiatives!A:C, 3, FALSE)</f>
        <v>36</v>
      </c>
      <c r="B45" s="2" t="s">
        <v>6</v>
      </c>
      <c r="C45" t="s">
        <v>24</v>
      </c>
    </row>
    <row r="46" spans="1:3" x14ac:dyDescent="0.25">
      <c r="A46" s="9">
        <f>VLOOKUP(Regions[[#This Row],[Initiative Name]], Initiatives!A:C, 3, FALSE)</f>
        <v>36</v>
      </c>
      <c r="B46" s="2" t="s">
        <v>6</v>
      </c>
      <c r="C46" t="s">
        <v>52</v>
      </c>
    </row>
    <row r="47" spans="1:3" x14ac:dyDescent="0.25">
      <c r="A47" s="9">
        <f>VLOOKUP(Regions[[#This Row],[Initiative Name]], Initiatives!A:C, 3, FALSE)</f>
        <v>36</v>
      </c>
      <c r="B47" s="2" t="s">
        <v>6</v>
      </c>
      <c r="C47" t="s">
        <v>53</v>
      </c>
    </row>
    <row r="48" spans="1:3" x14ac:dyDescent="0.25">
      <c r="A48" s="9">
        <f>VLOOKUP(Regions[[#This Row],[Initiative Name]], Initiatives!A:C, 3, FALSE)</f>
        <v>36</v>
      </c>
      <c r="B48" s="2" t="s">
        <v>6</v>
      </c>
      <c r="C48" t="s">
        <v>54</v>
      </c>
    </row>
    <row r="49" spans="1:3" x14ac:dyDescent="0.25">
      <c r="A49" s="9">
        <f>VLOOKUP(Regions[[#This Row],[Initiative Name]], Initiatives!A:C, 3, FALSE)</f>
        <v>36</v>
      </c>
      <c r="B49" s="2" t="s">
        <v>6</v>
      </c>
      <c r="C49" t="s">
        <v>55</v>
      </c>
    </row>
    <row r="50" spans="1:3" x14ac:dyDescent="0.25">
      <c r="A50" s="9">
        <f>VLOOKUP(Regions[[#This Row],[Initiative Name]], Initiatives!A:C, 3, FALSE)</f>
        <v>36</v>
      </c>
      <c r="B50" s="2" t="s">
        <v>6</v>
      </c>
      <c r="C50" t="s">
        <v>56</v>
      </c>
    </row>
    <row r="51" spans="1:3" x14ac:dyDescent="0.25">
      <c r="A51" s="9">
        <f>VLOOKUP(Regions[[#This Row],[Initiative Name]], Initiatives!A:C, 3, FALSE)</f>
        <v>36</v>
      </c>
      <c r="B51" s="2" t="s">
        <v>6</v>
      </c>
      <c r="C51" t="s">
        <v>57</v>
      </c>
    </row>
    <row r="52" spans="1:3" x14ac:dyDescent="0.25">
      <c r="A52" s="9">
        <f>VLOOKUP(Regions[[#This Row],[Initiative Name]], Initiatives!A:C, 3, FALSE)</f>
        <v>36</v>
      </c>
      <c r="B52" s="2" t="s">
        <v>6</v>
      </c>
      <c r="C52" t="s">
        <v>58</v>
      </c>
    </row>
    <row r="53" spans="1:3" x14ac:dyDescent="0.25">
      <c r="A53" s="9">
        <f>VLOOKUP(Regions[[#This Row],[Initiative Name]], Initiatives!A:C, 3, FALSE)</f>
        <v>36</v>
      </c>
      <c r="B53" s="2" t="s">
        <v>6</v>
      </c>
      <c r="C53" t="s">
        <v>59</v>
      </c>
    </row>
    <row r="54" spans="1:3" x14ac:dyDescent="0.25">
      <c r="A54" s="9">
        <f>VLOOKUP(Regions[[#This Row],[Initiative Name]], Initiatives!A:C, 3, FALSE)</f>
        <v>36</v>
      </c>
      <c r="B54" s="2" t="s">
        <v>6</v>
      </c>
      <c r="C54" t="s">
        <v>60</v>
      </c>
    </row>
    <row r="55" spans="1:3" x14ac:dyDescent="0.25">
      <c r="A55" s="9">
        <f>VLOOKUP(Regions[[#This Row],[Initiative Name]], Initiatives!A:C, 3, FALSE)</f>
        <v>36</v>
      </c>
      <c r="B55" s="2" t="s">
        <v>6</v>
      </c>
      <c r="C55" t="s">
        <v>61</v>
      </c>
    </row>
    <row r="56" spans="1:3" x14ac:dyDescent="0.25">
      <c r="A56" s="9">
        <f>VLOOKUP(Regions[[#This Row],[Initiative Name]], Initiatives!A:C, 3, FALSE)</f>
        <v>36</v>
      </c>
      <c r="B56" s="2" t="s">
        <v>6</v>
      </c>
      <c r="C56" t="s">
        <v>62</v>
      </c>
    </row>
    <row r="57" spans="1:3" ht="30" x14ac:dyDescent="0.25">
      <c r="A57" s="9">
        <f>VLOOKUP(Regions[[#This Row],[Initiative Name]], Initiatives!A:C, 3, FALSE)</f>
        <v>50</v>
      </c>
      <c r="B57" s="2" t="s">
        <v>16</v>
      </c>
      <c r="C57" t="s">
        <v>51</v>
      </c>
    </row>
    <row r="58" spans="1:3" ht="30" x14ac:dyDescent="0.25">
      <c r="A58" s="9">
        <f>VLOOKUP(Regions[[#This Row],[Initiative Name]], Initiatives!A:C, 3, FALSE)</f>
        <v>50</v>
      </c>
      <c r="B58" s="2" t="s">
        <v>16</v>
      </c>
      <c r="C58" t="s">
        <v>24</v>
      </c>
    </row>
    <row r="59" spans="1:3" ht="30" x14ac:dyDescent="0.25">
      <c r="A59" s="9">
        <f>VLOOKUP(Regions[[#This Row],[Initiative Name]], Initiatives!A:C, 3, FALSE)</f>
        <v>50</v>
      </c>
      <c r="B59" s="2" t="s">
        <v>16</v>
      </c>
      <c r="C59" t="s">
        <v>52</v>
      </c>
    </row>
    <row r="60" spans="1:3" ht="30" x14ac:dyDescent="0.25">
      <c r="A60" s="9">
        <f>VLOOKUP(Regions[[#This Row],[Initiative Name]], Initiatives!A:C, 3, FALSE)</f>
        <v>50</v>
      </c>
      <c r="B60" s="2" t="s">
        <v>16</v>
      </c>
      <c r="C60" t="s">
        <v>53</v>
      </c>
    </row>
    <row r="61" spans="1:3" ht="30" x14ac:dyDescent="0.25">
      <c r="A61" s="9">
        <f>VLOOKUP(Regions[[#This Row],[Initiative Name]], Initiatives!A:C, 3, FALSE)</f>
        <v>50</v>
      </c>
      <c r="B61" s="2" t="s">
        <v>16</v>
      </c>
      <c r="C61" t="s">
        <v>54</v>
      </c>
    </row>
    <row r="62" spans="1:3" ht="30" x14ac:dyDescent="0.25">
      <c r="A62" s="9">
        <f>VLOOKUP(Regions[[#This Row],[Initiative Name]], Initiatives!A:C, 3, FALSE)</f>
        <v>50</v>
      </c>
      <c r="B62" s="2" t="s">
        <v>16</v>
      </c>
      <c r="C62" t="s">
        <v>55</v>
      </c>
    </row>
    <row r="63" spans="1:3" ht="30" x14ac:dyDescent="0.25">
      <c r="A63" s="9">
        <f>VLOOKUP(Regions[[#This Row],[Initiative Name]], Initiatives!A:C, 3, FALSE)</f>
        <v>50</v>
      </c>
      <c r="B63" s="2" t="s">
        <v>16</v>
      </c>
      <c r="C63" t="s">
        <v>56</v>
      </c>
    </row>
    <row r="64" spans="1:3" ht="30" x14ac:dyDescent="0.25">
      <c r="A64" s="9">
        <f>VLOOKUP(Regions[[#This Row],[Initiative Name]], Initiatives!A:C, 3, FALSE)</f>
        <v>50</v>
      </c>
      <c r="B64" s="2" t="s">
        <v>16</v>
      </c>
      <c r="C64" t="s">
        <v>57</v>
      </c>
    </row>
    <row r="65" spans="1:3" ht="30" x14ac:dyDescent="0.25">
      <c r="A65" s="9">
        <f>VLOOKUP(Regions[[#This Row],[Initiative Name]], Initiatives!A:C, 3, FALSE)</f>
        <v>50</v>
      </c>
      <c r="B65" s="2" t="s">
        <v>16</v>
      </c>
      <c r="C65" t="s">
        <v>58</v>
      </c>
    </row>
    <row r="66" spans="1:3" ht="30" x14ac:dyDescent="0.25">
      <c r="A66" s="9">
        <f>VLOOKUP(Regions[[#This Row],[Initiative Name]], Initiatives!A:C, 3, FALSE)</f>
        <v>50</v>
      </c>
      <c r="B66" s="2" t="s">
        <v>16</v>
      </c>
      <c r="C66" t="s">
        <v>59</v>
      </c>
    </row>
    <row r="67" spans="1:3" ht="30" x14ac:dyDescent="0.25">
      <c r="A67" s="9">
        <f>VLOOKUP(Regions[[#This Row],[Initiative Name]], Initiatives!A:C, 3, FALSE)</f>
        <v>50</v>
      </c>
      <c r="B67" s="2" t="s">
        <v>16</v>
      </c>
      <c r="C67" t="s">
        <v>60</v>
      </c>
    </row>
    <row r="68" spans="1:3" ht="30" x14ac:dyDescent="0.25">
      <c r="A68" s="9">
        <f>VLOOKUP(Regions[[#This Row],[Initiative Name]], Initiatives!A:C, 3, FALSE)</f>
        <v>50</v>
      </c>
      <c r="B68" s="2" t="s">
        <v>16</v>
      </c>
      <c r="C68" t="s">
        <v>61</v>
      </c>
    </row>
    <row r="69" spans="1:3" ht="30" x14ac:dyDescent="0.25">
      <c r="A69" s="9">
        <f>VLOOKUP(Regions[[#This Row],[Initiative Name]], Initiatives!A:C, 3, FALSE)</f>
        <v>50</v>
      </c>
      <c r="B69" s="2" t="s">
        <v>16</v>
      </c>
      <c r="C69" t="s">
        <v>62</v>
      </c>
    </row>
    <row r="70" spans="1:3" x14ac:dyDescent="0.25">
      <c r="A70" s="9">
        <f>VLOOKUP(Regions[[#This Row],[Initiative Name]], Initiatives!A:C, 3, FALSE)</f>
        <v>39</v>
      </c>
      <c r="B70" s="2" t="s">
        <v>7</v>
      </c>
      <c r="C70" t="s">
        <v>51</v>
      </c>
    </row>
    <row r="71" spans="1:3" x14ac:dyDescent="0.25">
      <c r="A71" s="9">
        <f>VLOOKUP(Regions[[#This Row],[Initiative Name]], Initiatives!A:C, 3, FALSE)</f>
        <v>39</v>
      </c>
      <c r="B71" s="2" t="s">
        <v>7</v>
      </c>
      <c r="C71" t="s">
        <v>24</v>
      </c>
    </row>
    <row r="72" spans="1:3" x14ac:dyDescent="0.25">
      <c r="A72" s="9">
        <f>VLOOKUP(Regions[[#This Row],[Initiative Name]], Initiatives!A:C, 3, FALSE)</f>
        <v>39</v>
      </c>
      <c r="B72" s="2" t="s">
        <v>7</v>
      </c>
      <c r="C72" t="s">
        <v>52</v>
      </c>
    </row>
    <row r="73" spans="1:3" x14ac:dyDescent="0.25">
      <c r="A73" s="9">
        <f>VLOOKUP(Regions[[#This Row],[Initiative Name]], Initiatives!A:C, 3, FALSE)</f>
        <v>39</v>
      </c>
      <c r="B73" s="2" t="s">
        <v>7</v>
      </c>
      <c r="C73" t="s">
        <v>53</v>
      </c>
    </row>
    <row r="74" spans="1:3" x14ac:dyDescent="0.25">
      <c r="A74" s="9">
        <f>VLOOKUP(Regions[[#This Row],[Initiative Name]], Initiatives!A:C, 3, FALSE)</f>
        <v>39</v>
      </c>
      <c r="B74" s="2" t="s">
        <v>7</v>
      </c>
      <c r="C74" t="s">
        <v>54</v>
      </c>
    </row>
    <row r="75" spans="1:3" x14ac:dyDescent="0.25">
      <c r="A75" s="9">
        <f>VLOOKUP(Regions[[#This Row],[Initiative Name]], Initiatives!A:C, 3, FALSE)</f>
        <v>39</v>
      </c>
      <c r="B75" s="2" t="s">
        <v>7</v>
      </c>
      <c r="C75" t="s">
        <v>55</v>
      </c>
    </row>
    <row r="76" spans="1:3" x14ac:dyDescent="0.25">
      <c r="A76" s="9">
        <f>VLOOKUP(Regions[[#This Row],[Initiative Name]], Initiatives!A:C, 3, FALSE)</f>
        <v>39</v>
      </c>
      <c r="B76" s="2" t="s">
        <v>7</v>
      </c>
      <c r="C76" t="s">
        <v>56</v>
      </c>
    </row>
    <row r="77" spans="1:3" x14ac:dyDescent="0.25">
      <c r="A77" s="9">
        <f>VLOOKUP(Regions[[#This Row],[Initiative Name]], Initiatives!A:C, 3, FALSE)</f>
        <v>39</v>
      </c>
      <c r="B77" s="2" t="s">
        <v>7</v>
      </c>
      <c r="C77" t="s">
        <v>57</v>
      </c>
    </row>
    <row r="78" spans="1:3" x14ac:dyDescent="0.25">
      <c r="A78" s="9">
        <f>VLOOKUP(Regions[[#This Row],[Initiative Name]], Initiatives!A:C, 3, FALSE)</f>
        <v>39</v>
      </c>
      <c r="B78" s="2" t="s">
        <v>7</v>
      </c>
      <c r="C78" t="s">
        <v>58</v>
      </c>
    </row>
    <row r="79" spans="1:3" x14ac:dyDescent="0.25">
      <c r="A79" s="9">
        <f>VLOOKUP(Regions[[#This Row],[Initiative Name]], Initiatives!A:C, 3, FALSE)</f>
        <v>39</v>
      </c>
      <c r="B79" s="2" t="s">
        <v>7</v>
      </c>
      <c r="C79" t="s">
        <v>59</v>
      </c>
    </row>
    <row r="80" spans="1:3" x14ac:dyDescent="0.25">
      <c r="A80" s="9">
        <f>VLOOKUP(Regions[[#This Row],[Initiative Name]], Initiatives!A:C, 3, FALSE)</f>
        <v>39</v>
      </c>
      <c r="B80" s="2" t="s">
        <v>7</v>
      </c>
      <c r="C80" t="s">
        <v>60</v>
      </c>
    </row>
    <row r="81" spans="1:3" x14ac:dyDescent="0.25">
      <c r="A81" s="9">
        <f>VLOOKUP(Regions[[#This Row],[Initiative Name]], Initiatives!A:C, 3, FALSE)</f>
        <v>39</v>
      </c>
      <c r="B81" s="2" t="s">
        <v>7</v>
      </c>
      <c r="C81" t="s">
        <v>61</v>
      </c>
    </row>
    <row r="82" spans="1:3" x14ac:dyDescent="0.25">
      <c r="A82" s="9">
        <f>VLOOKUP(Regions[[#This Row],[Initiative Name]], Initiatives!A:C, 3, FALSE)</f>
        <v>39</v>
      </c>
      <c r="B82" s="2" t="s">
        <v>7</v>
      </c>
      <c r="C82" t="s">
        <v>62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Initiatives!$A:$A</xm:f>
          </x14:formula1>
          <xm:sqref>B1</xm:sqref>
        </x14:dataValidation>
        <x14:dataValidation type="list" allowBlank="1" showInputMessage="1" showErrorMessage="1">
          <x14:formula1>
            <xm:f>Initiatives!$A:$A</xm:f>
          </x14:formula1>
          <xm:sqref>B83:B1048576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3.5703125" style="6" bestFit="1" customWidth="1"/>
    <col min="2" max="2" width="55.85546875" customWidth="1"/>
    <col min="4" max="4" width="55.140625" style="4" bestFit="1" customWidth="1"/>
    <col min="5" max="5" width="41.28515625" style="4" bestFit="1" customWidth="1"/>
    <col min="6" max="6" width="27" style="4" customWidth="1"/>
    <col min="7" max="7" width="30" style="4" bestFit="1" customWidth="1"/>
    <col min="8" max="8" width="35.85546875" style="4" customWidth="1"/>
  </cols>
  <sheetData>
    <row r="1" spans="1:8" x14ac:dyDescent="0.25">
      <c r="A1" s="6" t="s">
        <v>717</v>
      </c>
      <c r="B1" t="s">
        <v>0</v>
      </c>
      <c r="C1" t="s">
        <v>79</v>
      </c>
      <c r="D1" s="4" t="s">
        <v>72</v>
      </c>
      <c r="E1" s="4" t="s">
        <v>73</v>
      </c>
      <c r="F1" s="4" t="s">
        <v>74</v>
      </c>
      <c r="G1" s="4" t="s">
        <v>107</v>
      </c>
      <c r="H1" s="4" t="s">
        <v>106</v>
      </c>
    </row>
    <row r="2" spans="1:8" x14ac:dyDescent="0.25">
      <c r="A2" s="7">
        <f>VLOOKUP(Budget[[#This Row],[Initiative Name]], Initiatives!A:C, 3, FALSE)</f>
        <v>38</v>
      </c>
      <c r="B2" s="2" t="s">
        <v>34</v>
      </c>
      <c r="C2">
        <v>2020</v>
      </c>
      <c r="D2" s="4">
        <v>450000</v>
      </c>
      <c r="E2" s="4">
        <v>450000</v>
      </c>
      <c r="F2" s="4">
        <v>0</v>
      </c>
      <c r="G2" s="4">
        <v>1000000</v>
      </c>
      <c r="H2" s="4">
        <v>0</v>
      </c>
    </row>
    <row r="3" spans="1:8" x14ac:dyDescent="0.25">
      <c r="A3" s="7">
        <f>VLOOKUP(Budget[[#This Row],[Initiative Name]], Initiatives!A:C, 3, FALSE)</f>
        <v>47</v>
      </c>
      <c r="B3" s="2" t="s">
        <v>12</v>
      </c>
      <c r="C3">
        <v>2020</v>
      </c>
      <c r="D3" s="4">
        <v>1145000</v>
      </c>
      <c r="E3" s="4">
        <v>1261000</v>
      </c>
      <c r="F3" s="4">
        <v>1838000</v>
      </c>
      <c r="G3" s="4">
        <v>334000</v>
      </c>
      <c r="H3" s="4">
        <v>323626</v>
      </c>
    </row>
    <row r="4" spans="1:8" x14ac:dyDescent="0.25">
      <c r="A4" s="7">
        <f>VLOOKUP(Budget[[#This Row],[Initiative Name]], Initiatives!A:C, 3, FALSE)</f>
        <v>34</v>
      </c>
      <c r="B4" s="2" t="s">
        <v>1</v>
      </c>
      <c r="C4">
        <v>2020</v>
      </c>
      <c r="D4" s="4">
        <v>815000</v>
      </c>
      <c r="F4" s="4">
        <v>127637</v>
      </c>
      <c r="G4" s="4">
        <v>31000</v>
      </c>
      <c r="H4" s="4">
        <v>909697</v>
      </c>
    </row>
    <row r="5" spans="1:8" x14ac:dyDescent="0.25">
      <c r="A5" s="7">
        <f>VLOOKUP(Budget[[#This Row],[Initiative Name]], Initiatives!A:C, 3, FALSE)</f>
        <v>37</v>
      </c>
      <c r="B5" s="2" t="s">
        <v>2</v>
      </c>
      <c r="C5">
        <v>2020</v>
      </c>
      <c r="D5" s="4">
        <v>1500000</v>
      </c>
      <c r="E5" s="4">
        <v>1500000</v>
      </c>
      <c r="F5" s="4">
        <v>6216074</v>
      </c>
      <c r="G5" s="4">
        <v>1549674</v>
      </c>
      <c r="H5" s="4">
        <v>48052465</v>
      </c>
    </row>
    <row r="6" spans="1:8" x14ac:dyDescent="0.25">
      <c r="A6" s="7">
        <f>VLOOKUP(Budget[[#This Row],[Initiative Name]], Initiatives!A:C, 3, FALSE)</f>
        <v>35</v>
      </c>
      <c r="B6" s="2" t="s">
        <v>30</v>
      </c>
      <c r="C6">
        <v>2020</v>
      </c>
      <c r="D6" s="4">
        <v>300000</v>
      </c>
      <c r="E6" s="4">
        <v>240250</v>
      </c>
      <c r="F6" s="4">
        <v>100000</v>
      </c>
      <c r="G6" s="4">
        <v>0</v>
      </c>
      <c r="H6" s="4">
        <v>0</v>
      </c>
    </row>
    <row r="7" spans="1:8" x14ac:dyDescent="0.25">
      <c r="A7" s="7">
        <f>VLOOKUP(Budget[[#This Row],[Initiative Name]], Initiatives!A:C, 3, FALSE)</f>
        <v>40</v>
      </c>
      <c r="B7" s="2" t="s">
        <v>3</v>
      </c>
      <c r="C7">
        <v>2020</v>
      </c>
      <c r="D7" s="4">
        <v>970000</v>
      </c>
      <c r="E7" s="4">
        <v>970000</v>
      </c>
      <c r="F7" s="4">
        <v>499867</v>
      </c>
      <c r="G7" s="4">
        <v>220000</v>
      </c>
      <c r="H7" s="4">
        <v>197764</v>
      </c>
    </row>
    <row r="8" spans="1:8" x14ac:dyDescent="0.25">
      <c r="A8" s="7">
        <f>VLOOKUP(Budget[[#This Row],[Initiative Name]], Initiatives!A:C, 3, FALSE)</f>
        <v>41</v>
      </c>
      <c r="B8" s="2" t="s">
        <v>39</v>
      </c>
      <c r="C8">
        <v>2020</v>
      </c>
      <c r="D8" s="4">
        <v>1500000</v>
      </c>
      <c r="E8" s="4">
        <v>1500000</v>
      </c>
      <c r="F8" s="4">
        <v>571751</v>
      </c>
      <c r="G8" s="4">
        <v>0</v>
      </c>
      <c r="H8" s="4">
        <v>741136</v>
      </c>
    </row>
    <row r="9" spans="1:8" x14ac:dyDescent="0.25">
      <c r="A9" s="7">
        <f>VLOOKUP(Budget[[#This Row],[Initiative Name]], Initiatives!A:C, 3, FALSE)</f>
        <v>42</v>
      </c>
      <c r="B9" s="2" t="s">
        <v>4</v>
      </c>
      <c r="C9">
        <v>2020</v>
      </c>
      <c r="D9" s="4">
        <v>1000000</v>
      </c>
      <c r="E9" s="4">
        <v>1000000</v>
      </c>
      <c r="F9" s="4">
        <v>1049843</v>
      </c>
      <c r="G9" s="4">
        <v>124873</v>
      </c>
      <c r="H9" s="4">
        <v>187382</v>
      </c>
    </row>
    <row r="10" spans="1:8" x14ac:dyDescent="0.25">
      <c r="A10" s="7">
        <f>VLOOKUP(Budget[[#This Row],[Initiative Name]], Initiatives!A:C, 3, FALSE)</f>
        <v>43</v>
      </c>
      <c r="B10" s="2" t="s">
        <v>5</v>
      </c>
      <c r="C10">
        <v>2020</v>
      </c>
      <c r="D10" s="4">
        <v>1000000</v>
      </c>
      <c r="E10" s="4">
        <v>1000000</v>
      </c>
      <c r="F10" s="4">
        <v>250000</v>
      </c>
      <c r="G10" s="4">
        <v>678840</v>
      </c>
      <c r="H10" s="4">
        <v>1883091</v>
      </c>
    </row>
    <row r="11" spans="1:8" x14ac:dyDescent="0.25">
      <c r="A11" s="7">
        <f>VLOOKUP(Budget[[#This Row],[Initiative Name]], Initiatives!A:C, 3, FALSE)</f>
        <v>46</v>
      </c>
      <c r="B11" s="2" t="s">
        <v>13</v>
      </c>
      <c r="C11">
        <v>2020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25">
      <c r="A12" s="7">
        <f>VLOOKUP(Budget[[#This Row],[Initiative Name]], Initiatives!A:C, 3, FALSE)</f>
        <v>45</v>
      </c>
      <c r="B12" s="2" t="s">
        <v>42</v>
      </c>
      <c r="C12">
        <v>2020</v>
      </c>
      <c r="D12" s="4">
        <v>1200000</v>
      </c>
      <c r="E12" s="4">
        <v>1092000</v>
      </c>
      <c r="F12" s="4">
        <v>260000</v>
      </c>
      <c r="G12" s="4">
        <v>0</v>
      </c>
      <c r="H12" s="4">
        <v>0</v>
      </c>
    </row>
    <row r="13" spans="1:8" x14ac:dyDescent="0.25">
      <c r="A13" s="7">
        <f>VLOOKUP(Budget[[#This Row],[Initiative Name]], Initiatives!A:C, 3, FALSE)</f>
        <v>48</v>
      </c>
      <c r="B13" s="2" t="s">
        <v>14</v>
      </c>
      <c r="C13">
        <v>2020</v>
      </c>
      <c r="D13" s="4">
        <v>415000</v>
      </c>
      <c r="E13" s="4">
        <v>415000</v>
      </c>
      <c r="F13" s="4">
        <v>100000</v>
      </c>
      <c r="G13" s="4">
        <v>488596</v>
      </c>
      <c r="H13" s="4">
        <v>0</v>
      </c>
    </row>
    <row r="14" spans="1:8" x14ac:dyDescent="0.25">
      <c r="A14" s="7">
        <f>VLOOKUP(Budget[[#This Row],[Initiative Name]], Initiatives!A:C, 3, FALSE)</f>
        <v>36</v>
      </c>
      <c r="B14" s="2" t="s">
        <v>6</v>
      </c>
      <c r="C14">
        <v>2020</v>
      </c>
      <c r="D14" s="4">
        <v>600000</v>
      </c>
      <c r="E14" s="4">
        <v>600000</v>
      </c>
      <c r="F14" s="4">
        <v>2400000</v>
      </c>
      <c r="G14" s="4">
        <v>0</v>
      </c>
      <c r="H14" s="4">
        <v>0</v>
      </c>
    </row>
    <row r="15" spans="1:8" ht="45" x14ac:dyDescent="0.25">
      <c r="A15" s="7">
        <f>VLOOKUP(Budget[[#This Row],[Initiative Name]], Initiatives!A:C, 3, FALSE)</f>
        <v>50</v>
      </c>
      <c r="B15" s="2" t="s">
        <v>16</v>
      </c>
      <c r="C15">
        <v>2020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25">
      <c r="A16" s="7">
        <f>VLOOKUP(Budget[[#This Row],[Initiative Name]], Initiatives!A:C, 3, FALSE)</f>
        <v>49</v>
      </c>
      <c r="B16" s="2" t="s">
        <v>15</v>
      </c>
      <c r="C16">
        <v>2020</v>
      </c>
      <c r="D16" s="4">
        <v>1000000</v>
      </c>
      <c r="E16" s="4">
        <v>1000000</v>
      </c>
      <c r="F16" s="4">
        <v>0</v>
      </c>
      <c r="G16" s="4">
        <v>206810</v>
      </c>
      <c r="H16" s="4">
        <v>128761</v>
      </c>
    </row>
    <row r="17" spans="1:8" x14ac:dyDescent="0.25">
      <c r="A17" s="7">
        <f>VLOOKUP(Budget[[#This Row],[Initiative Name]], Initiatives!A:C, 3, FALSE)</f>
        <v>39</v>
      </c>
      <c r="B17" s="2" t="s">
        <v>7</v>
      </c>
      <c r="C17">
        <v>2020</v>
      </c>
      <c r="D17" s="4">
        <v>1500000</v>
      </c>
      <c r="E17" s="4">
        <v>1500000</v>
      </c>
      <c r="F17" s="4">
        <v>3720445</v>
      </c>
      <c r="G17" s="4">
        <v>1433539</v>
      </c>
      <c r="H17" s="4">
        <v>3336228</v>
      </c>
    </row>
    <row r="18" spans="1:8" x14ac:dyDescent="0.25">
      <c r="A18" s="7">
        <f>VLOOKUP(Budget[[#This Row],[Initiative Name]], Initiatives!A:C, 3, FALSE)</f>
        <v>22</v>
      </c>
      <c r="B18" s="2" t="s">
        <v>8</v>
      </c>
      <c r="C18">
        <v>2020</v>
      </c>
      <c r="D18" s="4">
        <v>1500000</v>
      </c>
      <c r="E18" s="4">
        <v>1500000</v>
      </c>
      <c r="F18" s="4">
        <v>225000</v>
      </c>
      <c r="G18" s="4">
        <v>178591</v>
      </c>
      <c r="H18" s="4">
        <v>714460</v>
      </c>
    </row>
    <row r="19" spans="1:8" x14ac:dyDescent="0.25">
      <c r="A19" s="10">
        <f>VLOOKUP(Budget[[#This Row],[Initiative Name]], Initiatives!A:C, 3, FALSE)</f>
        <v>9</v>
      </c>
      <c r="B19" t="s">
        <v>721</v>
      </c>
      <c r="C19">
        <v>2019</v>
      </c>
      <c r="D19" s="4">
        <v>1200000</v>
      </c>
      <c r="E19" s="4">
        <v>1200000</v>
      </c>
      <c r="F19" s="4">
        <v>0</v>
      </c>
      <c r="G19" s="4">
        <v>0</v>
      </c>
      <c r="H19" s="4">
        <v>0</v>
      </c>
    </row>
  </sheetData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Initiatives!$A:$A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ySplit="1" topLeftCell="A92" activePane="bottomLeft" state="frozen"/>
      <selection pane="bottomLeft" activeCell="B114" sqref="B114"/>
    </sheetView>
  </sheetViews>
  <sheetFormatPr defaultRowHeight="15" x14ac:dyDescent="0.25"/>
  <cols>
    <col min="1" max="1" width="13.5703125" style="6" bestFit="1" customWidth="1"/>
    <col min="2" max="2" width="47.140625" bestFit="1" customWidth="1"/>
    <col min="3" max="3" width="84.140625" customWidth="1"/>
  </cols>
  <sheetData>
    <row r="1" spans="1:4" x14ac:dyDescent="0.25">
      <c r="A1" s="6" t="s">
        <v>717</v>
      </c>
      <c r="B1" t="s">
        <v>0</v>
      </c>
      <c r="C1" t="s">
        <v>97</v>
      </c>
      <c r="D1" t="s">
        <v>79</v>
      </c>
    </row>
    <row r="2" spans="1:4" x14ac:dyDescent="0.25">
      <c r="A2" s="6">
        <f>VLOOKUP(CA[[#This Row],[Initiative Name]], Initiatives!A:C, 3, FALSE)</f>
        <v>35</v>
      </c>
      <c r="B2" t="s">
        <v>30</v>
      </c>
      <c r="C2" t="s">
        <v>105</v>
      </c>
      <c r="D2">
        <v>2020</v>
      </c>
    </row>
    <row r="3" spans="1:4" x14ac:dyDescent="0.25">
      <c r="A3" s="6">
        <f>VLOOKUP(CA[[#This Row],[Initiative Name]], Initiatives!A:C, 3, FALSE)</f>
        <v>37</v>
      </c>
      <c r="B3" t="s">
        <v>2</v>
      </c>
      <c r="C3" t="s">
        <v>88</v>
      </c>
      <c r="D3">
        <v>2020</v>
      </c>
    </row>
    <row r="4" spans="1:4" x14ac:dyDescent="0.25">
      <c r="A4" s="6">
        <f>VLOOKUP(CA[[#This Row],[Initiative Name]], Initiatives!A:C, 3, FALSE)</f>
        <v>22</v>
      </c>
      <c r="B4" t="s">
        <v>8</v>
      </c>
      <c r="C4" t="s">
        <v>123</v>
      </c>
      <c r="D4">
        <v>2020</v>
      </c>
    </row>
    <row r="5" spans="1:4" x14ac:dyDescent="0.25">
      <c r="A5" s="6">
        <f>VLOOKUP(CA[[#This Row],[Initiative Name]], Initiatives!A:C, 3, FALSE)</f>
        <v>22</v>
      </c>
      <c r="B5" t="s">
        <v>8</v>
      </c>
      <c r="C5" t="s">
        <v>124</v>
      </c>
      <c r="D5">
        <v>2020</v>
      </c>
    </row>
    <row r="6" spans="1:4" x14ac:dyDescent="0.25">
      <c r="A6" s="6">
        <f>VLOOKUP(CA[[#This Row],[Initiative Name]], Initiatives!A:C, 3, FALSE)</f>
        <v>22</v>
      </c>
      <c r="B6" t="s">
        <v>8</v>
      </c>
      <c r="C6" t="s">
        <v>125</v>
      </c>
      <c r="D6">
        <v>2020</v>
      </c>
    </row>
    <row r="7" spans="1:4" x14ac:dyDescent="0.25">
      <c r="A7" s="6">
        <f>VLOOKUP(CA[[#This Row],[Initiative Name]], Initiatives!A:C, 3, FALSE)</f>
        <v>22</v>
      </c>
      <c r="B7" t="s">
        <v>8</v>
      </c>
      <c r="C7" t="s">
        <v>126</v>
      </c>
      <c r="D7">
        <v>2020</v>
      </c>
    </row>
    <row r="8" spans="1:4" x14ac:dyDescent="0.25">
      <c r="A8" s="6">
        <f>VLOOKUP(CA[[#This Row],[Initiative Name]], Initiatives!A:C, 3, FALSE)</f>
        <v>22</v>
      </c>
      <c r="B8" t="s">
        <v>8</v>
      </c>
      <c r="C8" t="s">
        <v>127</v>
      </c>
      <c r="D8">
        <v>2020</v>
      </c>
    </row>
    <row r="9" spans="1:4" x14ac:dyDescent="0.25">
      <c r="A9" s="6">
        <f>VLOOKUP(CA[[#This Row],[Initiative Name]], Initiatives!A:C, 3, FALSE)</f>
        <v>22</v>
      </c>
      <c r="B9" t="s">
        <v>8</v>
      </c>
      <c r="C9" t="s">
        <v>128</v>
      </c>
      <c r="D9">
        <v>2020</v>
      </c>
    </row>
    <row r="10" spans="1:4" x14ac:dyDescent="0.25">
      <c r="A10" s="6">
        <f>VLOOKUP(CA[[#This Row],[Initiative Name]], Initiatives!A:C, 3, FALSE)</f>
        <v>22</v>
      </c>
      <c r="B10" t="s">
        <v>8</v>
      </c>
      <c r="C10" t="s">
        <v>129</v>
      </c>
      <c r="D10">
        <v>2020</v>
      </c>
    </row>
    <row r="11" spans="1:4" x14ac:dyDescent="0.25">
      <c r="A11" s="6">
        <f>VLOOKUP(CA[[#This Row],[Initiative Name]], Initiatives!A:C, 3, FALSE)</f>
        <v>22</v>
      </c>
      <c r="B11" t="s">
        <v>8</v>
      </c>
      <c r="C11" t="s">
        <v>130</v>
      </c>
      <c r="D11">
        <v>2020</v>
      </c>
    </row>
    <row r="12" spans="1:4" x14ac:dyDescent="0.25">
      <c r="A12" s="6">
        <f>VLOOKUP(CA[[#This Row],[Initiative Name]], Initiatives!A:C, 3, FALSE)</f>
        <v>22</v>
      </c>
      <c r="B12" t="s">
        <v>8</v>
      </c>
      <c r="C12" t="s">
        <v>131</v>
      </c>
      <c r="D12">
        <v>2020</v>
      </c>
    </row>
    <row r="13" spans="1:4" x14ac:dyDescent="0.25">
      <c r="A13" s="6">
        <f>VLOOKUP(CA[[#This Row],[Initiative Name]], Initiatives!A:C, 3, FALSE)</f>
        <v>22</v>
      </c>
      <c r="B13" t="s">
        <v>8</v>
      </c>
      <c r="C13" t="s">
        <v>132</v>
      </c>
      <c r="D13">
        <v>2020</v>
      </c>
    </row>
    <row r="14" spans="1:4" x14ac:dyDescent="0.25">
      <c r="A14" s="6">
        <f>VLOOKUP(CA[[#This Row],[Initiative Name]], Initiatives!A:C, 3, FALSE)</f>
        <v>42</v>
      </c>
      <c r="B14" t="s">
        <v>4</v>
      </c>
      <c r="C14" t="s">
        <v>159</v>
      </c>
      <c r="D14">
        <v>2020</v>
      </c>
    </row>
    <row r="15" spans="1:4" x14ac:dyDescent="0.25">
      <c r="A15" s="6">
        <f>VLOOKUP(CA[[#This Row],[Initiative Name]], Initiatives!A:C, 3, FALSE)</f>
        <v>42</v>
      </c>
      <c r="B15" t="s">
        <v>4</v>
      </c>
      <c r="C15" t="s">
        <v>160</v>
      </c>
      <c r="D15">
        <v>2020</v>
      </c>
    </row>
    <row r="16" spans="1:4" x14ac:dyDescent="0.25">
      <c r="A16" s="6">
        <f>VLOOKUP(CA[[#This Row],[Initiative Name]], Initiatives!A:C, 3, FALSE)</f>
        <v>42</v>
      </c>
      <c r="B16" t="s">
        <v>4</v>
      </c>
      <c r="C16" t="s">
        <v>161</v>
      </c>
      <c r="D16">
        <v>2020</v>
      </c>
    </row>
    <row r="17" spans="1:4" x14ac:dyDescent="0.25">
      <c r="A17" s="6">
        <f>VLOOKUP(CA[[#This Row],[Initiative Name]], Initiatives!A:C, 3, FALSE)</f>
        <v>42</v>
      </c>
      <c r="B17" t="s">
        <v>4</v>
      </c>
      <c r="C17" t="s">
        <v>162</v>
      </c>
      <c r="D17">
        <v>2020</v>
      </c>
    </row>
    <row r="18" spans="1:4" x14ac:dyDescent="0.25">
      <c r="A18" s="6">
        <f>VLOOKUP(CA[[#This Row],[Initiative Name]], Initiatives!A:C, 3, FALSE)</f>
        <v>42</v>
      </c>
      <c r="B18" t="s">
        <v>4</v>
      </c>
      <c r="C18" t="s">
        <v>163</v>
      </c>
      <c r="D18">
        <v>2020</v>
      </c>
    </row>
    <row r="19" spans="1:4" x14ac:dyDescent="0.25">
      <c r="A19" s="6">
        <f>VLOOKUP(CA[[#This Row],[Initiative Name]], Initiatives!A:C, 3, FALSE)</f>
        <v>42</v>
      </c>
      <c r="B19" t="s">
        <v>4</v>
      </c>
      <c r="C19" t="s">
        <v>164</v>
      </c>
      <c r="D19">
        <v>2020</v>
      </c>
    </row>
    <row r="20" spans="1:4" x14ac:dyDescent="0.25">
      <c r="A20" s="6">
        <f>VLOOKUP(CA[[#This Row],[Initiative Name]], Initiatives!A:C, 3, FALSE)</f>
        <v>42</v>
      </c>
      <c r="B20" t="s">
        <v>4</v>
      </c>
      <c r="C20" t="s">
        <v>165</v>
      </c>
      <c r="D20">
        <v>2020</v>
      </c>
    </row>
    <row r="21" spans="1:4" x14ac:dyDescent="0.25">
      <c r="A21" s="6">
        <f>VLOOKUP(CA[[#This Row],[Initiative Name]], Initiatives!A:C, 3, FALSE)</f>
        <v>42</v>
      </c>
      <c r="B21" t="s">
        <v>4</v>
      </c>
      <c r="C21" t="s">
        <v>166</v>
      </c>
      <c r="D21">
        <v>2020</v>
      </c>
    </row>
    <row r="22" spans="1:4" x14ac:dyDescent="0.25">
      <c r="A22" s="6">
        <f>VLOOKUP(CA[[#This Row],[Initiative Name]], Initiatives!A:C, 3, FALSE)</f>
        <v>42</v>
      </c>
      <c r="B22" t="s">
        <v>4</v>
      </c>
      <c r="C22" t="s">
        <v>167</v>
      </c>
      <c r="D22">
        <v>2020</v>
      </c>
    </row>
    <row r="23" spans="1:4" x14ac:dyDescent="0.25">
      <c r="A23" s="6">
        <f>VLOOKUP(CA[[#This Row],[Initiative Name]], Initiatives!A:C, 3, FALSE)</f>
        <v>42</v>
      </c>
      <c r="B23" t="s">
        <v>4</v>
      </c>
      <c r="C23" t="s">
        <v>168</v>
      </c>
      <c r="D23">
        <v>2020</v>
      </c>
    </row>
    <row r="24" spans="1:4" x14ac:dyDescent="0.25">
      <c r="A24" s="6">
        <f>VLOOKUP(CA[[#This Row],[Initiative Name]], Initiatives!A:C, 3, FALSE)</f>
        <v>42</v>
      </c>
      <c r="B24" t="s">
        <v>4</v>
      </c>
      <c r="C24" t="s">
        <v>169</v>
      </c>
      <c r="D24">
        <v>2020</v>
      </c>
    </row>
    <row r="25" spans="1:4" x14ac:dyDescent="0.25">
      <c r="A25" s="6">
        <f>VLOOKUP(CA[[#This Row],[Initiative Name]], Initiatives!A:C, 3, FALSE)</f>
        <v>42</v>
      </c>
      <c r="B25" t="s">
        <v>4</v>
      </c>
      <c r="C25" t="s">
        <v>170</v>
      </c>
      <c r="D25">
        <v>2020</v>
      </c>
    </row>
    <row r="26" spans="1:4" x14ac:dyDescent="0.25">
      <c r="A26" s="6">
        <f>VLOOKUP(CA[[#This Row],[Initiative Name]], Initiatives!A:C, 3, FALSE)</f>
        <v>42</v>
      </c>
      <c r="B26" t="s">
        <v>4</v>
      </c>
      <c r="C26" t="s">
        <v>171</v>
      </c>
      <c r="D26">
        <v>2020</v>
      </c>
    </row>
    <row r="27" spans="1:4" x14ac:dyDescent="0.25">
      <c r="A27" s="6">
        <f>VLOOKUP(CA[[#This Row],[Initiative Name]], Initiatives!A:C, 3, FALSE)</f>
        <v>42</v>
      </c>
      <c r="B27" t="s">
        <v>4</v>
      </c>
      <c r="C27" t="s">
        <v>172</v>
      </c>
      <c r="D27">
        <v>2020</v>
      </c>
    </row>
    <row r="28" spans="1:4" x14ac:dyDescent="0.25">
      <c r="A28" s="6">
        <f>VLOOKUP(CA[[#This Row],[Initiative Name]], Initiatives!A:C, 3, FALSE)</f>
        <v>42</v>
      </c>
      <c r="B28" t="s">
        <v>4</v>
      </c>
      <c r="C28" t="s">
        <v>173</v>
      </c>
      <c r="D28">
        <v>2020</v>
      </c>
    </row>
    <row r="29" spans="1:4" x14ac:dyDescent="0.25">
      <c r="A29" s="6">
        <f>VLOOKUP(CA[[#This Row],[Initiative Name]], Initiatives!A:C, 3, FALSE)</f>
        <v>43</v>
      </c>
      <c r="B29" t="s">
        <v>5</v>
      </c>
      <c r="C29" t="s">
        <v>178</v>
      </c>
      <c r="D29">
        <v>2020</v>
      </c>
    </row>
    <row r="30" spans="1:4" x14ac:dyDescent="0.25">
      <c r="A30" s="6">
        <f>VLOOKUP(CA[[#This Row],[Initiative Name]], Initiatives!A:C, 3, FALSE)</f>
        <v>43</v>
      </c>
      <c r="B30" t="s">
        <v>5</v>
      </c>
      <c r="C30" t="s">
        <v>179</v>
      </c>
      <c r="D30">
        <v>2020</v>
      </c>
    </row>
    <row r="31" spans="1:4" x14ac:dyDescent="0.25">
      <c r="A31" s="6">
        <f>VLOOKUP(CA[[#This Row],[Initiative Name]], Initiatives!A:C, 3, FALSE)</f>
        <v>43</v>
      </c>
      <c r="B31" t="s">
        <v>5</v>
      </c>
      <c r="C31" t="s">
        <v>180</v>
      </c>
      <c r="D31">
        <v>2020</v>
      </c>
    </row>
    <row r="32" spans="1:4" x14ac:dyDescent="0.25">
      <c r="A32" s="6">
        <f>VLOOKUP(CA[[#This Row],[Initiative Name]], Initiatives!A:C, 3, FALSE)</f>
        <v>43</v>
      </c>
      <c r="B32" t="s">
        <v>5</v>
      </c>
      <c r="C32" t="s">
        <v>181</v>
      </c>
      <c r="D32">
        <v>2020</v>
      </c>
    </row>
    <row r="33" spans="1:4" x14ac:dyDescent="0.25">
      <c r="A33" s="6">
        <f>VLOOKUP(CA[[#This Row],[Initiative Name]], Initiatives!A:C, 3, FALSE)</f>
        <v>43</v>
      </c>
      <c r="B33" t="s">
        <v>5</v>
      </c>
      <c r="C33" t="s">
        <v>182</v>
      </c>
      <c r="D33">
        <v>2020</v>
      </c>
    </row>
    <row r="34" spans="1:4" x14ac:dyDescent="0.25">
      <c r="A34" s="6">
        <f>VLOOKUP(CA[[#This Row],[Initiative Name]], Initiatives!A:C, 3, FALSE)</f>
        <v>43</v>
      </c>
      <c r="B34" t="s">
        <v>5</v>
      </c>
      <c r="C34" t="s">
        <v>183</v>
      </c>
      <c r="D34">
        <v>2020</v>
      </c>
    </row>
    <row r="35" spans="1:4" x14ac:dyDescent="0.25">
      <c r="A35" s="6">
        <f>VLOOKUP(CA[[#This Row],[Initiative Name]], Initiatives!A:C, 3, FALSE)</f>
        <v>43</v>
      </c>
      <c r="B35" t="s">
        <v>5</v>
      </c>
      <c r="C35" t="s">
        <v>184</v>
      </c>
      <c r="D35">
        <v>2020</v>
      </c>
    </row>
    <row r="36" spans="1:4" x14ac:dyDescent="0.25">
      <c r="A36" s="6">
        <f>VLOOKUP(CA[[#This Row],[Initiative Name]], Initiatives!A:C, 3, FALSE)</f>
        <v>43</v>
      </c>
      <c r="B36" t="s">
        <v>5</v>
      </c>
      <c r="C36" t="s">
        <v>185</v>
      </c>
      <c r="D36">
        <v>2020</v>
      </c>
    </row>
    <row r="37" spans="1:4" x14ac:dyDescent="0.25">
      <c r="A37" s="6">
        <f>VLOOKUP(CA[[#This Row],[Initiative Name]], Initiatives!A:C, 3, FALSE)</f>
        <v>43</v>
      </c>
      <c r="B37" t="s">
        <v>5</v>
      </c>
      <c r="C37" t="s">
        <v>186</v>
      </c>
      <c r="D37">
        <v>2020</v>
      </c>
    </row>
    <row r="38" spans="1:4" x14ac:dyDescent="0.25">
      <c r="A38" s="6">
        <f>VLOOKUP(CA[[#This Row],[Initiative Name]], Initiatives!A:C, 3, FALSE)</f>
        <v>43</v>
      </c>
      <c r="B38" t="s">
        <v>5</v>
      </c>
      <c r="C38" t="s">
        <v>187</v>
      </c>
      <c r="D38">
        <v>2020</v>
      </c>
    </row>
    <row r="39" spans="1:4" x14ac:dyDescent="0.25">
      <c r="A39" s="6">
        <f>VLOOKUP(CA[[#This Row],[Initiative Name]], Initiatives!A:C, 3, FALSE)</f>
        <v>36</v>
      </c>
      <c r="B39" t="s">
        <v>6</v>
      </c>
      <c r="C39" t="s">
        <v>188</v>
      </c>
      <c r="D39">
        <v>2020</v>
      </c>
    </row>
    <row r="40" spans="1:4" x14ac:dyDescent="0.25">
      <c r="A40" s="6">
        <f>VLOOKUP(CA[[#This Row],[Initiative Name]], Initiatives!A:C, 3, FALSE)</f>
        <v>49</v>
      </c>
      <c r="B40" t="s">
        <v>15</v>
      </c>
      <c r="C40" t="s">
        <v>198</v>
      </c>
      <c r="D40">
        <v>2020</v>
      </c>
    </row>
    <row r="41" spans="1:4" x14ac:dyDescent="0.25">
      <c r="A41" s="6">
        <f>VLOOKUP(CA[[#This Row],[Initiative Name]], Initiatives!A:C, 3, FALSE)</f>
        <v>49</v>
      </c>
      <c r="B41" t="s">
        <v>15</v>
      </c>
      <c r="C41" t="s">
        <v>199</v>
      </c>
      <c r="D41">
        <v>2020</v>
      </c>
    </row>
    <row r="42" spans="1:4" x14ac:dyDescent="0.25">
      <c r="A42" s="6">
        <f>VLOOKUP(CA[[#This Row],[Initiative Name]], Initiatives!A:C, 3, FALSE)</f>
        <v>49</v>
      </c>
      <c r="B42" t="s">
        <v>15</v>
      </c>
      <c r="C42" t="s">
        <v>200</v>
      </c>
      <c r="D42">
        <v>2020</v>
      </c>
    </row>
    <row r="43" spans="1:4" x14ac:dyDescent="0.25">
      <c r="A43" s="6">
        <f>VLOOKUP(CA[[#This Row],[Initiative Name]], Initiatives!A:C, 3, FALSE)</f>
        <v>49</v>
      </c>
      <c r="B43" t="s">
        <v>15</v>
      </c>
      <c r="C43" t="s">
        <v>201</v>
      </c>
      <c r="D43">
        <v>2020</v>
      </c>
    </row>
    <row r="44" spans="1:4" x14ac:dyDescent="0.25">
      <c r="A44" s="6">
        <f>VLOOKUP(CA[[#This Row],[Initiative Name]], Initiatives!A:C, 3, FALSE)</f>
        <v>49</v>
      </c>
      <c r="B44" t="s">
        <v>15</v>
      </c>
      <c r="C44" t="s">
        <v>202</v>
      </c>
      <c r="D44">
        <v>2020</v>
      </c>
    </row>
    <row r="45" spans="1:4" x14ac:dyDescent="0.25">
      <c r="A45" s="6">
        <f>VLOOKUP(CA[[#This Row],[Initiative Name]], Initiatives!A:C, 3, FALSE)</f>
        <v>49</v>
      </c>
      <c r="B45" t="s">
        <v>15</v>
      </c>
      <c r="C45" t="s">
        <v>203</v>
      </c>
      <c r="D45">
        <v>2020</v>
      </c>
    </row>
    <row r="46" spans="1:4" x14ac:dyDescent="0.25">
      <c r="A46" s="6">
        <f>VLOOKUP(CA[[#This Row],[Initiative Name]], Initiatives!A:C, 3, FALSE)</f>
        <v>49</v>
      </c>
      <c r="B46" t="s">
        <v>15</v>
      </c>
      <c r="C46" t="s">
        <v>204</v>
      </c>
      <c r="D46">
        <v>2020</v>
      </c>
    </row>
    <row r="47" spans="1:4" x14ac:dyDescent="0.25">
      <c r="A47" s="6">
        <f>VLOOKUP(CA[[#This Row],[Initiative Name]], Initiatives!A:C, 3, FALSE)</f>
        <v>49</v>
      </c>
      <c r="B47" t="s">
        <v>15</v>
      </c>
      <c r="C47" t="s">
        <v>205</v>
      </c>
      <c r="D47">
        <v>2020</v>
      </c>
    </row>
    <row r="48" spans="1:4" x14ac:dyDescent="0.25">
      <c r="A48" s="6">
        <f>VLOOKUP(CA[[#This Row],[Initiative Name]], Initiatives!A:C, 3, FALSE)</f>
        <v>49</v>
      </c>
      <c r="B48" t="s">
        <v>15</v>
      </c>
      <c r="C48" t="s">
        <v>206</v>
      </c>
      <c r="D48">
        <v>2020</v>
      </c>
    </row>
    <row r="49" spans="1:4" x14ac:dyDescent="0.25">
      <c r="A49" s="6">
        <f>VLOOKUP(CA[[#This Row],[Initiative Name]], Initiatives!A:C, 3, FALSE)</f>
        <v>49</v>
      </c>
      <c r="B49" t="s">
        <v>15</v>
      </c>
      <c r="C49" t="s">
        <v>207</v>
      </c>
      <c r="D49">
        <v>2020</v>
      </c>
    </row>
    <row r="50" spans="1:4" x14ac:dyDescent="0.25">
      <c r="A50" s="6">
        <f>VLOOKUP(CA[[#This Row],[Initiative Name]], Initiatives!A:C, 3, FALSE)</f>
        <v>47</v>
      </c>
      <c r="B50" t="s">
        <v>12</v>
      </c>
      <c r="C50" t="s">
        <v>222</v>
      </c>
      <c r="D50">
        <v>2020</v>
      </c>
    </row>
    <row r="51" spans="1:4" x14ac:dyDescent="0.25">
      <c r="A51" s="6">
        <f>VLOOKUP(CA[[#This Row],[Initiative Name]], Initiatives!A:C, 3, FALSE)</f>
        <v>47</v>
      </c>
      <c r="B51" t="s">
        <v>12</v>
      </c>
      <c r="C51" t="s">
        <v>210</v>
      </c>
      <c r="D51">
        <v>2020</v>
      </c>
    </row>
    <row r="52" spans="1:4" x14ac:dyDescent="0.25">
      <c r="A52" s="6">
        <f>VLOOKUP(CA[[#This Row],[Initiative Name]], Initiatives!A:C, 3, FALSE)</f>
        <v>38</v>
      </c>
      <c r="B52" t="s">
        <v>34</v>
      </c>
      <c r="C52" t="s">
        <v>226</v>
      </c>
      <c r="D52">
        <v>2020</v>
      </c>
    </row>
    <row r="53" spans="1:4" x14ac:dyDescent="0.25">
      <c r="A53" s="6">
        <f>VLOOKUP(CA[[#This Row],[Initiative Name]], Initiatives!A:C, 3, FALSE)</f>
        <v>39</v>
      </c>
      <c r="B53" t="s">
        <v>7</v>
      </c>
      <c r="C53" t="s">
        <v>233</v>
      </c>
      <c r="D53">
        <v>2020</v>
      </c>
    </row>
    <row r="54" spans="1:4" x14ac:dyDescent="0.25">
      <c r="A54" s="6">
        <f>VLOOKUP(CA[[#This Row],[Initiative Name]], Initiatives!A:C, 3, FALSE)</f>
        <v>39</v>
      </c>
      <c r="B54" t="s">
        <v>7</v>
      </c>
      <c r="C54" t="s">
        <v>234</v>
      </c>
      <c r="D54">
        <v>2020</v>
      </c>
    </row>
    <row r="55" spans="1:4" x14ac:dyDescent="0.25">
      <c r="A55" s="6">
        <f>VLOOKUP(CA[[#This Row],[Initiative Name]], Initiatives!A:C, 3, FALSE)</f>
        <v>39</v>
      </c>
      <c r="B55" t="s">
        <v>7</v>
      </c>
      <c r="C55" t="s">
        <v>235</v>
      </c>
      <c r="D55">
        <v>2020</v>
      </c>
    </row>
    <row r="56" spans="1:4" x14ac:dyDescent="0.25">
      <c r="A56" s="6">
        <f>VLOOKUP(CA[[#This Row],[Initiative Name]], Initiatives!A:C, 3, FALSE)</f>
        <v>39</v>
      </c>
      <c r="B56" t="s">
        <v>7</v>
      </c>
      <c r="C56" t="s">
        <v>236</v>
      </c>
      <c r="D56">
        <v>2020</v>
      </c>
    </row>
    <row r="57" spans="1:4" x14ac:dyDescent="0.25">
      <c r="A57" s="6">
        <f>VLOOKUP(CA[[#This Row],[Initiative Name]], Initiatives!A:C, 3, FALSE)</f>
        <v>39</v>
      </c>
      <c r="B57" t="s">
        <v>7</v>
      </c>
      <c r="C57" t="s">
        <v>237</v>
      </c>
      <c r="D57">
        <v>2020</v>
      </c>
    </row>
    <row r="58" spans="1:4" x14ac:dyDescent="0.25">
      <c r="A58" s="6">
        <f>VLOOKUP(CA[[#This Row],[Initiative Name]], Initiatives!A:C, 3, FALSE)</f>
        <v>39</v>
      </c>
      <c r="B58" t="s">
        <v>7</v>
      </c>
      <c r="C58" t="s">
        <v>238</v>
      </c>
      <c r="D58">
        <v>2020</v>
      </c>
    </row>
    <row r="59" spans="1:4" x14ac:dyDescent="0.25">
      <c r="A59" s="6">
        <f>VLOOKUP(CA[[#This Row],[Initiative Name]], Initiatives!A:C, 3, FALSE)</f>
        <v>39</v>
      </c>
      <c r="B59" t="s">
        <v>7</v>
      </c>
      <c r="C59" t="s">
        <v>239</v>
      </c>
      <c r="D59">
        <v>2020</v>
      </c>
    </row>
    <row r="60" spans="1:4" x14ac:dyDescent="0.25">
      <c r="A60" s="6">
        <f>VLOOKUP(CA[[#This Row],[Initiative Name]], Initiatives!A:C, 3, FALSE)</f>
        <v>39</v>
      </c>
      <c r="B60" t="s">
        <v>7</v>
      </c>
      <c r="C60" t="s">
        <v>240</v>
      </c>
      <c r="D60">
        <v>2020</v>
      </c>
    </row>
    <row r="61" spans="1:4" x14ac:dyDescent="0.25">
      <c r="A61" s="6">
        <f>VLOOKUP(CA[[#This Row],[Initiative Name]], Initiatives!A:C, 3, FALSE)</f>
        <v>39</v>
      </c>
      <c r="B61" t="s">
        <v>7</v>
      </c>
      <c r="C61" t="s">
        <v>241</v>
      </c>
      <c r="D61">
        <v>2020</v>
      </c>
    </row>
    <row r="62" spans="1:4" x14ac:dyDescent="0.25">
      <c r="A62" s="6">
        <f>VLOOKUP(CA[[#This Row],[Initiative Name]], Initiatives!A:C, 3, FALSE)</f>
        <v>39</v>
      </c>
      <c r="B62" t="s">
        <v>7</v>
      </c>
      <c r="C62" t="s">
        <v>242</v>
      </c>
      <c r="D62">
        <v>2020</v>
      </c>
    </row>
    <row r="63" spans="1:4" x14ac:dyDescent="0.25">
      <c r="A63" s="6">
        <f>VLOOKUP(CA[[#This Row],[Initiative Name]], Initiatives!A:C, 3, FALSE)</f>
        <v>39</v>
      </c>
      <c r="B63" t="s">
        <v>7</v>
      </c>
      <c r="C63" t="s">
        <v>243</v>
      </c>
      <c r="D63">
        <v>2020</v>
      </c>
    </row>
    <row r="64" spans="1:4" x14ac:dyDescent="0.25">
      <c r="A64" s="6">
        <f>VLOOKUP(CA[[#This Row],[Initiative Name]], Initiatives!A:C, 3, FALSE)</f>
        <v>39</v>
      </c>
      <c r="B64" t="s">
        <v>7</v>
      </c>
      <c r="C64" t="s">
        <v>244</v>
      </c>
      <c r="D64">
        <v>2020</v>
      </c>
    </row>
    <row r="65" spans="1:4" x14ac:dyDescent="0.25">
      <c r="A65" s="6">
        <f>VLOOKUP(CA[[#This Row],[Initiative Name]], Initiatives!A:C, 3, FALSE)</f>
        <v>40</v>
      </c>
      <c r="B65" t="s">
        <v>3</v>
      </c>
      <c r="C65" t="s">
        <v>251</v>
      </c>
      <c r="D65">
        <v>2020</v>
      </c>
    </row>
    <row r="66" spans="1:4" x14ac:dyDescent="0.25">
      <c r="A66" s="6">
        <f>VLOOKUP(CA[[#This Row],[Initiative Name]], Initiatives!A:C, 3, FALSE)</f>
        <v>40</v>
      </c>
      <c r="B66" t="s">
        <v>3</v>
      </c>
      <c r="C66" t="s">
        <v>252</v>
      </c>
      <c r="D66">
        <v>2020</v>
      </c>
    </row>
    <row r="67" spans="1:4" x14ac:dyDescent="0.25">
      <c r="A67" s="6">
        <f>VLOOKUP(CA[[#This Row],[Initiative Name]], Initiatives!A:C, 3, FALSE)</f>
        <v>40</v>
      </c>
      <c r="B67" t="s">
        <v>3</v>
      </c>
      <c r="C67" t="s">
        <v>253</v>
      </c>
      <c r="D67">
        <v>2020</v>
      </c>
    </row>
    <row r="68" spans="1:4" x14ac:dyDescent="0.25">
      <c r="A68" s="6">
        <f>VLOOKUP(CA[[#This Row],[Initiative Name]], Initiatives!A:C, 3, FALSE)</f>
        <v>40</v>
      </c>
      <c r="B68" t="s">
        <v>3</v>
      </c>
      <c r="C68" t="s">
        <v>254</v>
      </c>
      <c r="D68">
        <v>2020</v>
      </c>
    </row>
    <row r="69" spans="1:4" x14ac:dyDescent="0.25">
      <c r="A69" s="6">
        <f>VLOOKUP(CA[[#This Row],[Initiative Name]], Initiatives!A:C, 3, FALSE)</f>
        <v>40</v>
      </c>
      <c r="B69" t="s">
        <v>3</v>
      </c>
      <c r="C69" t="s">
        <v>255</v>
      </c>
      <c r="D69">
        <v>2020</v>
      </c>
    </row>
    <row r="70" spans="1:4" x14ac:dyDescent="0.25">
      <c r="A70" s="6">
        <f>VLOOKUP(CA[[#This Row],[Initiative Name]], Initiatives!A:C, 3, FALSE)</f>
        <v>40</v>
      </c>
      <c r="B70" t="s">
        <v>3</v>
      </c>
      <c r="C70" t="s">
        <v>256</v>
      </c>
      <c r="D70">
        <v>2020</v>
      </c>
    </row>
    <row r="71" spans="1:4" x14ac:dyDescent="0.25">
      <c r="A71" s="6">
        <f>VLOOKUP(CA[[#This Row],[Initiative Name]], Initiatives!A:C, 3, FALSE)</f>
        <v>40</v>
      </c>
      <c r="B71" t="s">
        <v>3</v>
      </c>
      <c r="C71" t="s">
        <v>257</v>
      </c>
      <c r="D71">
        <v>2020</v>
      </c>
    </row>
    <row r="72" spans="1:4" x14ac:dyDescent="0.25">
      <c r="A72" s="6">
        <f>VLOOKUP(CA[[#This Row],[Initiative Name]], Initiatives!A:C, 3, FALSE)</f>
        <v>40</v>
      </c>
      <c r="B72" t="s">
        <v>3</v>
      </c>
      <c r="C72" t="s">
        <v>258</v>
      </c>
      <c r="D72">
        <v>2020</v>
      </c>
    </row>
    <row r="73" spans="1:4" x14ac:dyDescent="0.25">
      <c r="A73" s="6">
        <f>VLOOKUP(CA[[#This Row],[Initiative Name]], Initiatives!A:C, 3, FALSE)</f>
        <v>40</v>
      </c>
      <c r="B73" t="s">
        <v>3</v>
      </c>
      <c r="C73" t="s">
        <v>259</v>
      </c>
      <c r="D73">
        <v>2020</v>
      </c>
    </row>
    <row r="74" spans="1:4" x14ac:dyDescent="0.25">
      <c r="A74" s="6">
        <f>VLOOKUP(CA[[#This Row],[Initiative Name]], Initiatives!A:C, 3, FALSE)</f>
        <v>40</v>
      </c>
      <c r="B74" t="s">
        <v>3</v>
      </c>
      <c r="C74" t="s">
        <v>260</v>
      </c>
      <c r="D74">
        <v>2020</v>
      </c>
    </row>
    <row r="75" spans="1:4" x14ac:dyDescent="0.25">
      <c r="A75" s="6">
        <f>VLOOKUP(CA[[#This Row],[Initiative Name]], Initiatives!A:C, 3, FALSE)</f>
        <v>40</v>
      </c>
      <c r="B75" t="s">
        <v>3</v>
      </c>
      <c r="C75" t="s">
        <v>261</v>
      </c>
      <c r="D75">
        <v>2020</v>
      </c>
    </row>
    <row r="76" spans="1:4" x14ac:dyDescent="0.25">
      <c r="A76" s="6">
        <f>VLOOKUP(CA[[#This Row],[Initiative Name]], Initiatives!A:C, 3, FALSE)</f>
        <v>40</v>
      </c>
      <c r="B76" t="s">
        <v>3</v>
      </c>
      <c r="C76" t="s">
        <v>262</v>
      </c>
      <c r="D76">
        <v>2020</v>
      </c>
    </row>
    <row r="77" spans="1:4" x14ac:dyDescent="0.25">
      <c r="A77" s="6">
        <f>VLOOKUP(CA[[#This Row],[Initiative Name]], Initiatives!A:C, 3, FALSE)</f>
        <v>40</v>
      </c>
      <c r="B77" t="s">
        <v>3</v>
      </c>
      <c r="C77" t="s">
        <v>263</v>
      </c>
      <c r="D77">
        <v>2020</v>
      </c>
    </row>
    <row r="78" spans="1:4" x14ac:dyDescent="0.25">
      <c r="A78" s="6">
        <f>VLOOKUP(CA[[#This Row],[Initiative Name]], Initiatives!A:C, 3, FALSE)</f>
        <v>40</v>
      </c>
      <c r="B78" t="s">
        <v>3</v>
      </c>
      <c r="C78" t="s">
        <v>264</v>
      </c>
      <c r="D78">
        <v>2020</v>
      </c>
    </row>
    <row r="79" spans="1:4" x14ac:dyDescent="0.25">
      <c r="A79" s="6">
        <f>VLOOKUP(CA[[#This Row],[Initiative Name]], Initiatives!A:C, 3, FALSE)</f>
        <v>40</v>
      </c>
      <c r="B79" t="s">
        <v>3</v>
      </c>
      <c r="C79" t="s">
        <v>265</v>
      </c>
      <c r="D79">
        <v>2020</v>
      </c>
    </row>
    <row r="80" spans="1:4" x14ac:dyDescent="0.25">
      <c r="A80" s="6">
        <f>VLOOKUP(CA[[#This Row],[Initiative Name]], Initiatives!A:C, 3, FALSE)</f>
        <v>40</v>
      </c>
      <c r="B80" t="s">
        <v>3</v>
      </c>
      <c r="C80" t="s">
        <v>266</v>
      </c>
      <c r="D80">
        <v>2020</v>
      </c>
    </row>
    <row r="81" spans="1:4" x14ac:dyDescent="0.25">
      <c r="A81" s="6">
        <f>VLOOKUP(CA[[#This Row],[Initiative Name]], Initiatives!A:C, 3, FALSE)</f>
        <v>40</v>
      </c>
      <c r="B81" t="s">
        <v>3</v>
      </c>
      <c r="C81" t="s">
        <v>267</v>
      </c>
      <c r="D81">
        <v>2020</v>
      </c>
    </row>
    <row r="82" spans="1:4" x14ac:dyDescent="0.25">
      <c r="A82" s="6">
        <f>VLOOKUP(CA[[#This Row],[Initiative Name]], Initiatives!A:C, 3, FALSE)</f>
        <v>40</v>
      </c>
      <c r="B82" t="s">
        <v>3</v>
      </c>
      <c r="C82" t="s">
        <v>268</v>
      </c>
      <c r="D82">
        <v>2020</v>
      </c>
    </row>
    <row r="83" spans="1:4" x14ac:dyDescent="0.25">
      <c r="A83" s="6">
        <f>VLOOKUP(CA[[#This Row],[Initiative Name]], Initiatives!A:C, 3, FALSE)</f>
        <v>48</v>
      </c>
      <c r="B83" t="s">
        <v>14</v>
      </c>
      <c r="C83" t="s">
        <v>275</v>
      </c>
      <c r="D83">
        <v>2020</v>
      </c>
    </row>
    <row r="84" spans="1:4" x14ac:dyDescent="0.25">
      <c r="A84" s="6">
        <f>VLOOKUP(CA[[#This Row],[Initiative Name]], Initiatives!A:C, 3, FALSE)</f>
        <v>48</v>
      </c>
      <c r="B84" t="s">
        <v>14</v>
      </c>
      <c r="C84" t="s">
        <v>276</v>
      </c>
      <c r="D84">
        <v>2020</v>
      </c>
    </row>
    <row r="85" spans="1:4" x14ac:dyDescent="0.25">
      <c r="A85" s="6">
        <f>VLOOKUP(CA[[#This Row],[Initiative Name]], Initiatives!A:C, 3, FALSE)</f>
        <v>41</v>
      </c>
      <c r="B85" t="s">
        <v>39</v>
      </c>
      <c r="C85" t="s">
        <v>280</v>
      </c>
      <c r="D85">
        <v>2020</v>
      </c>
    </row>
    <row r="86" spans="1:4" x14ac:dyDescent="0.25">
      <c r="A86" s="6">
        <f>VLOOKUP(CA[[#This Row],[Initiative Name]], Initiatives!A:C, 3, FALSE)</f>
        <v>41</v>
      </c>
      <c r="B86" t="s">
        <v>39</v>
      </c>
      <c r="C86" t="s">
        <v>281</v>
      </c>
      <c r="D86">
        <v>2020</v>
      </c>
    </row>
    <row r="87" spans="1:4" x14ac:dyDescent="0.25">
      <c r="A87" s="6">
        <f>VLOOKUP(CA[[#This Row],[Initiative Name]], Initiatives!A:C, 3, FALSE)</f>
        <v>41</v>
      </c>
      <c r="B87" t="s">
        <v>39</v>
      </c>
      <c r="C87" t="s">
        <v>282</v>
      </c>
      <c r="D87">
        <v>2020</v>
      </c>
    </row>
    <row r="88" spans="1:4" x14ac:dyDescent="0.25">
      <c r="A88" s="6">
        <f>VLOOKUP(CA[[#This Row],[Initiative Name]], Initiatives!A:C, 3, FALSE)</f>
        <v>41</v>
      </c>
      <c r="B88" t="s">
        <v>39</v>
      </c>
      <c r="C88" t="s">
        <v>283</v>
      </c>
      <c r="D88">
        <v>2020</v>
      </c>
    </row>
    <row r="89" spans="1:4" x14ac:dyDescent="0.25">
      <c r="A89" s="6">
        <f>VLOOKUP(CA[[#This Row],[Initiative Name]], Initiatives!A:C, 3, FALSE)</f>
        <v>41</v>
      </c>
      <c r="B89" t="s">
        <v>39</v>
      </c>
      <c r="C89" t="s">
        <v>284</v>
      </c>
      <c r="D89">
        <v>2020</v>
      </c>
    </row>
    <row r="90" spans="1:4" x14ac:dyDescent="0.25">
      <c r="A90" s="6">
        <f>VLOOKUP(CA[[#This Row],[Initiative Name]], Initiatives!A:C, 3, FALSE)</f>
        <v>41</v>
      </c>
      <c r="B90" t="s">
        <v>39</v>
      </c>
      <c r="C90" t="s">
        <v>285</v>
      </c>
      <c r="D90">
        <v>2020</v>
      </c>
    </row>
    <row r="91" spans="1:4" x14ac:dyDescent="0.25">
      <c r="A91" s="6">
        <f>VLOOKUP(CA[[#This Row],[Initiative Name]], Initiatives!A:C, 3, FALSE)</f>
        <v>41</v>
      </c>
      <c r="B91" t="s">
        <v>39</v>
      </c>
      <c r="C91" t="s">
        <v>286</v>
      </c>
      <c r="D91">
        <v>2020</v>
      </c>
    </row>
    <row r="92" spans="1:4" x14ac:dyDescent="0.25">
      <c r="A92" s="6">
        <f>VLOOKUP(CA[[#This Row],[Initiative Name]], Initiatives!A:C, 3, FALSE)</f>
        <v>41</v>
      </c>
      <c r="B92" t="s">
        <v>39</v>
      </c>
      <c r="C92" t="s">
        <v>287</v>
      </c>
      <c r="D92">
        <v>2020</v>
      </c>
    </row>
    <row r="93" spans="1:4" x14ac:dyDescent="0.25">
      <c r="A93" s="6">
        <f>VLOOKUP(CA[[#This Row],[Initiative Name]], Initiatives!A:C, 3, FALSE)</f>
        <v>41</v>
      </c>
      <c r="B93" t="s">
        <v>39</v>
      </c>
      <c r="C93" t="s">
        <v>288</v>
      </c>
      <c r="D93">
        <v>2020</v>
      </c>
    </row>
    <row r="94" spans="1:4" x14ac:dyDescent="0.25">
      <c r="A94" s="6">
        <f>VLOOKUP(CA[[#This Row],[Initiative Name]], Initiatives!A:C, 3, FALSE)</f>
        <v>41</v>
      </c>
      <c r="B94" t="s">
        <v>39</v>
      </c>
      <c r="C94" t="s">
        <v>289</v>
      </c>
      <c r="D94">
        <v>2020</v>
      </c>
    </row>
    <row r="95" spans="1:4" x14ac:dyDescent="0.25">
      <c r="A95" s="6">
        <f>VLOOKUP(CA[[#This Row],[Initiative Name]], Initiatives!A:C, 3, FALSE)</f>
        <v>41</v>
      </c>
      <c r="B95" t="s">
        <v>39</v>
      </c>
      <c r="C95" t="s">
        <v>290</v>
      </c>
      <c r="D95">
        <v>2020</v>
      </c>
    </row>
    <row r="96" spans="1:4" x14ac:dyDescent="0.25">
      <c r="A96" s="6">
        <f>VLOOKUP(CA[[#This Row],[Initiative Name]], Initiatives!A:C, 3, FALSE)</f>
        <v>41</v>
      </c>
      <c r="B96" t="s">
        <v>39</v>
      </c>
      <c r="C96" t="s">
        <v>291</v>
      </c>
      <c r="D96">
        <v>2020</v>
      </c>
    </row>
    <row r="97" spans="1:4" x14ac:dyDescent="0.25">
      <c r="A97" s="6">
        <f>VLOOKUP(CA[[#This Row],[Initiative Name]], Initiatives!A:C, 3, FALSE)</f>
        <v>41</v>
      </c>
      <c r="B97" t="s">
        <v>39</v>
      </c>
      <c r="C97" t="s">
        <v>292</v>
      </c>
      <c r="D97">
        <v>2020</v>
      </c>
    </row>
    <row r="98" spans="1:4" x14ac:dyDescent="0.25">
      <c r="A98" s="6">
        <f>VLOOKUP(CA[[#This Row],[Initiative Name]], Initiatives!A:C, 3, FALSE)</f>
        <v>41</v>
      </c>
      <c r="B98" t="s">
        <v>39</v>
      </c>
      <c r="C98" t="s">
        <v>293</v>
      </c>
      <c r="D98">
        <v>2020</v>
      </c>
    </row>
    <row r="99" spans="1:4" x14ac:dyDescent="0.25">
      <c r="A99" s="6">
        <f>VLOOKUP(CA[[#This Row],[Initiative Name]], Initiatives!A:C, 3, FALSE)</f>
        <v>34</v>
      </c>
      <c r="B99" t="s">
        <v>1</v>
      </c>
      <c r="C99" t="s">
        <v>305</v>
      </c>
      <c r="D99">
        <v>2020</v>
      </c>
    </row>
    <row r="100" spans="1:4" x14ac:dyDescent="0.25">
      <c r="A100" s="6">
        <f>VLOOKUP(CA[[#This Row],[Initiative Name]], Initiatives!A:C, 3, FALSE)</f>
        <v>34</v>
      </c>
      <c r="B100" t="s">
        <v>1</v>
      </c>
      <c r="C100" t="s">
        <v>306</v>
      </c>
      <c r="D100">
        <v>2020</v>
      </c>
    </row>
    <row r="101" spans="1:4" x14ac:dyDescent="0.25">
      <c r="A101" s="6">
        <f>VLOOKUP(CA[[#This Row],[Initiative Name]], Initiatives!A:C, 3, FALSE)</f>
        <v>34</v>
      </c>
      <c r="B101" t="s">
        <v>1</v>
      </c>
      <c r="C101" t="s">
        <v>307</v>
      </c>
      <c r="D101">
        <v>2020</v>
      </c>
    </row>
    <row r="102" spans="1:4" x14ac:dyDescent="0.25">
      <c r="A102" s="6">
        <f>VLOOKUP(CA[[#This Row],[Initiative Name]], Initiatives!A:C, 3, FALSE)</f>
        <v>34</v>
      </c>
      <c r="B102" t="s">
        <v>1</v>
      </c>
      <c r="C102" t="s">
        <v>308</v>
      </c>
      <c r="D102">
        <v>2020</v>
      </c>
    </row>
    <row r="103" spans="1:4" x14ac:dyDescent="0.25">
      <c r="A103" s="6">
        <f>VLOOKUP(CA[[#This Row],[Initiative Name]], Initiatives!A:C, 3, FALSE)</f>
        <v>34</v>
      </c>
      <c r="B103" t="s">
        <v>1</v>
      </c>
      <c r="C103" t="s">
        <v>309</v>
      </c>
      <c r="D103">
        <v>2020</v>
      </c>
    </row>
    <row r="104" spans="1:4" x14ac:dyDescent="0.25">
      <c r="A104" s="6">
        <f>VLOOKUP(CA[[#This Row],[Initiative Name]], Initiatives!A:C, 3, FALSE)</f>
        <v>34</v>
      </c>
      <c r="B104" t="s">
        <v>1</v>
      </c>
      <c r="C104" t="s">
        <v>310</v>
      </c>
      <c r="D104">
        <v>2020</v>
      </c>
    </row>
    <row r="105" spans="1:4" x14ac:dyDescent="0.25">
      <c r="A105" s="6">
        <f>VLOOKUP(CA[[#This Row],[Initiative Name]], Initiatives!A:C, 3, FALSE)</f>
        <v>34</v>
      </c>
      <c r="B105" t="s">
        <v>1</v>
      </c>
      <c r="C105" t="s">
        <v>311</v>
      </c>
      <c r="D105">
        <v>2020</v>
      </c>
    </row>
    <row r="106" spans="1:4" x14ac:dyDescent="0.25">
      <c r="A106" s="6">
        <f>VLOOKUP(CA[[#This Row],[Initiative Name]], Initiatives!A:C, 3, FALSE)</f>
        <v>34</v>
      </c>
      <c r="B106" t="s">
        <v>1</v>
      </c>
      <c r="C106" t="s">
        <v>312</v>
      </c>
      <c r="D106">
        <v>2020</v>
      </c>
    </row>
    <row r="107" spans="1:4" x14ac:dyDescent="0.25">
      <c r="A107" s="6">
        <f>VLOOKUP(CA[[#This Row],[Initiative Name]], Initiatives!A:C, 3, FALSE)</f>
        <v>34</v>
      </c>
      <c r="B107" t="s">
        <v>1</v>
      </c>
      <c r="C107" t="s">
        <v>313</v>
      </c>
      <c r="D107">
        <v>2020</v>
      </c>
    </row>
    <row r="108" spans="1:4" x14ac:dyDescent="0.25">
      <c r="A108" s="6">
        <f>VLOOKUP(CA[[#This Row],[Initiative Name]], Initiatives!A:C, 3, FALSE)</f>
        <v>34</v>
      </c>
      <c r="B108" t="s">
        <v>1</v>
      </c>
      <c r="C108" t="s">
        <v>314</v>
      </c>
      <c r="D108">
        <v>2020</v>
      </c>
    </row>
    <row r="109" spans="1:4" x14ac:dyDescent="0.25">
      <c r="A109" s="9">
        <f>VLOOKUP(CA[[#This Row],[Initiative Name]], Initiatives!A:C, 3, FALSE)</f>
        <v>35</v>
      </c>
      <c r="B109" t="s">
        <v>30</v>
      </c>
      <c r="C109" t="s">
        <v>105</v>
      </c>
      <c r="D109">
        <v>2019</v>
      </c>
    </row>
    <row r="110" spans="1:4" x14ac:dyDescent="0.25">
      <c r="A110" s="9">
        <f>VLOOKUP(CA[[#This Row],[Initiative Name]], Initiatives!A:C, 3, FALSE)</f>
        <v>9</v>
      </c>
      <c r="B110" t="s">
        <v>721</v>
      </c>
      <c r="C110" t="s">
        <v>750</v>
      </c>
      <c r="D110">
        <v>2019</v>
      </c>
    </row>
    <row r="111" spans="1:4" ht="30" x14ac:dyDescent="0.25">
      <c r="A111" s="9">
        <f>VLOOKUP(CA[[#This Row],[Initiative Name]], Initiatives!A:C, 3, FALSE)</f>
        <v>45</v>
      </c>
      <c r="B111" s="2" t="s">
        <v>42</v>
      </c>
      <c r="C111" s="2" t="s">
        <v>42</v>
      </c>
      <c r="D111">
        <v>2020</v>
      </c>
    </row>
    <row r="112" spans="1:4" ht="30" x14ac:dyDescent="0.25">
      <c r="A112" s="9">
        <f>VLOOKUP(CA[[#This Row],[Initiative Name]], Initiatives!A:C, 3, FALSE)</f>
        <v>45</v>
      </c>
      <c r="B112" s="2" t="s">
        <v>42</v>
      </c>
      <c r="C112" s="2" t="s">
        <v>42</v>
      </c>
      <c r="D112">
        <v>2019</v>
      </c>
    </row>
    <row r="113" spans="1:4" x14ac:dyDescent="0.25">
      <c r="A113" s="9">
        <f>VLOOKUP(CA[[#This Row],[Initiative Name]], Initiatives!A:C, 3, FALSE)</f>
        <v>37</v>
      </c>
      <c r="B113" t="s">
        <v>2</v>
      </c>
      <c r="C113" t="s">
        <v>88</v>
      </c>
      <c r="D113">
        <v>2019</v>
      </c>
    </row>
    <row r="114" spans="1:4" x14ac:dyDescent="0.25">
      <c r="A114" s="14">
        <f>VLOOKUP(CA[[#This Row],[Initiative Name]], Initiatives!A:C, 3, FALSE)</f>
        <v>45</v>
      </c>
      <c r="B114" t="s">
        <v>42</v>
      </c>
      <c r="C114" t="s">
        <v>860</v>
      </c>
      <c r="D114">
        <v>2019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Initiatives!$A:$A</xm:f>
          </x14:formula1>
          <xm:sqref>B1:B1048576</xm:sqref>
        </x14:dataValidation>
        <x14:dataValidation type="list" allowBlank="1" showInputMessage="1" showErrorMessage="1">
          <x14:formula1>
            <xm:f>Initiatives!$A:$A</xm:f>
          </x14:formula1>
          <xm:sqref>C112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5"/>
  <sheetViews>
    <sheetView workbookViewId="0">
      <pane ySplit="1" topLeftCell="A542" activePane="bottomLeft" state="frozen"/>
      <selection pane="bottomLeft" activeCell="C554" sqref="C554"/>
    </sheetView>
  </sheetViews>
  <sheetFormatPr defaultRowHeight="15" x14ac:dyDescent="0.25"/>
  <cols>
    <col min="1" max="1" width="13.5703125" style="6" bestFit="1" customWidth="1"/>
    <col min="2" max="2" width="48.42578125" bestFit="1" customWidth="1"/>
    <col min="3" max="3" width="62.85546875" customWidth="1"/>
    <col min="4" max="4" width="15.5703125" bestFit="1" customWidth="1"/>
    <col min="5" max="5" width="7.28515625" bestFit="1" customWidth="1"/>
    <col min="6" max="6" width="24.7109375" bestFit="1" customWidth="1"/>
    <col min="7" max="7" width="22.28515625" bestFit="1" customWidth="1"/>
  </cols>
  <sheetData>
    <row r="1" spans="1:7" x14ac:dyDescent="0.25">
      <c r="A1" s="6" t="s">
        <v>717</v>
      </c>
      <c r="B1" t="s">
        <v>0</v>
      </c>
      <c r="C1" t="s">
        <v>75</v>
      </c>
      <c r="D1" t="s">
        <v>760</v>
      </c>
      <c r="E1" t="s">
        <v>79</v>
      </c>
      <c r="F1" t="s">
        <v>76</v>
      </c>
      <c r="G1" t="s">
        <v>77</v>
      </c>
    </row>
    <row r="2" spans="1:7" x14ac:dyDescent="0.25">
      <c r="A2" s="6">
        <f>VLOOKUP(Communities[[#This Row],[Initiative Name]], Initiatives!A:C, 3, FALSE)</f>
        <v>35</v>
      </c>
      <c r="B2" t="s">
        <v>30</v>
      </c>
      <c r="C2" t="s">
        <v>686</v>
      </c>
      <c r="E2">
        <v>2020</v>
      </c>
      <c r="F2" t="s">
        <v>360</v>
      </c>
      <c r="G2" t="s">
        <v>360</v>
      </c>
    </row>
    <row r="3" spans="1:7" x14ac:dyDescent="0.25">
      <c r="A3" s="6">
        <f>VLOOKUP(Communities[[#This Row],[Initiative Name]], Initiatives!A:C, 3, FALSE)</f>
        <v>35</v>
      </c>
      <c r="B3" t="s">
        <v>30</v>
      </c>
      <c r="C3" t="s">
        <v>660</v>
      </c>
      <c r="E3">
        <v>2020</v>
      </c>
      <c r="F3" t="s">
        <v>360</v>
      </c>
      <c r="G3" t="s">
        <v>360</v>
      </c>
    </row>
    <row r="4" spans="1:7" x14ac:dyDescent="0.25">
      <c r="A4" s="6">
        <f>VLOOKUP(Communities[[#This Row],[Initiative Name]], Initiatives!A:C, 3, FALSE)</f>
        <v>35</v>
      </c>
      <c r="B4" t="s">
        <v>30</v>
      </c>
      <c r="C4" t="s">
        <v>661</v>
      </c>
      <c r="E4">
        <v>2020</v>
      </c>
      <c r="F4" t="s">
        <v>360</v>
      </c>
      <c r="G4" t="s">
        <v>360</v>
      </c>
    </row>
    <row r="5" spans="1:7" x14ac:dyDescent="0.25">
      <c r="A5" s="6">
        <f>VLOOKUP(Communities[[#This Row],[Initiative Name]], Initiatives!A:C, 3, FALSE)</f>
        <v>35</v>
      </c>
      <c r="B5" t="s">
        <v>30</v>
      </c>
      <c r="C5" t="s">
        <v>320</v>
      </c>
      <c r="E5">
        <v>2020</v>
      </c>
      <c r="F5" t="s">
        <v>360</v>
      </c>
      <c r="G5" t="s">
        <v>361</v>
      </c>
    </row>
    <row r="6" spans="1:7" x14ac:dyDescent="0.25">
      <c r="A6" s="6">
        <f>VLOOKUP(Communities[[#This Row],[Initiative Name]], Initiatives!A:C, 3, FALSE)</f>
        <v>35</v>
      </c>
      <c r="B6" t="s">
        <v>30</v>
      </c>
      <c r="C6" t="s">
        <v>687</v>
      </c>
      <c r="E6">
        <v>2020</v>
      </c>
      <c r="F6" t="s">
        <v>360</v>
      </c>
      <c r="G6" t="s">
        <v>360</v>
      </c>
    </row>
    <row r="7" spans="1:7" x14ac:dyDescent="0.25">
      <c r="A7" s="6">
        <f>VLOOKUP(Communities[[#This Row],[Initiative Name]], Initiatives!A:C, 3, FALSE)</f>
        <v>35</v>
      </c>
      <c r="B7" t="s">
        <v>30</v>
      </c>
      <c r="C7" t="s">
        <v>362</v>
      </c>
      <c r="E7">
        <v>2020</v>
      </c>
      <c r="F7" t="s">
        <v>361</v>
      </c>
      <c r="G7" t="s">
        <v>360</v>
      </c>
    </row>
    <row r="8" spans="1:7" x14ac:dyDescent="0.25">
      <c r="A8" s="6">
        <f>VLOOKUP(Communities[[#This Row],[Initiative Name]], Initiatives!A:C, 3, FALSE)</f>
        <v>35</v>
      </c>
      <c r="B8" t="s">
        <v>30</v>
      </c>
      <c r="C8" t="s">
        <v>321</v>
      </c>
      <c r="E8">
        <v>2020</v>
      </c>
      <c r="F8" t="s">
        <v>360</v>
      </c>
      <c r="G8" t="s">
        <v>361</v>
      </c>
    </row>
    <row r="9" spans="1:7" x14ac:dyDescent="0.25">
      <c r="A9" s="6">
        <f>VLOOKUP(Communities[[#This Row],[Initiative Name]], Initiatives!A:C, 3, FALSE)</f>
        <v>35</v>
      </c>
      <c r="B9" t="s">
        <v>30</v>
      </c>
      <c r="C9" t="s">
        <v>662</v>
      </c>
      <c r="E9">
        <v>2020</v>
      </c>
      <c r="F9" t="s">
        <v>360</v>
      </c>
      <c r="G9" t="s">
        <v>360</v>
      </c>
    </row>
    <row r="10" spans="1:7" x14ac:dyDescent="0.25">
      <c r="A10" s="6">
        <f>VLOOKUP(Communities[[#This Row],[Initiative Name]], Initiatives!A:C, 3, FALSE)</f>
        <v>35</v>
      </c>
      <c r="B10" t="s">
        <v>30</v>
      </c>
      <c r="C10" t="s">
        <v>688</v>
      </c>
      <c r="E10">
        <v>2020</v>
      </c>
      <c r="F10" t="s">
        <v>360</v>
      </c>
      <c r="G10" t="s">
        <v>360</v>
      </c>
    </row>
    <row r="11" spans="1:7" x14ac:dyDescent="0.25">
      <c r="A11" s="6">
        <f>VLOOKUP(Communities[[#This Row],[Initiative Name]], Initiatives!A:C, 3, FALSE)</f>
        <v>35</v>
      </c>
      <c r="B11" t="s">
        <v>30</v>
      </c>
      <c r="C11" t="s">
        <v>427</v>
      </c>
      <c r="E11">
        <v>2020</v>
      </c>
      <c r="F11" t="s">
        <v>360</v>
      </c>
      <c r="G11" t="s">
        <v>360</v>
      </c>
    </row>
    <row r="12" spans="1:7" x14ac:dyDescent="0.25">
      <c r="A12" s="6">
        <f>VLOOKUP(Communities[[#This Row],[Initiative Name]], Initiatives!A:C, 3, FALSE)</f>
        <v>35</v>
      </c>
      <c r="B12" t="s">
        <v>30</v>
      </c>
      <c r="C12" t="s">
        <v>322</v>
      </c>
      <c r="E12">
        <v>2020</v>
      </c>
      <c r="F12" t="s">
        <v>360</v>
      </c>
      <c r="G12" t="s">
        <v>361</v>
      </c>
    </row>
    <row r="13" spans="1:7" x14ac:dyDescent="0.25">
      <c r="A13" s="6">
        <f>VLOOKUP(Communities[[#This Row],[Initiative Name]], Initiatives!A:C, 3, FALSE)</f>
        <v>35</v>
      </c>
      <c r="B13" t="s">
        <v>30</v>
      </c>
      <c r="C13" t="s">
        <v>323</v>
      </c>
      <c r="E13">
        <v>2020</v>
      </c>
      <c r="F13" t="s">
        <v>360</v>
      </c>
      <c r="G13" t="s">
        <v>361</v>
      </c>
    </row>
    <row r="14" spans="1:7" x14ac:dyDescent="0.25">
      <c r="A14" s="6">
        <f>VLOOKUP(Communities[[#This Row],[Initiative Name]], Initiatives!A:C, 3, FALSE)</f>
        <v>35</v>
      </c>
      <c r="B14" t="s">
        <v>30</v>
      </c>
      <c r="C14" t="s">
        <v>363</v>
      </c>
      <c r="E14">
        <v>2020</v>
      </c>
      <c r="F14" t="s">
        <v>361</v>
      </c>
      <c r="G14" t="s">
        <v>360</v>
      </c>
    </row>
    <row r="15" spans="1:7" x14ac:dyDescent="0.25">
      <c r="A15" s="6">
        <f>VLOOKUP(Communities[[#This Row],[Initiative Name]], Initiatives!A:C, 3, FALSE)</f>
        <v>35</v>
      </c>
      <c r="B15" t="s">
        <v>30</v>
      </c>
      <c r="C15" t="s">
        <v>324</v>
      </c>
      <c r="E15">
        <v>2020</v>
      </c>
      <c r="F15" t="s">
        <v>360</v>
      </c>
      <c r="G15" t="s">
        <v>361</v>
      </c>
    </row>
    <row r="16" spans="1:7" x14ac:dyDescent="0.25">
      <c r="A16" s="6">
        <f>VLOOKUP(Communities[[#This Row],[Initiative Name]], Initiatives!A:C, 3, FALSE)</f>
        <v>35</v>
      </c>
      <c r="B16" t="s">
        <v>30</v>
      </c>
      <c r="C16" t="s">
        <v>364</v>
      </c>
      <c r="E16">
        <v>2020</v>
      </c>
      <c r="F16" t="s">
        <v>361</v>
      </c>
      <c r="G16" t="s">
        <v>360</v>
      </c>
    </row>
    <row r="17" spans="1:7" x14ac:dyDescent="0.25">
      <c r="A17" s="6">
        <f>VLOOKUP(Communities[[#This Row],[Initiative Name]], Initiatives!A:C, 3, FALSE)</f>
        <v>35</v>
      </c>
      <c r="B17" t="s">
        <v>30</v>
      </c>
      <c r="C17" t="s">
        <v>325</v>
      </c>
      <c r="E17">
        <v>2020</v>
      </c>
      <c r="F17" t="s">
        <v>360</v>
      </c>
      <c r="G17" t="s">
        <v>361</v>
      </c>
    </row>
    <row r="18" spans="1:7" x14ac:dyDescent="0.25">
      <c r="A18" s="6">
        <f>VLOOKUP(Communities[[#This Row],[Initiative Name]], Initiatives!A:C, 3, FALSE)</f>
        <v>35</v>
      </c>
      <c r="B18" t="s">
        <v>30</v>
      </c>
      <c r="C18" t="s">
        <v>326</v>
      </c>
      <c r="E18">
        <v>2020</v>
      </c>
      <c r="F18" t="s">
        <v>360</v>
      </c>
      <c r="G18" t="s">
        <v>361</v>
      </c>
    </row>
    <row r="19" spans="1:7" x14ac:dyDescent="0.25">
      <c r="A19" s="6">
        <f>VLOOKUP(Communities[[#This Row],[Initiative Name]], Initiatives!A:C, 3, FALSE)</f>
        <v>35</v>
      </c>
      <c r="B19" t="s">
        <v>30</v>
      </c>
      <c r="C19" t="s">
        <v>663</v>
      </c>
      <c r="E19">
        <v>2020</v>
      </c>
      <c r="F19" t="s">
        <v>360</v>
      </c>
      <c r="G19" t="s">
        <v>360</v>
      </c>
    </row>
    <row r="20" spans="1:7" x14ac:dyDescent="0.25">
      <c r="A20" s="6">
        <f>VLOOKUP(Communities[[#This Row],[Initiative Name]], Initiatives!A:C, 3, FALSE)</f>
        <v>35</v>
      </c>
      <c r="B20" t="s">
        <v>30</v>
      </c>
      <c r="C20" t="s">
        <v>327</v>
      </c>
      <c r="E20">
        <v>2020</v>
      </c>
      <c r="F20" t="s">
        <v>360</v>
      </c>
      <c r="G20" t="s">
        <v>361</v>
      </c>
    </row>
    <row r="21" spans="1:7" x14ac:dyDescent="0.25">
      <c r="A21" s="6">
        <f>VLOOKUP(Communities[[#This Row],[Initiative Name]], Initiatives!A:C, 3, FALSE)</f>
        <v>35</v>
      </c>
      <c r="B21" t="s">
        <v>30</v>
      </c>
      <c r="C21" t="s">
        <v>328</v>
      </c>
      <c r="E21">
        <v>2020</v>
      </c>
      <c r="F21" t="s">
        <v>360</v>
      </c>
      <c r="G21" t="s">
        <v>361</v>
      </c>
    </row>
    <row r="22" spans="1:7" x14ac:dyDescent="0.25">
      <c r="A22" s="6">
        <f>VLOOKUP(Communities[[#This Row],[Initiative Name]], Initiatives!A:C, 3, FALSE)</f>
        <v>35</v>
      </c>
      <c r="B22" t="s">
        <v>30</v>
      </c>
      <c r="C22" t="s">
        <v>329</v>
      </c>
      <c r="E22">
        <v>2020</v>
      </c>
      <c r="F22" t="s">
        <v>360</v>
      </c>
      <c r="G22" t="s">
        <v>361</v>
      </c>
    </row>
    <row r="23" spans="1:7" x14ac:dyDescent="0.25">
      <c r="A23" s="6">
        <f>VLOOKUP(Communities[[#This Row],[Initiative Name]], Initiatives!A:C, 3, FALSE)</f>
        <v>35</v>
      </c>
      <c r="B23" t="s">
        <v>30</v>
      </c>
      <c r="C23" t="s">
        <v>330</v>
      </c>
      <c r="E23">
        <v>2020</v>
      </c>
      <c r="F23" t="s">
        <v>360</v>
      </c>
      <c r="G23" t="s">
        <v>361</v>
      </c>
    </row>
    <row r="24" spans="1:7" x14ac:dyDescent="0.25">
      <c r="A24" s="6">
        <f>VLOOKUP(Communities[[#This Row],[Initiative Name]], Initiatives!A:C, 3, FALSE)</f>
        <v>35</v>
      </c>
      <c r="B24" t="s">
        <v>30</v>
      </c>
      <c r="C24" t="s">
        <v>331</v>
      </c>
      <c r="E24">
        <v>2020</v>
      </c>
      <c r="F24" t="s">
        <v>360</v>
      </c>
      <c r="G24" t="s">
        <v>361</v>
      </c>
    </row>
    <row r="25" spans="1:7" x14ac:dyDescent="0.25">
      <c r="A25" s="6">
        <f>VLOOKUP(Communities[[#This Row],[Initiative Name]], Initiatives!A:C, 3, FALSE)</f>
        <v>35</v>
      </c>
      <c r="B25" t="s">
        <v>30</v>
      </c>
      <c r="C25" t="s">
        <v>664</v>
      </c>
      <c r="E25">
        <v>2020</v>
      </c>
      <c r="F25" t="s">
        <v>360</v>
      </c>
      <c r="G25" t="s">
        <v>360</v>
      </c>
    </row>
    <row r="26" spans="1:7" x14ac:dyDescent="0.25">
      <c r="A26" s="6">
        <f>VLOOKUP(Communities[[#This Row],[Initiative Name]], Initiatives!A:C, 3, FALSE)</f>
        <v>35</v>
      </c>
      <c r="B26" t="s">
        <v>30</v>
      </c>
      <c r="C26" t="s">
        <v>665</v>
      </c>
      <c r="E26">
        <v>2020</v>
      </c>
      <c r="F26" t="s">
        <v>360</v>
      </c>
      <c r="G26" t="s">
        <v>360</v>
      </c>
    </row>
    <row r="27" spans="1:7" x14ac:dyDescent="0.25">
      <c r="A27" s="6">
        <f>VLOOKUP(Communities[[#This Row],[Initiative Name]], Initiatives!A:C, 3, FALSE)</f>
        <v>35</v>
      </c>
      <c r="B27" t="s">
        <v>30</v>
      </c>
      <c r="C27" t="s">
        <v>689</v>
      </c>
      <c r="E27">
        <v>2020</v>
      </c>
      <c r="F27" t="s">
        <v>360</v>
      </c>
      <c r="G27" t="s">
        <v>360</v>
      </c>
    </row>
    <row r="28" spans="1:7" x14ac:dyDescent="0.25">
      <c r="A28" s="6">
        <f>VLOOKUP(Communities[[#This Row],[Initiative Name]], Initiatives!A:C, 3, FALSE)</f>
        <v>35</v>
      </c>
      <c r="B28" t="s">
        <v>30</v>
      </c>
      <c r="C28" t="s">
        <v>332</v>
      </c>
      <c r="E28">
        <v>2020</v>
      </c>
      <c r="F28" t="s">
        <v>360</v>
      </c>
      <c r="G28" t="s">
        <v>361</v>
      </c>
    </row>
    <row r="29" spans="1:7" x14ac:dyDescent="0.25">
      <c r="A29" s="6">
        <f>VLOOKUP(Communities[[#This Row],[Initiative Name]], Initiatives!A:C, 3, FALSE)</f>
        <v>35</v>
      </c>
      <c r="B29" t="s">
        <v>30</v>
      </c>
      <c r="C29" t="s">
        <v>333</v>
      </c>
      <c r="E29">
        <v>2020</v>
      </c>
      <c r="F29" t="s">
        <v>360</v>
      </c>
      <c r="G29" t="s">
        <v>361</v>
      </c>
    </row>
    <row r="30" spans="1:7" x14ac:dyDescent="0.25">
      <c r="A30" s="6">
        <f>VLOOKUP(Communities[[#This Row],[Initiative Name]], Initiatives!A:C, 3, FALSE)</f>
        <v>35</v>
      </c>
      <c r="B30" t="s">
        <v>30</v>
      </c>
      <c r="C30" t="s">
        <v>334</v>
      </c>
      <c r="E30">
        <v>2020</v>
      </c>
      <c r="F30" t="s">
        <v>360</v>
      </c>
      <c r="G30" t="s">
        <v>361</v>
      </c>
    </row>
    <row r="31" spans="1:7" x14ac:dyDescent="0.25">
      <c r="A31" s="6">
        <f>VLOOKUP(Communities[[#This Row],[Initiative Name]], Initiatives!A:C, 3, FALSE)</f>
        <v>35</v>
      </c>
      <c r="B31" t="s">
        <v>30</v>
      </c>
      <c r="C31" t="s">
        <v>335</v>
      </c>
      <c r="E31">
        <v>2020</v>
      </c>
      <c r="F31" t="s">
        <v>360</v>
      </c>
      <c r="G31" t="s">
        <v>361</v>
      </c>
    </row>
    <row r="32" spans="1:7" x14ac:dyDescent="0.25">
      <c r="A32" s="6">
        <f>VLOOKUP(Communities[[#This Row],[Initiative Name]], Initiatives!A:C, 3, FALSE)</f>
        <v>35</v>
      </c>
      <c r="B32" t="s">
        <v>30</v>
      </c>
      <c r="C32" t="s">
        <v>667</v>
      </c>
      <c r="E32">
        <v>2020</v>
      </c>
      <c r="F32" t="s">
        <v>360</v>
      </c>
      <c r="G32" t="s">
        <v>360</v>
      </c>
    </row>
    <row r="33" spans="1:7" x14ac:dyDescent="0.25">
      <c r="A33" s="6">
        <f>VLOOKUP(Communities[[#This Row],[Initiative Name]], Initiatives!A:C, 3, FALSE)</f>
        <v>35</v>
      </c>
      <c r="B33" t="s">
        <v>30</v>
      </c>
      <c r="C33" t="s">
        <v>336</v>
      </c>
      <c r="E33">
        <v>2020</v>
      </c>
      <c r="F33" t="s">
        <v>360</v>
      </c>
      <c r="G33" t="s">
        <v>361</v>
      </c>
    </row>
    <row r="34" spans="1:7" x14ac:dyDescent="0.25">
      <c r="A34" s="6">
        <f>VLOOKUP(Communities[[#This Row],[Initiative Name]], Initiatives!A:C, 3, FALSE)</f>
        <v>35</v>
      </c>
      <c r="B34" t="s">
        <v>30</v>
      </c>
      <c r="C34" t="s">
        <v>668</v>
      </c>
      <c r="E34">
        <v>2020</v>
      </c>
      <c r="F34" t="s">
        <v>360</v>
      </c>
      <c r="G34" t="s">
        <v>360</v>
      </c>
    </row>
    <row r="35" spans="1:7" x14ac:dyDescent="0.25">
      <c r="A35" s="6">
        <f>VLOOKUP(Communities[[#This Row],[Initiative Name]], Initiatives!A:C, 3, FALSE)</f>
        <v>35</v>
      </c>
      <c r="B35" t="s">
        <v>30</v>
      </c>
      <c r="C35" t="s">
        <v>337</v>
      </c>
      <c r="E35">
        <v>2020</v>
      </c>
      <c r="F35" t="s">
        <v>360</v>
      </c>
      <c r="G35" t="s">
        <v>361</v>
      </c>
    </row>
    <row r="36" spans="1:7" x14ac:dyDescent="0.25">
      <c r="A36" s="6">
        <f>VLOOKUP(Communities[[#This Row],[Initiative Name]], Initiatives!A:C, 3, FALSE)</f>
        <v>35</v>
      </c>
      <c r="B36" t="s">
        <v>30</v>
      </c>
      <c r="C36" t="s">
        <v>690</v>
      </c>
      <c r="E36">
        <v>2020</v>
      </c>
      <c r="F36" t="s">
        <v>360</v>
      </c>
      <c r="G36" t="s">
        <v>360</v>
      </c>
    </row>
    <row r="37" spans="1:7" x14ac:dyDescent="0.25">
      <c r="A37" s="6">
        <f>VLOOKUP(Communities[[#This Row],[Initiative Name]], Initiatives!A:C, 3, FALSE)</f>
        <v>35</v>
      </c>
      <c r="B37" t="s">
        <v>30</v>
      </c>
      <c r="C37" t="s">
        <v>338</v>
      </c>
      <c r="E37">
        <v>2020</v>
      </c>
      <c r="F37" t="s">
        <v>360</v>
      </c>
      <c r="G37" t="s">
        <v>361</v>
      </c>
    </row>
    <row r="38" spans="1:7" x14ac:dyDescent="0.25">
      <c r="A38" s="6">
        <f>VLOOKUP(Communities[[#This Row],[Initiative Name]], Initiatives!A:C, 3, FALSE)</f>
        <v>35</v>
      </c>
      <c r="B38" t="s">
        <v>30</v>
      </c>
      <c r="C38" t="s">
        <v>339</v>
      </c>
      <c r="E38">
        <v>2020</v>
      </c>
      <c r="F38" t="s">
        <v>360</v>
      </c>
      <c r="G38" t="s">
        <v>361</v>
      </c>
    </row>
    <row r="39" spans="1:7" x14ac:dyDescent="0.25">
      <c r="A39" s="6">
        <f>VLOOKUP(Communities[[#This Row],[Initiative Name]], Initiatives!A:C, 3, FALSE)</f>
        <v>35</v>
      </c>
      <c r="B39" t="s">
        <v>30</v>
      </c>
      <c r="C39" t="s">
        <v>669</v>
      </c>
      <c r="E39">
        <v>2020</v>
      </c>
      <c r="F39" t="s">
        <v>360</v>
      </c>
      <c r="G39" t="s">
        <v>360</v>
      </c>
    </row>
    <row r="40" spans="1:7" x14ac:dyDescent="0.25">
      <c r="A40" s="6">
        <f>VLOOKUP(Communities[[#This Row],[Initiative Name]], Initiatives!A:C, 3, FALSE)</f>
        <v>35</v>
      </c>
      <c r="B40" t="s">
        <v>30</v>
      </c>
      <c r="C40" t="s">
        <v>691</v>
      </c>
      <c r="E40">
        <v>2020</v>
      </c>
      <c r="F40" t="s">
        <v>360</v>
      </c>
      <c r="G40" t="s">
        <v>360</v>
      </c>
    </row>
    <row r="41" spans="1:7" x14ac:dyDescent="0.25">
      <c r="A41" s="6">
        <f>VLOOKUP(Communities[[#This Row],[Initiative Name]], Initiatives!A:C, 3, FALSE)</f>
        <v>35</v>
      </c>
      <c r="B41" t="s">
        <v>30</v>
      </c>
      <c r="C41" t="s">
        <v>692</v>
      </c>
      <c r="E41">
        <v>2020</v>
      </c>
      <c r="F41" t="s">
        <v>360</v>
      </c>
      <c r="G41" t="s">
        <v>360</v>
      </c>
    </row>
    <row r="42" spans="1:7" x14ac:dyDescent="0.25">
      <c r="A42" s="6">
        <f>VLOOKUP(Communities[[#This Row],[Initiative Name]], Initiatives!A:C, 3, FALSE)</f>
        <v>35</v>
      </c>
      <c r="B42" t="s">
        <v>30</v>
      </c>
      <c r="C42" t="s">
        <v>340</v>
      </c>
      <c r="E42">
        <v>2020</v>
      </c>
      <c r="F42" t="s">
        <v>360</v>
      </c>
      <c r="G42" t="s">
        <v>361</v>
      </c>
    </row>
    <row r="43" spans="1:7" x14ac:dyDescent="0.25">
      <c r="A43" s="6">
        <f>VLOOKUP(Communities[[#This Row],[Initiative Name]], Initiatives!A:C, 3, FALSE)</f>
        <v>35</v>
      </c>
      <c r="B43" t="s">
        <v>30</v>
      </c>
      <c r="C43" t="s">
        <v>341</v>
      </c>
      <c r="E43">
        <v>2020</v>
      </c>
      <c r="F43" t="s">
        <v>360</v>
      </c>
      <c r="G43" t="s">
        <v>361</v>
      </c>
    </row>
    <row r="44" spans="1:7" x14ac:dyDescent="0.25">
      <c r="A44" s="6">
        <f>VLOOKUP(Communities[[#This Row],[Initiative Name]], Initiatives!A:C, 3, FALSE)</f>
        <v>35</v>
      </c>
      <c r="B44" t="s">
        <v>30</v>
      </c>
      <c r="C44" t="s">
        <v>670</v>
      </c>
      <c r="E44">
        <v>2020</v>
      </c>
      <c r="F44" t="s">
        <v>360</v>
      </c>
      <c r="G44" t="s">
        <v>360</v>
      </c>
    </row>
    <row r="45" spans="1:7" x14ac:dyDescent="0.25">
      <c r="A45" s="6">
        <f>VLOOKUP(Communities[[#This Row],[Initiative Name]], Initiatives!A:C, 3, FALSE)</f>
        <v>35</v>
      </c>
      <c r="B45" t="s">
        <v>30</v>
      </c>
      <c r="C45" t="s">
        <v>342</v>
      </c>
      <c r="E45">
        <v>2020</v>
      </c>
      <c r="F45" t="s">
        <v>360</v>
      </c>
      <c r="G45" t="s">
        <v>361</v>
      </c>
    </row>
    <row r="46" spans="1:7" x14ac:dyDescent="0.25">
      <c r="A46" s="6">
        <f>VLOOKUP(Communities[[#This Row],[Initiative Name]], Initiatives!A:C, 3, FALSE)</f>
        <v>37</v>
      </c>
      <c r="B46" t="s">
        <v>2</v>
      </c>
      <c r="C46" t="s">
        <v>369</v>
      </c>
      <c r="E46">
        <v>2020</v>
      </c>
      <c r="F46" t="s">
        <v>360</v>
      </c>
      <c r="G46" t="s">
        <v>360</v>
      </c>
    </row>
    <row r="47" spans="1:7" x14ac:dyDescent="0.25">
      <c r="A47" s="6">
        <f>VLOOKUP(Communities[[#This Row],[Initiative Name]], Initiatives!A:C, 3, FALSE)</f>
        <v>37</v>
      </c>
      <c r="B47" t="s">
        <v>2</v>
      </c>
      <c r="C47" t="s">
        <v>370</v>
      </c>
      <c r="E47">
        <v>2020</v>
      </c>
      <c r="F47" t="s">
        <v>360</v>
      </c>
      <c r="G47" t="s">
        <v>360</v>
      </c>
    </row>
    <row r="48" spans="1:7" x14ac:dyDescent="0.25">
      <c r="A48" s="6">
        <f>VLOOKUP(Communities[[#This Row],[Initiative Name]], Initiatives!A:C, 3, FALSE)</f>
        <v>37</v>
      </c>
      <c r="B48" t="s">
        <v>2</v>
      </c>
      <c r="C48" t="s">
        <v>371</v>
      </c>
      <c r="E48">
        <v>2020</v>
      </c>
      <c r="F48" t="s">
        <v>360</v>
      </c>
      <c r="G48" t="s">
        <v>361</v>
      </c>
    </row>
    <row r="49" spans="1:7" x14ac:dyDescent="0.25">
      <c r="A49" s="6">
        <f>VLOOKUP(Communities[[#This Row],[Initiative Name]], Initiatives!A:C, 3, FALSE)</f>
        <v>37</v>
      </c>
      <c r="B49" t="s">
        <v>2</v>
      </c>
      <c r="C49" t="s">
        <v>372</v>
      </c>
      <c r="E49">
        <v>2020</v>
      </c>
      <c r="F49" t="s">
        <v>360</v>
      </c>
      <c r="G49" t="s">
        <v>361</v>
      </c>
    </row>
    <row r="50" spans="1:7" x14ac:dyDescent="0.25">
      <c r="A50" s="6">
        <f>VLOOKUP(Communities[[#This Row],[Initiative Name]], Initiatives!A:C, 3, FALSE)</f>
        <v>37</v>
      </c>
      <c r="B50" t="s">
        <v>2</v>
      </c>
      <c r="C50" t="s">
        <v>373</v>
      </c>
      <c r="E50">
        <v>2020</v>
      </c>
      <c r="F50" t="s">
        <v>360</v>
      </c>
      <c r="G50" t="s">
        <v>361</v>
      </c>
    </row>
    <row r="51" spans="1:7" x14ac:dyDescent="0.25">
      <c r="A51" s="6">
        <f>VLOOKUP(Communities[[#This Row],[Initiative Name]], Initiatives!A:C, 3, FALSE)</f>
        <v>37</v>
      </c>
      <c r="B51" t="s">
        <v>2</v>
      </c>
      <c r="C51" t="s">
        <v>374</v>
      </c>
      <c r="E51">
        <v>2020</v>
      </c>
      <c r="F51" t="s">
        <v>360</v>
      </c>
      <c r="G51" t="s">
        <v>361</v>
      </c>
    </row>
    <row r="52" spans="1:7" x14ac:dyDescent="0.25">
      <c r="A52" s="6">
        <f>VLOOKUP(Communities[[#This Row],[Initiative Name]], Initiatives!A:C, 3, FALSE)</f>
        <v>37</v>
      </c>
      <c r="B52" t="s">
        <v>2</v>
      </c>
      <c r="C52" t="s">
        <v>375</v>
      </c>
      <c r="E52">
        <v>2020</v>
      </c>
      <c r="F52" t="s">
        <v>360</v>
      </c>
      <c r="G52" t="s">
        <v>361</v>
      </c>
    </row>
    <row r="53" spans="1:7" x14ac:dyDescent="0.25">
      <c r="A53" s="6">
        <f>VLOOKUP(Communities[[#This Row],[Initiative Name]], Initiatives!A:C, 3, FALSE)</f>
        <v>37</v>
      </c>
      <c r="B53" t="s">
        <v>2</v>
      </c>
      <c r="C53" t="s">
        <v>376</v>
      </c>
      <c r="E53">
        <v>2020</v>
      </c>
      <c r="F53" t="s">
        <v>360</v>
      </c>
      <c r="G53" t="s">
        <v>360</v>
      </c>
    </row>
    <row r="54" spans="1:7" x14ac:dyDescent="0.25">
      <c r="A54" s="6">
        <f>VLOOKUP(Communities[[#This Row],[Initiative Name]], Initiatives!A:C, 3, FALSE)</f>
        <v>37</v>
      </c>
      <c r="B54" t="s">
        <v>2</v>
      </c>
      <c r="C54" t="s">
        <v>377</v>
      </c>
      <c r="E54">
        <v>2020</v>
      </c>
      <c r="F54" t="s">
        <v>360</v>
      </c>
      <c r="G54" t="s">
        <v>360</v>
      </c>
    </row>
    <row r="55" spans="1:7" x14ac:dyDescent="0.25">
      <c r="A55" s="6">
        <f>VLOOKUP(Communities[[#This Row],[Initiative Name]], Initiatives!A:C, 3, FALSE)</f>
        <v>37</v>
      </c>
      <c r="B55" t="s">
        <v>2</v>
      </c>
      <c r="C55" t="s">
        <v>378</v>
      </c>
      <c r="E55">
        <v>2020</v>
      </c>
      <c r="F55" t="s">
        <v>360</v>
      </c>
      <c r="G55" t="s">
        <v>360</v>
      </c>
    </row>
    <row r="56" spans="1:7" x14ac:dyDescent="0.25">
      <c r="A56" s="6">
        <f>VLOOKUP(Communities[[#This Row],[Initiative Name]], Initiatives!A:C, 3, FALSE)</f>
        <v>37</v>
      </c>
      <c r="B56" t="s">
        <v>2</v>
      </c>
      <c r="C56" t="s">
        <v>379</v>
      </c>
      <c r="E56">
        <v>2020</v>
      </c>
      <c r="F56" t="s">
        <v>360</v>
      </c>
      <c r="G56" t="s">
        <v>360</v>
      </c>
    </row>
    <row r="57" spans="1:7" x14ac:dyDescent="0.25">
      <c r="A57" s="6">
        <f>VLOOKUP(Communities[[#This Row],[Initiative Name]], Initiatives!A:C, 3, FALSE)</f>
        <v>37</v>
      </c>
      <c r="B57" t="s">
        <v>2</v>
      </c>
      <c r="C57" t="s">
        <v>380</v>
      </c>
      <c r="E57">
        <v>2020</v>
      </c>
      <c r="F57" t="s">
        <v>360</v>
      </c>
      <c r="G57" t="s">
        <v>360</v>
      </c>
    </row>
    <row r="58" spans="1:7" x14ac:dyDescent="0.25">
      <c r="A58" s="6">
        <f>VLOOKUP(Communities[[#This Row],[Initiative Name]], Initiatives!A:C, 3, FALSE)</f>
        <v>37</v>
      </c>
      <c r="B58" t="s">
        <v>2</v>
      </c>
      <c r="C58" t="s">
        <v>381</v>
      </c>
      <c r="E58">
        <v>2020</v>
      </c>
      <c r="F58" s="3" t="s">
        <v>361</v>
      </c>
      <c r="G58" s="3" t="s">
        <v>360</v>
      </c>
    </row>
    <row r="59" spans="1:7" x14ac:dyDescent="0.25">
      <c r="A59" s="6">
        <f>VLOOKUP(Communities[[#This Row],[Initiative Name]], Initiatives!A:C, 3, FALSE)</f>
        <v>22</v>
      </c>
      <c r="B59" t="s">
        <v>8</v>
      </c>
      <c r="C59" t="s">
        <v>382</v>
      </c>
      <c r="E59">
        <v>2020</v>
      </c>
      <c r="F59" t="s">
        <v>360</v>
      </c>
      <c r="G59" t="s">
        <v>360</v>
      </c>
    </row>
    <row r="60" spans="1:7" x14ac:dyDescent="0.25">
      <c r="A60" s="6">
        <f>VLOOKUP(Communities[[#This Row],[Initiative Name]], Initiatives!A:C, 3, FALSE)</f>
        <v>22</v>
      </c>
      <c r="B60" t="s">
        <v>8</v>
      </c>
      <c r="C60" t="s">
        <v>383</v>
      </c>
      <c r="E60">
        <v>2020</v>
      </c>
      <c r="F60" t="s">
        <v>360</v>
      </c>
      <c r="G60" t="s">
        <v>361</v>
      </c>
    </row>
    <row r="61" spans="1:7" x14ac:dyDescent="0.25">
      <c r="A61" s="6">
        <f>VLOOKUP(Communities[[#This Row],[Initiative Name]], Initiatives!A:C, 3, FALSE)</f>
        <v>22</v>
      </c>
      <c r="B61" t="s">
        <v>8</v>
      </c>
      <c r="C61" t="s">
        <v>384</v>
      </c>
      <c r="E61">
        <v>2020</v>
      </c>
      <c r="F61" t="s">
        <v>360</v>
      </c>
      <c r="G61" t="s">
        <v>360</v>
      </c>
    </row>
    <row r="62" spans="1:7" x14ac:dyDescent="0.25">
      <c r="A62" s="6">
        <f>VLOOKUP(Communities[[#This Row],[Initiative Name]], Initiatives!A:C, 3, FALSE)</f>
        <v>22</v>
      </c>
      <c r="B62" t="s">
        <v>8</v>
      </c>
      <c r="C62" t="s">
        <v>385</v>
      </c>
      <c r="E62">
        <v>2020</v>
      </c>
      <c r="F62" t="s">
        <v>360</v>
      </c>
      <c r="G62" t="s">
        <v>361</v>
      </c>
    </row>
    <row r="63" spans="1:7" x14ac:dyDescent="0.25">
      <c r="A63" s="6">
        <f>VLOOKUP(Communities[[#This Row],[Initiative Name]], Initiatives!A:C, 3, FALSE)</f>
        <v>22</v>
      </c>
      <c r="B63" t="s">
        <v>8</v>
      </c>
      <c r="C63" t="s">
        <v>386</v>
      </c>
      <c r="E63">
        <v>2020</v>
      </c>
      <c r="F63" t="s">
        <v>360</v>
      </c>
      <c r="G63" t="s">
        <v>361</v>
      </c>
    </row>
    <row r="64" spans="1:7" x14ac:dyDescent="0.25">
      <c r="A64" s="6">
        <f>VLOOKUP(Communities[[#This Row],[Initiative Name]], Initiatives!A:C, 3, FALSE)</f>
        <v>22</v>
      </c>
      <c r="B64" t="s">
        <v>8</v>
      </c>
      <c r="C64" t="s">
        <v>387</v>
      </c>
      <c r="E64">
        <v>2020</v>
      </c>
      <c r="F64" t="s">
        <v>360</v>
      </c>
      <c r="G64" t="s">
        <v>361</v>
      </c>
    </row>
    <row r="65" spans="1:7" x14ac:dyDescent="0.25">
      <c r="A65" s="6">
        <f>VLOOKUP(Communities[[#This Row],[Initiative Name]], Initiatives!A:C, 3, FALSE)</f>
        <v>22</v>
      </c>
      <c r="B65" t="s">
        <v>8</v>
      </c>
      <c r="C65" t="s">
        <v>388</v>
      </c>
      <c r="E65">
        <v>2020</v>
      </c>
      <c r="F65" t="s">
        <v>360</v>
      </c>
      <c r="G65" t="s">
        <v>361</v>
      </c>
    </row>
    <row r="66" spans="1:7" x14ac:dyDescent="0.25">
      <c r="A66" s="6">
        <f>VLOOKUP(Communities[[#This Row],[Initiative Name]], Initiatives!A:C, 3, FALSE)</f>
        <v>22</v>
      </c>
      <c r="B66" t="s">
        <v>8</v>
      </c>
      <c r="C66" t="s">
        <v>389</v>
      </c>
      <c r="E66">
        <v>2020</v>
      </c>
      <c r="F66" t="s">
        <v>360</v>
      </c>
      <c r="G66" t="s">
        <v>361</v>
      </c>
    </row>
    <row r="67" spans="1:7" x14ac:dyDescent="0.25">
      <c r="A67" s="6">
        <f>VLOOKUP(Communities[[#This Row],[Initiative Name]], Initiatives!A:C, 3, FALSE)</f>
        <v>22</v>
      </c>
      <c r="B67" t="s">
        <v>8</v>
      </c>
      <c r="C67" t="s">
        <v>390</v>
      </c>
      <c r="E67">
        <v>2020</v>
      </c>
      <c r="F67" t="s">
        <v>360</v>
      </c>
      <c r="G67" t="s">
        <v>361</v>
      </c>
    </row>
    <row r="68" spans="1:7" x14ac:dyDescent="0.25">
      <c r="A68" s="6">
        <f>VLOOKUP(Communities[[#This Row],[Initiative Name]], Initiatives!A:C, 3, FALSE)</f>
        <v>22</v>
      </c>
      <c r="B68" t="s">
        <v>8</v>
      </c>
      <c r="C68" t="s">
        <v>391</v>
      </c>
      <c r="E68">
        <v>2020</v>
      </c>
      <c r="F68" t="s">
        <v>360</v>
      </c>
      <c r="G68" t="s">
        <v>361</v>
      </c>
    </row>
    <row r="69" spans="1:7" x14ac:dyDescent="0.25">
      <c r="A69" s="6">
        <f>VLOOKUP(Communities[[#This Row],[Initiative Name]], Initiatives!A:C, 3, FALSE)</f>
        <v>22</v>
      </c>
      <c r="B69" t="s">
        <v>8</v>
      </c>
      <c r="C69" t="s">
        <v>392</v>
      </c>
      <c r="E69">
        <v>2020</v>
      </c>
      <c r="F69" t="s">
        <v>360</v>
      </c>
      <c r="G69" t="s">
        <v>361</v>
      </c>
    </row>
    <row r="70" spans="1:7" x14ac:dyDescent="0.25">
      <c r="A70" s="6">
        <f>VLOOKUP(Communities[[#This Row],[Initiative Name]], Initiatives!A:C, 3, FALSE)</f>
        <v>22</v>
      </c>
      <c r="B70" t="s">
        <v>8</v>
      </c>
      <c r="C70" t="s">
        <v>393</v>
      </c>
      <c r="E70">
        <v>2020</v>
      </c>
      <c r="F70" t="s">
        <v>360</v>
      </c>
      <c r="G70" t="s">
        <v>361</v>
      </c>
    </row>
    <row r="71" spans="1:7" x14ac:dyDescent="0.25">
      <c r="A71" s="6">
        <f>VLOOKUP(Communities[[#This Row],[Initiative Name]], Initiatives!A:C, 3, FALSE)</f>
        <v>22</v>
      </c>
      <c r="B71" t="s">
        <v>8</v>
      </c>
      <c r="C71" t="s">
        <v>394</v>
      </c>
      <c r="E71">
        <v>2020</v>
      </c>
      <c r="F71" t="s">
        <v>360</v>
      </c>
      <c r="G71" t="s">
        <v>361</v>
      </c>
    </row>
    <row r="72" spans="1:7" x14ac:dyDescent="0.25">
      <c r="A72" s="6">
        <f>VLOOKUP(Communities[[#This Row],[Initiative Name]], Initiatives!A:C, 3, FALSE)</f>
        <v>22</v>
      </c>
      <c r="B72" t="s">
        <v>8</v>
      </c>
      <c r="C72" t="s">
        <v>395</v>
      </c>
      <c r="E72">
        <v>2020</v>
      </c>
      <c r="F72" t="s">
        <v>360</v>
      </c>
      <c r="G72" t="s">
        <v>361</v>
      </c>
    </row>
    <row r="73" spans="1:7" x14ac:dyDescent="0.25">
      <c r="A73" s="6">
        <f>VLOOKUP(Communities[[#This Row],[Initiative Name]], Initiatives!A:C, 3, FALSE)</f>
        <v>22</v>
      </c>
      <c r="B73" t="s">
        <v>8</v>
      </c>
      <c r="C73" t="s">
        <v>542</v>
      </c>
      <c r="E73">
        <v>2020</v>
      </c>
      <c r="F73" t="s">
        <v>360</v>
      </c>
      <c r="G73" t="s">
        <v>361</v>
      </c>
    </row>
    <row r="74" spans="1:7" x14ac:dyDescent="0.25">
      <c r="A74" s="6">
        <f>VLOOKUP(Communities[[#This Row],[Initiative Name]], Initiatives!A:C, 3, FALSE)</f>
        <v>22</v>
      </c>
      <c r="B74" t="s">
        <v>8</v>
      </c>
      <c r="C74" t="s">
        <v>543</v>
      </c>
      <c r="E74">
        <v>2020</v>
      </c>
      <c r="F74" t="s">
        <v>360</v>
      </c>
      <c r="G74" t="s">
        <v>361</v>
      </c>
    </row>
    <row r="75" spans="1:7" x14ac:dyDescent="0.25">
      <c r="A75" s="6">
        <f>VLOOKUP(Communities[[#This Row],[Initiative Name]], Initiatives!A:C, 3, FALSE)</f>
        <v>22</v>
      </c>
      <c r="B75" t="s">
        <v>8</v>
      </c>
      <c r="C75" t="s">
        <v>544</v>
      </c>
      <c r="E75">
        <v>2020</v>
      </c>
      <c r="F75" t="s">
        <v>360</v>
      </c>
      <c r="G75" t="s">
        <v>361</v>
      </c>
    </row>
    <row r="76" spans="1:7" x14ac:dyDescent="0.25">
      <c r="A76" s="6">
        <f>VLOOKUP(Communities[[#This Row],[Initiative Name]], Initiatives!A:C, 3, FALSE)</f>
        <v>22</v>
      </c>
      <c r="B76" t="s">
        <v>8</v>
      </c>
      <c r="C76" t="s">
        <v>545</v>
      </c>
      <c r="E76">
        <v>2020</v>
      </c>
      <c r="F76" t="s">
        <v>360</v>
      </c>
      <c r="G76" t="s">
        <v>361</v>
      </c>
    </row>
    <row r="77" spans="1:7" x14ac:dyDescent="0.25">
      <c r="A77" s="6">
        <f>VLOOKUP(Communities[[#This Row],[Initiative Name]], Initiatives!A:C, 3, FALSE)</f>
        <v>22</v>
      </c>
      <c r="B77" t="s">
        <v>8</v>
      </c>
      <c r="C77" t="s">
        <v>546</v>
      </c>
      <c r="E77">
        <v>2020</v>
      </c>
      <c r="F77" t="s">
        <v>360</v>
      </c>
      <c r="G77" t="s">
        <v>361</v>
      </c>
    </row>
    <row r="78" spans="1:7" x14ac:dyDescent="0.25">
      <c r="A78" s="6">
        <f>VLOOKUP(Communities[[#This Row],[Initiative Name]], Initiatives!A:C, 3, FALSE)</f>
        <v>22</v>
      </c>
      <c r="B78" t="s">
        <v>8</v>
      </c>
      <c r="C78" t="s">
        <v>547</v>
      </c>
      <c r="E78">
        <v>2020</v>
      </c>
      <c r="F78" t="s">
        <v>360</v>
      </c>
      <c r="G78" t="s">
        <v>361</v>
      </c>
    </row>
    <row r="79" spans="1:7" x14ac:dyDescent="0.25">
      <c r="A79" s="6">
        <f>VLOOKUP(Communities[[#This Row],[Initiative Name]], Initiatives!A:C, 3, FALSE)</f>
        <v>22</v>
      </c>
      <c r="B79" t="s">
        <v>8</v>
      </c>
      <c r="C79" t="s">
        <v>548</v>
      </c>
      <c r="E79">
        <v>2020</v>
      </c>
      <c r="F79" t="s">
        <v>360</v>
      </c>
      <c r="G79" t="s">
        <v>361</v>
      </c>
    </row>
    <row r="80" spans="1:7" x14ac:dyDescent="0.25">
      <c r="A80" s="6">
        <f>VLOOKUP(Communities[[#This Row],[Initiative Name]], Initiatives!A:C, 3, FALSE)</f>
        <v>22</v>
      </c>
      <c r="B80" t="s">
        <v>8</v>
      </c>
      <c r="C80" t="s">
        <v>549</v>
      </c>
      <c r="E80">
        <v>2020</v>
      </c>
      <c r="F80" t="s">
        <v>360</v>
      </c>
      <c r="G80" t="s">
        <v>360</v>
      </c>
    </row>
    <row r="81" spans="1:7" x14ac:dyDescent="0.25">
      <c r="A81" s="6">
        <f>VLOOKUP(Communities[[#This Row],[Initiative Name]], Initiatives!A:C, 3, FALSE)</f>
        <v>22</v>
      </c>
      <c r="B81" t="s">
        <v>8</v>
      </c>
      <c r="C81" t="s">
        <v>550</v>
      </c>
      <c r="E81">
        <v>2020</v>
      </c>
      <c r="F81" t="s">
        <v>360</v>
      </c>
      <c r="G81" t="s">
        <v>361</v>
      </c>
    </row>
    <row r="82" spans="1:7" x14ac:dyDescent="0.25">
      <c r="A82" s="6">
        <f>VLOOKUP(Communities[[#This Row],[Initiative Name]], Initiatives!A:C, 3, FALSE)</f>
        <v>22</v>
      </c>
      <c r="B82" t="s">
        <v>8</v>
      </c>
      <c r="C82" t="s">
        <v>551</v>
      </c>
      <c r="E82">
        <v>2020</v>
      </c>
      <c r="F82" t="s">
        <v>360</v>
      </c>
      <c r="G82" t="s">
        <v>361</v>
      </c>
    </row>
    <row r="83" spans="1:7" x14ac:dyDescent="0.25">
      <c r="A83" s="6">
        <f>VLOOKUP(Communities[[#This Row],[Initiative Name]], Initiatives!A:C, 3, FALSE)</f>
        <v>22</v>
      </c>
      <c r="B83" t="s">
        <v>8</v>
      </c>
      <c r="C83" t="s">
        <v>552</v>
      </c>
      <c r="E83">
        <v>2020</v>
      </c>
      <c r="F83" t="s">
        <v>360</v>
      </c>
      <c r="G83" t="s">
        <v>361</v>
      </c>
    </row>
    <row r="84" spans="1:7" x14ac:dyDescent="0.25">
      <c r="A84" s="6">
        <f>VLOOKUP(Communities[[#This Row],[Initiative Name]], Initiatives!A:C, 3, FALSE)</f>
        <v>22</v>
      </c>
      <c r="B84" t="s">
        <v>8</v>
      </c>
      <c r="C84" t="s">
        <v>553</v>
      </c>
      <c r="E84">
        <v>2020</v>
      </c>
      <c r="F84" t="s">
        <v>360</v>
      </c>
      <c r="G84" t="s">
        <v>361</v>
      </c>
    </row>
    <row r="85" spans="1:7" x14ac:dyDescent="0.25">
      <c r="A85" s="6">
        <f>VLOOKUP(Communities[[#This Row],[Initiative Name]], Initiatives!A:C, 3, FALSE)</f>
        <v>22</v>
      </c>
      <c r="B85" t="s">
        <v>8</v>
      </c>
      <c r="C85" t="s">
        <v>396</v>
      </c>
      <c r="E85">
        <v>2020</v>
      </c>
      <c r="F85" t="s">
        <v>360</v>
      </c>
      <c r="G85" t="s">
        <v>361</v>
      </c>
    </row>
    <row r="86" spans="1:7" x14ac:dyDescent="0.25">
      <c r="A86" s="6">
        <f>VLOOKUP(Communities[[#This Row],[Initiative Name]], Initiatives!A:C, 3, FALSE)</f>
        <v>22</v>
      </c>
      <c r="B86" t="s">
        <v>8</v>
      </c>
      <c r="C86" t="s">
        <v>554</v>
      </c>
      <c r="E86">
        <v>2020</v>
      </c>
      <c r="F86" t="s">
        <v>360</v>
      </c>
      <c r="G86" t="s">
        <v>361</v>
      </c>
    </row>
    <row r="87" spans="1:7" x14ac:dyDescent="0.25">
      <c r="A87" s="6">
        <f>VLOOKUP(Communities[[#This Row],[Initiative Name]], Initiatives!A:C, 3, FALSE)</f>
        <v>22</v>
      </c>
      <c r="B87" t="s">
        <v>8</v>
      </c>
      <c r="C87" t="s">
        <v>555</v>
      </c>
      <c r="E87">
        <v>2020</v>
      </c>
      <c r="F87" t="s">
        <v>360</v>
      </c>
      <c r="G87" t="s">
        <v>361</v>
      </c>
    </row>
    <row r="88" spans="1:7" x14ac:dyDescent="0.25">
      <c r="A88" s="6">
        <f>VLOOKUP(Communities[[#This Row],[Initiative Name]], Initiatives!A:C, 3, FALSE)</f>
        <v>22</v>
      </c>
      <c r="B88" t="s">
        <v>8</v>
      </c>
      <c r="C88" t="s">
        <v>397</v>
      </c>
      <c r="E88">
        <v>2020</v>
      </c>
      <c r="F88" t="s">
        <v>360</v>
      </c>
      <c r="G88" t="s">
        <v>361</v>
      </c>
    </row>
    <row r="89" spans="1:7" x14ac:dyDescent="0.25">
      <c r="A89" s="6">
        <f>VLOOKUP(Communities[[#This Row],[Initiative Name]], Initiatives!A:C, 3, FALSE)</f>
        <v>22</v>
      </c>
      <c r="B89" t="s">
        <v>8</v>
      </c>
      <c r="C89" t="s">
        <v>556</v>
      </c>
      <c r="E89">
        <v>2020</v>
      </c>
      <c r="F89" t="s">
        <v>360</v>
      </c>
      <c r="G89" t="s">
        <v>361</v>
      </c>
    </row>
    <row r="90" spans="1:7" x14ac:dyDescent="0.25">
      <c r="A90" s="6">
        <f>VLOOKUP(Communities[[#This Row],[Initiative Name]], Initiatives!A:C, 3, FALSE)</f>
        <v>22</v>
      </c>
      <c r="B90" t="s">
        <v>8</v>
      </c>
      <c r="C90" t="s">
        <v>557</v>
      </c>
      <c r="E90">
        <v>2020</v>
      </c>
      <c r="F90" t="s">
        <v>360</v>
      </c>
      <c r="G90" t="s">
        <v>361</v>
      </c>
    </row>
    <row r="91" spans="1:7" x14ac:dyDescent="0.25">
      <c r="A91" s="6">
        <f>VLOOKUP(Communities[[#This Row],[Initiative Name]], Initiatives!A:C, 3, FALSE)</f>
        <v>22</v>
      </c>
      <c r="B91" t="s">
        <v>8</v>
      </c>
      <c r="C91" t="s">
        <v>398</v>
      </c>
      <c r="E91">
        <v>2020</v>
      </c>
      <c r="F91" t="s">
        <v>360</v>
      </c>
      <c r="G91" t="s">
        <v>361</v>
      </c>
    </row>
    <row r="92" spans="1:7" x14ac:dyDescent="0.25">
      <c r="A92" s="6">
        <f>VLOOKUP(Communities[[#This Row],[Initiative Name]], Initiatives!A:C, 3, FALSE)</f>
        <v>22</v>
      </c>
      <c r="B92" t="s">
        <v>8</v>
      </c>
      <c r="C92" t="s">
        <v>558</v>
      </c>
      <c r="E92">
        <v>2020</v>
      </c>
      <c r="F92" t="s">
        <v>360</v>
      </c>
      <c r="G92" t="s">
        <v>361</v>
      </c>
    </row>
    <row r="93" spans="1:7" x14ac:dyDescent="0.25">
      <c r="A93" s="6">
        <f>VLOOKUP(Communities[[#This Row],[Initiative Name]], Initiatives!A:C, 3, FALSE)</f>
        <v>22</v>
      </c>
      <c r="B93" t="s">
        <v>8</v>
      </c>
      <c r="C93" t="s">
        <v>559</v>
      </c>
      <c r="E93">
        <v>2020</v>
      </c>
      <c r="F93" t="s">
        <v>360</v>
      </c>
      <c r="G93" t="s">
        <v>361</v>
      </c>
    </row>
    <row r="94" spans="1:7" x14ac:dyDescent="0.25">
      <c r="A94" s="6">
        <f>VLOOKUP(Communities[[#This Row],[Initiative Name]], Initiatives!A:C, 3, FALSE)</f>
        <v>22</v>
      </c>
      <c r="B94" t="s">
        <v>8</v>
      </c>
      <c r="C94" t="s">
        <v>560</v>
      </c>
      <c r="E94">
        <v>2020</v>
      </c>
      <c r="F94" t="s">
        <v>360</v>
      </c>
      <c r="G94" t="s">
        <v>361</v>
      </c>
    </row>
    <row r="95" spans="1:7" x14ac:dyDescent="0.25">
      <c r="A95" s="6">
        <f>VLOOKUP(Communities[[#This Row],[Initiative Name]], Initiatives!A:C, 3, FALSE)</f>
        <v>22</v>
      </c>
      <c r="B95" t="s">
        <v>8</v>
      </c>
      <c r="C95" t="s">
        <v>561</v>
      </c>
      <c r="E95">
        <v>2020</v>
      </c>
      <c r="F95" t="s">
        <v>360</v>
      </c>
      <c r="G95" t="s">
        <v>361</v>
      </c>
    </row>
    <row r="96" spans="1:7" x14ac:dyDescent="0.25">
      <c r="A96" s="6">
        <f>VLOOKUP(Communities[[#This Row],[Initiative Name]], Initiatives!A:C, 3, FALSE)</f>
        <v>22</v>
      </c>
      <c r="B96" t="s">
        <v>8</v>
      </c>
      <c r="C96" t="s">
        <v>562</v>
      </c>
      <c r="E96">
        <v>2020</v>
      </c>
      <c r="F96" t="s">
        <v>360</v>
      </c>
      <c r="G96" t="s">
        <v>361</v>
      </c>
    </row>
    <row r="97" spans="1:7" x14ac:dyDescent="0.25">
      <c r="A97" s="6">
        <f>VLOOKUP(Communities[[#This Row],[Initiative Name]], Initiatives!A:C, 3, FALSE)</f>
        <v>22</v>
      </c>
      <c r="B97" t="s">
        <v>8</v>
      </c>
      <c r="C97" t="s">
        <v>563</v>
      </c>
      <c r="E97">
        <v>2020</v>
      </c>
      <c r="F97" t="s">
        <v>360</v>
      </c>
      <c r="G97" t="s">
        <v>361</v>
      </c>
    </row>
    <row r="98" spans="1:7" x14ac:dyDescent="0.25">
      <c r="A98" s="6">
        <f>VLOOKUP(Communities[[#This Row],[Initiative Name]], Initiatives!A:C, 3, FALSE)</f>
        <v>22</v>
      </c>
      <c r="B98" t="s">
        <v>8</v>
      </c>
      <c r="C98" t="s">
        <v>564</v>
      </c>
      <c r="E98">
        <v>2020</v>
      </c>
      <c r="F98" t="s">
        <v>360</v>
      </c>
      <c r="G98" t="s">
        <v>360</v>
      </c>
    </row>
    <row r="99" spans="1:7" x14ac:dyDescent="0.25">
      <c r="A99" s="6">
        <f>VLOOKUP(Communities[[#This Row],[Initiative Name]], Initiatives!A:C, 3, FALSE)</f>
        <v>22</v>
      </c>
      <c r="B99" t="s">
        <v>8</v>
      </c>
      <c r="C99" t="s">
        <v>565</v>
      </c>
      <c r="E99">
        <v>2020</v>
      </c>
      <c r="F99" t="s">
        <v>360</v>
      </c>
      <c r="G99" t="s">
        <v>361</v>
      </c>
    </row>
    <row r="100" spans="1:7" x14ac:dyDescent="0.25">
      <c r="A100" s="6">
        <f>VLOOKUP(Communities[[#This Row],[Initiative Name]], Initiatives!A:C, 3, FALSE)</f>
        <v>22</v>
      </c>
      <c r="B100" t="s">
        <v>8</v>
      </c>
      <c r="C100" t="s">
        <v>448</v>
      </c>
      <c r="E100">
        <v>2020</v>
      </c>
      <c r="F100" t="s">
        <v>360</v>
      </c>
      <c r="G100" t="s">
        <v>361</v>
      </c>
    </row>
    <row r="101" spans="1:7" x14ac:dyDescent="0.25">
      <c r="A101" s="6">
        <f>VLOOKUP(Communities[[#This Row],[Initiative Name]], Initiatives!A:C, 3, FALSE)</f>
        <v>22</v>
      </c>
      <c r="B101" t="s">
        <v>8</v>
      </c>
      <c r="C101" t="s">
        <v>566</v>
      </c>
      <c r="E101">
        <v>2020</v>
      </c>
      <c r="F101" t="s">
        <v>360</v>
      </c>
      <c r="G101" t="s">
        <v>361</v>
      </c>
    </row>
    <row r="102" spans="1:7" x14ac:dyDescent="0.25">
      <c r="A102" s="6">
        <f>VLOOKUP(Communities[[#This Row],[Initiative Name]], Initiatives!A:C, 3, FALSE)</f>
        <v>22</v>
      </c>
      <c r="B102" t="s">
        <v>8</v>
      </c>
      <c r="C102" t="s">
        <v>567</v>
      </c>
      <c r="E102">
        <v>2020</v>
      </c>
      <c r="F102" t="s">
        <v>360</v>
      </c>
      <c r="G102" t="s">
        <v>361</v>
      </c>
    </row>
    <row r="103" spans="1:7" x14ac:dyDescent="0.25">
      <c r="A103" s="6">
        <f>VLOOKUP(Communities[[#This Row],[Initiative Name]], Initiatives!A:C, 3, FALSE)</f>
        <v>22</v>
      </c>
      <c r="B103" t="s">
        <v>8</v>
      </c>
      <c r="C103" t="s">
        <v>568</v>
      </c>
      <c r="E103">
        <v>2020</v>
      </c>
      <c r="F103" t="s">
        <v>360</v>
      </c>
      <c r="G103" t="s">
        <v>361</v>
      </c>
    </row>
    <row r="104" spans="1:7" x14ac:dyDescent="0.25">
      <c r="A104" s="6">
        <f>VLOOKUP(Communities[[#This Row],[Initiative Name]], Initiatives!A:C, 3, FALSE)</f>
        <v>22</v>
      </c>
      <c r="B104" t="s">
        <v>8</v>
      </c>
      <c r="C104" t="s">
        <v>569</v>
      </c>
      <c r="E104">
        <v>2020</v>
      </c>
      <c r="F104" t="s">
        <v>360</v>
      </c>
      <c r="G104" t="s">
        <v>361</v>
      </c>
    </row>
    <row r="105" spans="1:7" x14ac:dyDescent="0.25">
      <c r="A105" s="6">
        <f>VLOOKUP(Communities[[#This Row],[Initiative Name]], Initiatives!A:C, 3, FALSE)</f>
        <v>22</v>
      </c>
      <c r="B105" t="s">
        <v>8</v>
      </c>
      <c r="C105" t="s">
        <v>570</v>
      </c>
      <c r="E105">
        <v>2020</v>
      </c>
      <c r="F105" t="s">
        <v>360</v>
      </c>
      <c r="G105" t="s">
        <v>361</v>
      </c>
    </row>
    <row r="106" spans="1:7" x14ac:dyDescent="0.25">
      <c r="A106" s="6">
        <f>VLOOKUP(Communities[[#This Row],[Initiative Name]], Initiatives!A:C, 3, FALSE)</f>
        <v>22</v>
      </c>
      <c r="B106" t="s">
        <v>8</v>
      </c>
      <c r="C106" t="s">
        <v>399</v>
      </c>
      <c r="E106">
        <v>2020</v>
      </c>
      <c r="F106" t="s">
        <v>360</v>
      </c>
      <c r="G106" t="s">
        <v>361</v>
      </c>
    </row>
    <row r="107" spans="1:7" x14ac:dyDescent="0.25">
      <c r="A107" s="6">
        <f>VLOOKUP(Communities[[#This Row],[Initiative Name]], Initiatives!A:C, 3, FALSE)</f>
        <v>22</v>
      </c>
      <c r="B107" t="s">
        <v>8</v>
      </c>
      <c r="C107" t="s">
        <v>571</v>
      </c>
      <c r="E107">
        <v>2020</v>
      </c>
      <c r="F107" t="s">
        <v>360</v>
      </c>
      <c r="G107" t="s">
        <v>361</v>
      </c>
    </row>
    <row r="108" spans="1:7" x14ac:dyDescent="0.25">
      <c r="A108" s="6">
        <f>VLOOKUP(Communities[[#This Row],[Initiative Name]], Initiatives!A:C, 3, FALSE)</f>
        <v>22</v>
      </c>
      <c r="B108" t="s">
        <v>8</v>
      </c>
      <c r="C108" t="s">
        <v>572</v>
      </c>
      <c r="E108">
        <v>2020</v>
      </c>
      <c r="F108" t="s">
        <v>360</v>
      </c>
      <c r="G108" t="s">
        <v>361</v>
      </c>
    </row>
    <row r="109" spans="1:7" x14ac:dyDescent="0.25">
      <c r="A109" s="6">
        <f>VLOOKUP(Communities[[#This Row],[Initiative Name]], Initiatives!A:C, 3, FALSE)</f>
        <v>22</v>
      </c>
      <c r="B109" t="s">
        <v>8</v>
      </c>
      <c r="C109" t="s">
        <v>573</v>
      </c>
      <c r="E109">
        <v>2020</v>
      </c>
      <c r="F109" t="s">
        <v>360</v>
      </c>
      <c r="G109" t="s">
        <v>361</v>
      </c>
    </row>
    <row r="110" spans="1:7" x14ac:dyDescent="0.25">
      <c r="A110" s="6">
        <f>VLOOKUP(Communities[[#This Row],[Initiative Name]], Initiatives!A:C, 3, FALSE)</f>
        <v>22</v>
      </c>
      <c r="B110" t="s">
        <v>8</v>
      </c>
      <c r="C110" t="s">
        <v>400</v>
      </c>
      <c r="E110">
        <v>2020</v>
      </c>
      <c r="F110" t="s">
        <v>360</v>
      </c>
      <c r="G110" t="s">
        <v>361</v>
      </c>
    </row>
    <row r="111" spans="1:7" x14ac:dyDescent="0.25">
      <c r="A111" s="6">
        <f>VLOOKUP(Communities[[#This Row],[Initiative Name]], Initiatives!A:C, 3, FALSE)</f>
        <v>22</v>
      </c>
      <c r="B111" t="s">
        <v>8</v>
      </c>
      <c r="C111" t="s">
        <v>574</v>
      </c>
      <c r="E111">
        <v>2020</v>
      </c>
      <c r="F111" t="s">
        <v>360</v>
      </c>
      <c r="G111" t="s">
        <v>361</v>
      </c>
    </row>
    <row r="112" spans="1:7" x14ac:dyDescent="0.25">
      <c r="A112" s="6">
        <f>VLOOKUP(Communities[[#This Row],[Initiative Name]], Initiatives!A:C, 3, FALSE)</f>
        <v>22</v>
      </c>
      <c r="B112" t="s">
        <v>8</v>
      </c>
      <c r="C112" t="s">
        <v>575</v>
      </c>
      <c r="E112">
        <v>2020</v>
      </c>
      <c r="F112" t="s">
        <v>360</v>
      </c>
      <c r="G112" t="s">
        <v>361</v>
      </c>
    </row>
    <row r="113" spans="1:7" x14ac:dyDescent="0.25">
      <c r="A113" s="6">
        <f>VLOOKUP(Communities[[#This Row],[Initiative Name]], Initiatives!A:C, 3, FALSE)</f>
        <v>22</v>
      </c>
      <c r="B113" t="s">
        <v>8</v>
      </c>
      <c r="C113" t="s">
        <v>576</v>
      </c>
      <c r="E113">
        <v>2020</v>
      </c>
      <c r="F113" t="s">
        <v>360</v>
      </c>
      <c r="G113" t="s">
        <v>361</v>
      </c>
    </row>
    <row r="114" spans="1:7" x14ac:dyDescent="0.25">
      <c r="A114" s="6">
        <f>VLOOKUP(Communities[[#This Row],[Initiative Name]], Initiatives!A:C, 3, FALSE)</f>
        <v>22</v>
      </c>
      <c r="B114" t="s">
        <v>8</v>
      </c>
      <c r="C114" t="s">
        <v>401</v>
      </c>
      <c r="E114">
        <v>2020</v>
      </c>
      <c r="F114" s="3" t="s">
        <v>361</v>
      </c>
      <c r="G114" s="3" t="s">
        <v>360</v>
      </c>
    </row>
    <row r="115" spans="1:7" x14ac:dyDescent="0.25">
      <c r="A115" s="6">
        <f>VLOOKUP(Communities[[#This Row],[Initiative Name]], Initiatives!A:C, 3, FALSE)</f>
        <v>22</v>
      </c>
      <c r="B115" t="s">
        <v>8</v>
      </c>
      <c r="C115" t="s">
        <v>402</v>
      </c>
      <c r="E115">
        <v>2020</v>
      </c>
      <c r="F115" s="3" t="s">
        <v>361</v>
      </c>
      <c r="G115" s="3" t="s">
        <v>360</v>
      </c>
    </row>
    <row r="116" spans="1:7" x14ac:dyDescent="0.25">
      <c r="A116" s="6">
        <f>VLOOKUP(Communities[[#This Row],[Initiative Name]], Initiatives!A:C, 3, FALSE)</f>
        <v>22</v>
      </c>
      <c r="B116" t="s">
        <v>8</v>
      </c>
      <c r="C116" t="s">
        <v>403</v>
      </c>
      <c r="E116">
        <v>2020</v>
      </c>
      <c r="F116" s="3" t="s">
        <v>361</v>
      </c>
      <c r="G116" s="3" t="s">
        <v>360</v>
      </c>
    </row>
    <row r="117" spans="1:7" x14ac:dyDescent="0.25">
      <c r="A117" s="6">
        <f>VLOOKUP(Communities[[#This Row],[Initiative Name]], Initiatives!A:C, 3, FALSE)</f>
        <v>42</v>
      </c>
      <c r="B117" t="s">
        <v>4</v>
      </c>
      <c r="C117" t="s">
        <v>577</v>
      </c>
      <c r="E117">
        <v>2020</v>
      </c>
      <c r="F117" t="s">
        <v>360</v>
      </c>
      <c r="G117" s="3" t="s">
        <v>360</v>
      </c>
    </row>
    <row r="118" spans="1:7" x14ac:dyDescent="0.25">
      <c r="A118" s="6">
        <f>VLOOKUP(Communities[[#This Row],[Initiative Name]], Initiatives!A:C, 3, FALSE)</f>
        <v>42</v>
      </c>
      <c r="B118" t="s">
        <v>4</v>
      </c>
      <c r="C118" t="s">
        <v>656</v>
      </c>
      <c r="E118">
        <v>2020</v>
      </c>
      <c r="F118" t="s">
        <v>360</v>
      </c>
      <c r="G118" t="s">
        <v>360</v>
      </c>
    </row>
    <row r="119" spans="1:7" x14ac:dyDescent="0.25">
      <c r="A119" s="6">
        <f>VLOOKUP(Communities[[#This Row],[Initiative Name]], Initiatives!A:C, 3, FALSE)</f>
        <v>42</v>
      </c>
      <c r="B119" t="s">
        <v>4</v>
      </c>
      <c r="C119" t="s">
        <v>420</v>
      </c>
      <c r="E119">
        <v>2020</v>
      </c>
      <c r="F119" t="s">
        <v>360</v>
      </c>
      <c r="G119" s="3" t="s">
        <v>360</v>
      </c>
    </row>
    <row r="120" spans="1:7" x14ac:dyDescent="0.25">
      <c r="A120" s="6">
        <f>VLOOKUP(Communities[[#This Row],[Initiative Name]], Initiatives!A:C, 3, FALSE)</f>
        <v>42</v>
      </c>
      <c r="B120" t="s">
        <v>4</v>
      </c>
      <c r="C120" t="s">
        <v>578</v>
      </c>
      <c r="E120">
        <v>2020</v>
      </c>
      <c r="F120" t="s">
        <v>360</v>
      </c>
      <c r="G120" s="3" t="s">
        <v>360</v>
      </c>
    </row>
    <row r="121" spans="1:7" x14ac:dyDescent="0.25">
      <c r="A121" s="6">
        <f>VLOOKUP(Communities[[#This Row],[Initiative Name]], Initiatives!A:C, 3, FALSE)</f>
        <v>42</v>
      </c>
      <c r="B121" t="s">
        <v>4</v>
      </c>
      <c r="C121" t="s">
        <v>427</v>
      </c>
      <c r="E121">
        <v>2020</v>
      </c>
      <c r="F121" t="s">
        <v>360</v>
      </c>
      <c r="G121" s="3" t="s">
        <v>360</v>
      </c>
    </row>
    <row r="122" spans="1:7" x14ac:dyDescent="0.25">
      <c r="A122" s="6">
        <f>VLOOKUP(Communities[[#This Row],[Initiative Name]], Initiatives!A:C, 3, FALSE)</f>
        <v>42</v>
      </c>
      <c r="B122" t="s">
        <v>4</v>
      </c>
      <c r="C122" t="s">
        <v>639</v>
      </c>
      <c r="E122">
        <v>2020</v>
      </c>
      <c r="F122" t="s">
        <v>360</v>
      </c>
      <c r="G122" t="s">
        <v>360</v>
      </c>
    </row>
    <row r="123" spans="1:7" x14ac:dyDescent="0.25">
      <c r="A123" s="6">
        <f>VLOOKUP(Communities[[#This Row],[Initiative Name]], Initiatives!A:C, 3, FALSE)</f>
        <v>42</v>
      </c>
      <c r="B123" t="s">
        <v>4</v>
      </c>
      <c r="C123" t="s">
        <v>579</v>
      </c>
      <c r="E123">
        <v>2020</v>
      </c>
      <c r="F123" t="s">
        <v>360</v>
      </c>
      <c r="G123" s="3" t="s">
        <v>360</v>
      </c>
    </row>
    <row r="124" spans="1:7" x14ac:dyDescent="0.25">
      <c r="A124" s="6">
        <f>VLOOKUP(Communities[[#This Row],[Initiative Name]], Initiatives!A:C, 3, FALSE)</f>
        <v>42</v>
      </c>
      <c r="B124" t="s">
        <v>4</v>
      </c>
      <c r="C124" t="s">
        <v>644</v>
      </c>
      <c r="E124">
        <v>2020</v>
      </c>
      <c r="F124" t="s">
        <v>360</v>
      </c>
      <c r="G124" t="s">
        <v>360</v>
      </c>
    </row>
    <row r="125" spans="1:7" x14ac:dyDescent="0.25">
      <c r="A125" s="6">
        <f>VLOOKUP(Communities[[#This Row],[Initiative Name]], Initiatives!A:C, 3, FALSE)</f>
        <v>42</v>
      </c>
      <c r="B125" t="s">
        <v>4</v>
      </c>
      <c r="C125" t="s">
        <v>657</v>
      </c>
      <c r="E125">
        <v>2020</v>
      </c>
      <c r="F125" t="s">
        <v>360</v>
      </c>
      <c r="G125" t="s">
        <v>360</v>
      </c>
    </row>
    <row r="126" spans="1:7" x14ac:dyDescent="0.25">
      <c r="A126" s="6">
        <f>VLOOKUP(Communities[[#This Row],[Initiative Name]], Initiatives!A:C, 3, FALSE)</f>
        <v>42</v>
      </c>
      <c r="B126" t="s">
        <v>4</v>
      </c>
      <c r="C126" t="s">
        <v>580</v>
      </c>
      <c r="E126">
        <v>2020</v>
      </c>
      <c r="F126" t="s">
        <v>360</v>
      </c>
      <c r="G126" s="3" t="s">
        <v>360</v>
      </c>
    </row>
    <row r="127" spans="1:7" x14ac:dyDescent="0.25">
      <c r="A127" s="6">
        <f>VLOOKUP(Communities[[#This Row],[Initiative Name]], Initiatives!A:C, 3, FALSE)</f>
        <v>42</v>
      </c>
      <c r="B127" t="s">
        <v>4</v>
      </c>
      <c r="C127" t="s">
        <v>581</v>
      </c>
      <c r="E127">
        <v>2020</v>
      </c>
      <c r="F127" t="s">
        <v>360</v>
      </c>
      <c r="G127" s="3" t="s">
        <v>360</v>
      </c>
    </row>
    <row r="128" spans="1:7" x14ac:dyDescent="0.25">
      <c r="A128" s="6">
        <f>VLOOKUP(Communities[[#This Row],[Initiative Name]], Initiatives!A:C, 3, FALSE)</f>
        <v>42</v>
      </c>
      <c r="B128" t="s">
        <v>4</v>
      </c>
      <c r="C128" t="s">
        <v>582</v>
      </c>
      <c r="E128">
        <v>2020</v>
      </c>
      <c r="F128" t="s">
        <v>360</v>
      </c>
      <c r="G128" s="3" t="s">
        <v>360</v>
      </c>
    </row>
    <row r="129" spans="1:7" x14ac:dyDescent="0.25">
      <c r="A129" s="6">
        <f>VLOOKUP(Communities[[#This Row],[Initiative Name]], Initiatives!A:C, 3, FALSE)</f>
        <v>42</v>
      </c>
      <c r="B129" t="s">
        <v>4</v>
      </c>
      <c r="C129" t="s">
        <v>418</v>
      </c>
      <c r="E129">
        <v>2020</v>
      </c>
      <c r="F129" t="s">
        <v>360</v>
      </c>
      <c r="G129" s="3" t="s">
        <v>360</v>
      </c>
    </row>
    <row r="130" spans="1:7" x14ac:dyDescent="0.25">
      <c r="A130" s="6">
        <f>VLOOKUP(Communities[[#This Row],[Initiative Name]], Initiatives!A:C, 3, FALSE)</f>
        <v>42</v>
      </c>
      <c r="B130" t="s">
        <v>4</v>
      </c>
      <c r="C130" t="s">
        <v>583</v>
      </c>
      <c r="E130">
        <v>2020</v>
      </c>
      <c r="F130" t="s">
        <v>360</v>
      </c>
      <c r="G130" s="3" t="s">
        <v>360</v>
      </c>
    </row>
    <row r="131" spans="1:7" x14ac:dyDescent="0.25">
      <c r="A131" s="6">
        <f>VLOOKUP(Communities[[#This Row],[Initiative Name]], Initiatives!A:C, 3, FALSE)</f>
        <v>42</v>
      </c>
      <c r="B131" t="s">
        <v>4</v>
      </c>
      <c r="C131" t="s">
        <v>638</v>
      </c>
      <c r="E131">
        <v>2020</v>
      </c>
      <c r="F131" t="s">
        <v>360</v>
      </c>
      <c r="G131" t="s">
        <v>360</v>
      </c>
    </row>
    <row r="132" spans="1:7" x14ac:dyDescent="0.25">
      <c r="A132" s="6">
        <f>VLOOKUP(Communities[[#This Row],[Initiative Name]], Initiatives!A:C, 3, FALSE)</f>
        <v>42</v>
      </c>
      <c r="B132" t="s">
        <v>4</v>
      </c>
      <c r="C132" t="s">
        <v>584</v>
      </c>
      <c r="E132">
        <v>2020</v>
      </c>
      <c r="F132" t="s">
        <v>360</v>
      </c>
      <c r="G132" t="s">
        <v>360</v>
      </c>
    </row>
    <row r="133" spans="1:7" x14ac:dyDescent="0.25">
      <c r="A133" s="6">
        <f>VLOOKUP(Communities[[#This Row],[Initiative Name]], Initiatives!A:C, 3, FALSE)</f>
        <v>42</v>
      </c>
      <c r="B133" t="s">
        <v>4</v>
      </c>
      <c r="C133" t="s">
        <v>425</v>
      </c>
      <c r="E133">
        <v>2020</v>
      </c>
      <c r="F133" t="s">
        <v>360</v>
      </c>
      <c r="G133" s="3" t="s">
        <v>360</v>
      </c>
    </row>
    <row r="134" spans="1:7" x14ac:dyDescent="0.25">
      <c r="A134" s="6">
        <f>VLOOKUP(Communities[[#This Row],[Initiative Name]], Initiatives!A:C, 3, FALSE)</f>
        <v>42</v>
      </c>
      <c r="B134" t="s">
        <v>4</v>
      </c>
      <c r="C134" t="s">
        <v>585</v>
      </c>
      <c r="E134">
        <v>2020</v>
      </c>
      <c r="F134" t="s">
        <v>360</v>
      </c>
      <c r="G134" s="3" t="s">
        <v>360</v>
      </c>
    </row>
    <row r="135" spans="1:7" x14ac:dyDescent="0.25">
      <c r="A135" s="6">
        <f>VLOOKUP(Communities[[#This Row],[Initiative Name]], Initiatives!A:C, 3, FALSE)</f>
        <v>42</v>
      </c>
      <c r="B135" t="s">
        <v>4</v>
      </c>
      <c r="C135" t="s">
        <v>404</v>
      </c>
      <c r="E135">
        <v>2020</v>
      </c>
      <c r="F135" t="s">
        <v>360</v>
      </c>
      <c r="G135" s="3" t="s">
        <v>360</v>
      </c>
    </row>
    <row r="136" spans="1:7" x14ac:dyDescent="0.25">
      <c r="A136" s="6">
        <f>VLOOKUP(Communities[[#This Row],[Initiative Name]], Initiatives!A:C, 3, FALSE)</f>
        <v>42</v>
      </c>
      <c r="B136" t="s">
        <v>4</v>
      </c>
      <c r="C136" t="s">
        <v>655</v>
      </c>
      <c r="E136">
        <v>2020</v>
      </c>
      <c r="F136" t="s">
        <v>360</v>
      </c>
      <c r="G136" t="s">
        <v>360</v>
      </c>
    </row>
    <row r="137" spans="1:7" x14ac:dyDescent="0.25">
      <c r="A137" s="6">
        <f>VLOOKUP(Communities[[#This Row],[Initiative Name]], Initiatives!A:C, 3, FALSE)</f>
        <v>42</v>
      </c>
      <c r="B137" t="s">
        <v>4</v>
      </c>
      <c r="C137" t="s">
        <v>409</v>
      </c>
      <c r="E137">
        <v>2020</v>
      </c>
      <c r="F137" t="s">
        <v>360</v>
      </c>
      <c r="G137" s="3" t="s">
        <v>361</v>
      </c>
    </row>
    <row r="138" spans="1:7" x14ac:dyDescent="0.25">
      <c r="A138" s="6">
        <f>VLOOKUP(Communities[[#This Row],[Initiative Name]], Initiatives!A:C, 3, FALSE)</f>
        <v>42</v>
      </c>
      <c r="B138" t="s">
        <v>4</v>
      </c>
      <c r="C138" t="s">
        <v>586</v>
      </c>
      <c r="E138">
        <v>2020</v>
      </c>
      <c r="F138" t="s">
        <v>360</v>
      </c>
      <c r="G138" s="3" t="s">
        <v>360</v>
      </c>
    </row>
    <row r="139" spans="1:7" x14ac:dyDescent="0.25">
      <c r="A139" s="6">
        <f>VLOOKUP(Communities[[#This Row],[Initiative Name]], Initiatives!A:C, 3, FALSE)</f>
        <v>42</v>
      </c>
      <c r="B139" t="s">
        <v>4</v>
      </c>
      <c r="C139" t="s">
        <v>640</v>
      </c>
      <c r="E139">
        <v>2020</v>
      </c>
      <c r="F139" t="s">
        <v>360</v>
      </c>
      <c r="G139" t="s">
        <v>360</v>
      </c>
    </row>
    <row r="140" spans="1:7" x14ac:dyDescent="0.25">
      <c r="A140" s="6">
        <f>VLOOKUP(Communities[[#This Row],[Initiative Name]], Initiatives!A:C, 3, FALSE)</f>
        <v>42</v>
      </c>
      <c r="B140" t="s">
        <v>4</v>
      </c>
      <c r="C140" t="s">
        <v>587</v>
      </c>
      <c r="E140">
        <v>2020</v>
      </c>
      <c r="F140" t="s">
        <v>360</v>
      </c>
      <c r="G140" s="3" t="s">
        <v>360</v>
      </c>
    </row>
    <row r="141" spans="1:7" x14ac:dyDescent="0.25">
      <c r="A141" s="6">
        <f>VLOOKUP(Communities[[#This Row],[Initiative Name]], Initiatives!A:C, 3, FALSE)</f>
        <v>42</v>
      </c>
      <c r="B141" t="s">
        <v>4</v>
      </c>
      <c r="C141" t="s">
        <v>588</v>
      </c>
      <c r="E141">
        <v>2020</v>
      </c>
      <c r="F141" t="s">
        <v>360</v>
      </c>
      <c r="G141" s="3" t="s">
        <v>360</v>
      </c>
    </row>
    <row r="142" spans="1:7" x14ac:dyDescent="0.25">
      <c r="A142" s="6">
        <f>VLOOKUP(Communities[[#This Row],[Initiative Name]], Initiatives!A:C, 3, FALSE)</f>
        <v>42</v>
      </c>
      <c r="B142" t="s">
        <v>4</v>
      </c>
      <c r="C142" t="s">
        <v>589</v>
      </c>
      <c r="E142">
        <v>2020</v>
      </c>
      <c r="F142" t="s">
        <v>360</v>
      </c>
      <c r="G142" s="3" t="s">
        <v>360</v>
      </c>
    </row>
    <row r="143" spans="1:7" x14ac:dyDescent="0.25">
      <c r="A143" s="6">
        <f>VLOOKUP(Communities[[#This Row],[Initiative Name]], Initiatives!A:C, 3, FALSE)</f>
        <v>42</v>
      </c>
      <c r="B143" t="s">
        <v>4</v>
      </c>
      <c r="C143" t="s">
        <v>419</v>
      </c>
      <c r="E143">
        <v>2020</v>
      </c>
      <c r="F143" t="s">
        <v>360</v>
      </c>
      <c r="G143" s="3" t="s">
        <v>360</v>
      </c>
    </row>
    <row r="144" spans="1:7" x14ac:dyDescent="0.25">
      <c r="A144" s="6">
        <f>VLOOKUP(Communities[[#This Row],[Initiative Name]], Initiatives!A:C, 3, FALSE)</f>
        <v>42</v>
      </c>
      <c r="B144" t="s">
        <v>4</v>
      </c>
      <c r="C144" t="s">
        <v>426</v>
      </c>
      <c r="E144">
        <v>2020</v>
      </c>
      <c r="F144" t="s">
        <v>360</v>
      </c>
      <c r="G144" s="3" t="s">
        <v>360</v>
      </c>
    </row>
    <row r="145" spans="1:7" x14ac:dyDescent="0.25">
      <c r="A145" s="6">
        <f>VLOOKUP(Communities[[#This Row],[Initiative Name]], Initiatives!A:C, 3, FALSE)</f>
        <v>42</v>
      </c>
      <c r="B145" t="s">
        <v>4</v>
      </c>
      <c r="C145" t="s">
        <v>590</v>
      </c>
      <c r="E145">
        <v>2020</v>
      </c>
      <c r="F145" t="s">
        <v>360</v>
      </c>
      <c r="G145" s="3" t="s">
        <v>360</v>
      </c>
    </row>
    <row r="146" spans="1:7" x14ac:dyDescent="0.25">
      <c r="A146" s="6">
        <f>VLOOKUP(Communities[[#This Row],[Initiative Name]], Initiatives!A:C, 3, FALSE)</f>
        <v>43</v>
      </c>
      <c r="B146" t="s">
        <v>5</v>
      </c>
      <c r="C146" t="s">
        <v>428</v>
      </c>
      <c r="E146">
        <v>2020</v>
      </c>
      <c r="F146" t="s">
        <v>360</v>
      </c>
      <c r="G146" s="3" t="s">
        <v>360</v>
      </c>
    </row>
    <row r="147" spans="1:7" x14ac:dyDescent="0.25">
      <c r="A147" s="6">
        <f>VLOOKUP(Communities[[#This Row],[Initiative Name]], Initiatives!A:C, 3, FALSE)</f>
        <v>43</v>
      </c>
      <c r="B147" t="s">
        <v>5</v>
      </c>
      <c r="C147" t="s">
        <v>714</v>
      </c>
      <c r="E147">
        <v>2020</v>
      </c>
      <c r="F147" t="s">
        <v>360</v>
      </c>
      <c r="G147" s="3" t="s">
        <v>360</v>
      </c>
    </row>
    <row r="148" spans="1:7" x14ac:dyDescent="0.25">
      <c r="A148" s="6">
        <f>VLOOKUP(Communities[[#This Row],[Initiative Name]], Initiatives!A:C, 3, FALSE)</f>
        <v>43</v>
      </c>
      <c r="B148" t="s">
        <v>5</v>
      </c>
      <c r="C148" t="s">
        <v>429</v>
      </c>
      <c r="E148">
        <v>2020</v>
      </c>
      <c r="F148" t="s">
        <v>360</v>
      </c>
      <c r="G148" s="3" t="s">
        <v>360</v>
      </c>
    </row>
    <row r="149" spans="1:7" x14ac:dyDescent="0.25">
      <c r="A149" s="6">
        <f>VLOOKUP(Communities[[#This Row],[Initiative Name]], Initiatives!A:C, 3, FALSE)</f>
        <v>43</v>
      </c>
      <c r="B149" t="s">
        <v>5</v>
      </c>
      <c r="C149" t="s">
        <v>430</v>
      </c>
      <c r="E149">
        <v>2020</v>
      </c>
      <c r="F149" t="s">
        <v>360</v>
      </c>
      <c r="G149" s="3" t="s">
        <v>360</v>
      </c>
    </row>
    <row r="150" spans="1:7" x14ac:dyDescent="0.25">
      <c r="A150" s="6">
        <f>VLOOKUP(Communities[[#This Row],[Initiative Name]], Initiatives!A:C, 3, FALSE)</f>
        <v>43</v>
      </c>
      <c r="B150" t="s">
        <v>5</v>
      </c>
      <c r="C150" t="s">
        <v>431</v>
      </c>
      <c r="E150">
        <v>2020</v>
      </c>
      <c r="F150" t="s">
        <v>360</v>
      </c>
      <c r="G150" s="3" t="s">
        <v>360</v>
      </c>
    </row>
    <row r="151" spans="1:7" x14ac:dyDescent="0.25">
      <c r="A151" s="6">
        <f>VLOOKUP(Communities[[#This Row],[Initiative Name]], Initiatives!A:C, 3, FALSE)</f>
        <v>43</v>
      </c>
      <c r="B151" t="s">
        <v>5</v>
      </c>
      <c r="C151" t="s">
        <v>432</v>
      </c>
      <c r="E151">
        <v>2020</v>
      </c>
      <c r="F151" t="s">
        <v>360</v>
      </c>
      <c r="G151" s="3" t="s">
        <v>360</v>
      </c>
    </row>
    <row r="152" spans="1:7" x14ac:dyDescent="0.25">
      <c r="A152" s="6">
        <f>VLOOKUP(Communities[[#This Row],[Initiative Name]], Initiatives!A:C, 3, FALSE)</f>
        <v>43</v>
      </c>
      <c r="B152" t="s">
        <v>5</v>
      </c>
      <c r="C152" t="s">
        <v>433</v>
      </c>
      <c r="E152">
        <v>2020</v>
      </c>
      <c r="F152" t="s">
        <v>360</v>
      </c>
      <c r="G152" s="3" t="s">
        <v>360</v>
      </c>
    </row>
    <row r="153" spans="1:7" x14ac:dyDescent="0.25">
      <c r="A153" s="6">
        <f>VLOOKUP(Communities[[#This Row],[Initiative Name]], Initiatives!A:C, 3, FALSE)</f>
        <v>43</v>
      </c>
      <c r="B153" t="s">
        <v>5</v>
      </c>
      <c r="C153" t="s">
        <v>434</v>
      </c>
      <c r="E153">
        <v>2020</v>
      </c>
      <c r="F153" t="s">
        <v>360</v>
      </c>
      <c r="G153" s="3" t="s">
        <v>360</v>
      </c>
    </row>
    <row r="154" spans="1:7" x14ac:dyDescent="0.25">
      <c r="A154" s="6">
        <f>VLOOKUP(Communities[[#This Row],[Initiative Name]], Initiatives!A:C, 3, FALSE)</f>
        <v>43</v>
      </c>
      <c r="B154" t="s">
        <v>5</v>
      </c>
      <c r="C154" t="s">
        <v>435</v>
      </c>
      <c r="E154">
        <v>2020</v>
      </c>
      <c r="F154" t="s">
        <v>360</v>
      </c>
      <c r="G154" s="3" t="s">
        <v>360</v>
      </c>
    </row>
    <row r="155" spans="1:7" x14ac:dyDescent="0.25">
      <c r="A155" s="6">
        <f>VLOOKUP(Communities[[#This Row],[Initiative Name]], Initiatives!A:C, 3, FALSE)</f>
        <v>43</v>
      </c>
      <c r="B155" t="s">
        <v>5</v>
      </c>
      <c r="C155" t="s">
        <v>436</v>
      </c>
      <c r="E155">
        <v>2020</v>
      </c>
      <c r="F155" t="s">
        <v>360</v>
      </c>
      <c r="G155" s="3" t="s">
        <v>360</v>
      </c>
    </row>
    <row r="156" spans="1:7" x14ac:dyDescent="0.25">
      <c r="A156" s="6">
        <f>VLOOKUP(Communities[[#This Row],[Initiative Name]], Initiatives!A:C, 3, FALSE)</f>
        <v>38</v>
      </c>
      <c r="B156" t="s">
        <v>34</v>
      </c>
      <c r="C156" t="s">
        <v>437</v>
      </c>
      <c r="E156">
        <v>2020</v>
      </c>
      <c r="F156" t="s">
        <v>360</v>
      </c>
      <c r="G156" t="s">
        <v>361</v>
      </c>
    </row>
    <row r="157" spans="1:7" x14ac:dyDescent="0.25">
      <c r="A157" s="6">
        <f>VLOOKUP(Communities[[#This Row],[Initiative Name]], Initiatives!A:C, 3, FALSE)</f>
        <v>38</v>
      </c>
      <c r="B157" t="s">
        <v>34</v>
      </c>
      <c r="C157" t="s">
        <v>438</v>
      </c>
      <c r="E157">
        <v>2020</v>
      </c>
      <c r="F157" t="s">
        <v>360</v>
      </c>
      <c r="G157" t="s">
        <v>361</v>
      </c>
    </row>
    <row r="158" spans="1:7" x14ac:dyDescent="0.25">
      <c r="A158" s="6">
        <f>VLOOKUP(Communities[[#This Row],[Initiative Name]], Initiatives!A:C, 3, FALSE)</f>
        <v>38</v>
      </c>
      <c r="B158" t="s">
        <v>34</v>
      </c>
      <c r="C158" t="s">
        <v>177</v>
      </c>
      <c r="E158">
        <v>2020</v>
      </c>
      <c r="F158" t="s">
        <v>360</v>
      </c>
      <c r="G158" t="s">
        <v>361</v>
      </c>
    </row>
    <row r="159" spans="1:7" x14ac:dyDescent="0.25">
      <c r="A159" s="6">
        <f>VLOOKUP(Communities[[#This Row],[Initiative Name]], Initiatives!A:C, 3, FALSE)</f>
        <v>38</v>
      </c>
      <c r="B159" t="s">
        <v>34</v>
      </c>
      <c r="C159" t="s">
        <v>439</v>
      </c>
      <c r="E159">
        <v>2020</v>
      </c>
      <c r="F159" t="s">
        <v>360</v>
      </c>
      <c r="G159" t="s">
        <v>361</v>
      </c>
    </row>
    <row r="160" spans="1:7" x14ac:dyDescent="0.25">
      <c r="A160" s="6">
        <f>VLOOKUP(Communities[[#This Row],[Initiative Name]], Initiatives!A:C, 3, FALSE)</f>
        <v>38</v>
      </c>
      <c r="B160" t="s">
        <v>34</v>
      </c>
      <c r="C160" t="s">
        <v>440</v>
      </c>
      <c r="E160">
        <v>2020</v>
      </c>
      <c r="F160" t="s">
        <v>360</v>
      </c>
      <c r="G160" t="s">
        <v>361</v>
      </c>
    </row>
    <row r="161" spans="1:7" x14ac:dyDescent="0.25">
      <c r="A161" s="6">
        <f>VLOOKUP(Communities[[#This Row],[Initiative Name]], Initiatives!A:C, 3, FALSE)</f>
        <v>38</v>
      </c>
      <c r="B161" t="s">
        <v>34</v>
      </c>
      <c r="C161" t="s">
        <v>441</v>
      </c>
      <c r="E161">
        <v>2020</v>
      </c>
      <c r="F161" t="s">
        <v>360</v>
      </c>
      <c r="G161" t="s">
        <v>361</v>
      </c>
    </row>
    <row r="162" spans="1:7" x14ac:dyDescent="0.25">
      <c r="A162" s="6">
        <f>VLOOKUP(Communities[[#This Row],[Initiative Name]], Initiatives!A:C, 3, FALSE)</f>
        <v>38</v>
      </c>
      <c r="B162" t="s">
        <v>34</v>
      </c>
      <c r="C162" t="s">
        <v>442</v>
      </c>
      <c r="E162">
        <v>2020</v>
      </c>
      <c r="F162" t="s">
        <v>360</v>
      </c>
      <c r="G162" t="s">
        <v>361</v>
      </c>
    </row>
    <row r="163" spans="1:7" x14ac:dyDescent="0.25">
      <c r="A163" s="6">
        <f>VLOOKUP(Communities[[#This Row],[Initiative Name]], Initiatives!A:C, 3, FALSE)</f>
        <v>38</v>
      </c>
      <c r="B163" t="s">
        <v>34</v>
      </c>
      <c r="C163" t="s">
        <v>443</v>
      </c>
      <c r="E163">
        <v>2020</v>
      </c>
      <c r="F163" t="s">
        <v>360</v>
      </c>
      <c r="G163" t="s">
        <v>361</v>
      </c>
    </row>
    <row r="164" spans="1:7" x14ac:dyDescent="0.25">
      <c r="A164" s="6">
        <f>VLOOKUP(Communities[[#This Row],[Initiative Name]], Initiatives!A:C, 3, FALSE)</f>
        <v>38</v>
      </c>
      <c r="B164" t="s">
        <v>34</v>
      </c>
      <c r="C164" t="s">
        <v>444</v>
      </c>
      <c r="E164">
        <v>2020</v>
      </c>
      <c r="F164" t="s">
        <v>360</v>
      </c>
      <c r="G164" t="s">
        <v>361</v>
      </c>
    </row>
    <row r="165" spans="1:7" x14ac:dyDescent="0.25">
      <c r="A165" s="6">
        <f>VLOOKUP(Communities[[#This Row],[Initiative Name]], Initiatives!A:C, 3, FALSE)</f>
        <v>38</v>
      </c>
      <c r="B165" t="s">
        <v>34</v>
      </c>
      <c r="C165" t="s">
        <v>445</v>
      </c>
      <c r="E165">
        <v>2020</v>
      </c>
      <c r="F165" t="s">
        <v>360</v>
      </c>
      <c r="G165" t="s">
        <v>361</v>
      </c>
    </row>
    <row r="166" spans="1:7" x14ac:dyDescent="0.25">
      <c r="A166" s="6">
        <f>VLOOKUP(Communities[[#This Row],[Initiative Name]], Initiatives!A:C, 3, FALSE)</f>
        <v>39</v>
      </c>
      <c r="B166" t="s">
        <v>7</v>
      </c>
      <c r="C166" t="s">
        <v>446</v>
      </c>
      <c r="E166">
        <v>2020</v>
      </c>
      <c r="F166" t="s">
        <v>360</v>
      </c>
      <c r="G166" t="s">
        <v>360</v>
      </c>
    </row>
    <row r="167" spans="1:7" x14ac:dyDescent="0.25">
      <c r="A167" s="6">
        <f>VLOOKUP(Communities[[#This Row],[Initiative Name]], Initiatives!A:C, 3, FALSE)</f>
        <v>39</v>
      </c>
      <c r="B167" t="s">
        <v>7</v>
      </c>
      <c r="C167" t="s">
        <v>462</v>
      </c>
      <c r="E167">
        <v>2020</v>
      </c>
      <c r="F167" t="s">
        <v>360</v>
      </c>
      <c r="G167" t="s">
        <v>360</v>
      </c>
    </row>
    <row r="168" spans="1:7" x14ac:dyDescent="0.25">
      <c r="A168" s="6">
        <f>VLOOKUP(Communities[[#This Row],[Initiative Name]], Initiatives!A:C, 3, FALSE)</f>
        <v>39</v>
      </c>
      <c r="B168" t="s">
        <v>7</v>
      </c>
      <c r="C168" t="s">
        <v>447</v>
      </c>
      <c r="E168">
        <v>2020</v>
      </c>
      <c r="F168" t="s">
        <v>360</v>
      </c>
      <c r="G168" t="s">
        <v>361</v>
      </c>
    </row>
    <row r="169" spans="1:7" x14ac:dyDescent="0.25">
      <c r="A169" s="6">
        <f>VLOOKUP(Communities[[#This Row],[Initiative Name]], Initiatives!A:C, 3, FALSE)</f>
        <v>39</v>
      </c>
      <c r="B169" t="s">
        <v>7</v>
      </c>
      <c r="C169" t="s">
        <v>448</v>
      </c>
      <c r="E169">
        <v>2020</v>
      </c>
      <c r="F169" t="s">
        <v>360</v>
      </c>
      <c r="G169" t="s">
        <v>361</v>
      </c>
    </row>
    <row r="170" spans="1:7" x14ac:dyDescent="0.25">
      <c r="A170" s="6">
        <f>VLOOKUP(Communities[[#This Row],[Initiative Name]], Initiatives!A:C, 3, FALSE)</f>
        <v>39</v>
      </c>
      <c r="B170" t="s">
        <v>7</v>
      </c>
      <c r="C170" t="s">
        <v>449</v>
      </c>
      <c r="E170">
        <v>2020</v>
      </c>
      <c r="F170" t="s">
        <v>360</v>
      </c>
      <c r="G170" t="s">
        <v>360</v>
      </c>
    </row>
    <row r="171" spans="1:7" x14ac:dyDescent="0.25">
      <c r="A171" s="6">
        <f>VLOOKUP(Communities[[#This Row],[Initiative Name]], Initiatives!A:C, 3, FALSE)</f>
        <v>39</v>
      </c>
      <c r="B171" t="s">
        <v>7</v>
      </c>
      <c r="C171" t="s">
        <v>450</v>
      </c>
      <c r="E171">
        <v>2020</v>
      </c>
      <c r="F171" t="s">
        <v>360</v>
      </c>
      <c r="G171" t="s">
        <v>360</v>
      </c>
    </row>
    <row r="172" spans="1:7" x14ac:dyDescent="0.25">
      <c r="A172" s="6">
        <f>VLOOKUP(Communities[[#This Row],[Initiative Name]], Initiatives!A:C, 3, FALSE)</f>
        <v>39</v>
      </c>
      <c r="B172" t="s">
        <v>7</v>
      </c>
      <c r="C172" t="s">
        <v>451</v>
      </c>
      <c r="E172">
        <v>2020</v>
      </c>
      <c r="F172" t="s">
        <v>360</v>
      </c>
      <c r="G172" t="s">
        <v>360</v>
      </c>
    </row>
    <row r="173" spans="1:7" x14ac:dyDescent="0.25">
      <c r="A173" s="6">
        <f>VLOOKUP(Communities[[#This Row],[Initiative Name]], Initiatives!A:C, 3, FALSE)</f>
        <v>39</v>
      </c>
      <c r="B173" t="s">
        <v>7</v>
      </c>
      <c r="C173" t="s">
        <v>452</v>
      </c>
      <c r="E173">
        <v>2020</v>
      </c>
      <c r="F173" t="s">
        <v>360</v>
      </c>
      <c r="G173" t="s">
        <v>360</v>
      </c>
    </row>
    <row r="174" spans="1:7" x14ac:dyDescent="0.25">
      <c r="A174" s="6">
        <f>VLOOKUP(Communities[[#This Row],[Initiative Name]], Initiatives!A:C, 3, FALSE)</f>
        <v>39</v>
      </c>
      <c r="B174" t="s">
        <v>7</v>
      </c>
      <c r="C174" t="s">
        <v>463</v>
      </c>
      <c r="E174">
        <v>2020</v>
      </c>
      <c r="F174" t="s">
        <v>360</v>
      </c>
      <c r="G174" t="s">
        <v>360</v>
      </c>
    </row>
    <row r="175" spans="1:7" x14ac:dyDescent="0.25">
      <c r="A175" s="6">
        <f>VLOOKUP(Communities[[#This Row],[Initiative Name]], Initiatives!A:C, 3, FALSE)</f>
        <v>39</v>
      </c>
      <c r="B175" t="s">
        <v>7</v>
      </c>
      <c r="C175" t="s">
        <v>453</v>
      </c>
      <c r="E175">
        <v>2020</v>
      </c>
      <c r="F175" t="s">
        <v>360</v>
      </c>
      <c r="G175" t="s">
        <v>360</v>
      </c>
    </row>
    <row r="176" spans="1:7" x14ac:dyDescent="0.25">
      <c r="A176" s="6">
        <f>VLOOKUP(Communities[[#This Row],[Initiative Name]], Initiatives!A:C, 3, FALSE)</f>
        <v>39</v>
      </c>
      <c r="B176" t="s">
        <v>7</v>
      </c>
      <c r="C176" t="s">
        <v>454</v>
      </c>
      <c r="E176">
        <v>2020</v>
      </c>
      <c r="F176" t="s">
        <v>360</v>
      </c>
      <c r="G176" t="s">
        <v>360</v>
      </c>
    </row>
    <row r="177" spans="1:7" x14ac:dyDescent="0.25">
      <c r="A177" s="6">
        <f>VLOOKUP(Communities[[#This Row],[Initiative Name]], Initiatives!A:C, 3, FALSE)</f>
        <v>39</v>
      </c>
      <c r="B177" t="s">
        <v>7</v>
      </c>
      <c r="C177" t="s">
        <v>455</v>
      </c>
      <c r="E177">
        <v>2020</v>
      </c>
      <c r="F177" t="s">
        <v>360</v>
      </c>
      <c r="G177" t="s">
        <v>360</v>
      </c>
    </row>
    <row r="178" spans="1:7" x14ac:dyDescent="0.25">
      <c r="A178" s="6">
        <f>VLOOKUP(Communities[[#This Row],[Initiative Name]], Initiatives!A:C, 3, FALSE)</f>
        <v>39</v>
      </c>
      <c r="B178" t="s">
        <v>7</v>
      </c>
      <c r="C178" t="s">
        <v>464</v>
      </c>
      <c r="E178">
        <v>2020</v>
      </c>
      <c r="F178" t="s">
        <v>360</v>
      </c>
      <c r="G178" t="s">
        <v>360</v>
      </c>
    </row>
    <row r="179" spans="1:7" x14ac:dyDescent="0.25">
      <c r="A179" s="6">
        <f>VLOOKUP(Communities[[#This Row],[Initiative Name]], Initiatives!A:C, 3, FALSE)</f>
        <v>39</v>
      </c>
      <c r="B179" t="s">
        <v>7</v>
      </c>
      <c r="C179" t="s">
        <v>456</v>
      </c>
      <c r="E179">
        <v>2020</v>
      </c>
      <c r="F179" t="s">
        <v>360</v>
      </c>
      <c r="G179" t="s">
        <v>360</v>
      </c>
    </row>
    <row r="180" spans="1:7" x14ac:dyDescent="0.25">
      <c r="A180" s="6">
        <f>VLOOKUP(Communities[[#This Row],[Initiative Name]], Initiatives!A:C, 3, FALSE)</f>
        <v>39</v>
      </c>
      <c r="B180" t="s">
        <v>7</v>
      </c>
      <c r="C180" t="s">
        <v>457</v>
      </c>
      <c r="E180">
        <v>2020</v>
      </c>
      <c r="F180" t="s">
        <v>360</v>
      </c>
      <c r="G180" t="s">
        <v>360</v>
      </c>
    </row>
    <row r="181" spans="1:7" x14ac:dyDescent="0.25">
      <c r="A181" s="6">
        <f>VLOOKUP(Communities[[#This Row],[Initiative Name]], Initiatives!A:C, 3, FALSE)</f>
        <v>39</v>
      </c>
      <c r="B181" t="s">
        <v>7</v>
      </c>
      <c r="C181" t="s">
        <v>458</v>
      </c>
      <c r="E181">
        <v>2020</v>
      </c>
      <c r="F181" t="s">
        <v>360</v>
      </c>
      <c r="G181" t="s">
        <v>360</v>
      </c>
    </row>
    <row r="182" spans="1:7" x14ac:dyDescent="0.25">
      <c r="A182" s="6">
        <f>VLOOKUP(Communities[[#This Row],[Initiative Name]], Initiatives!A:C, 3, FALSE)</f>
        <v>39</v>
      </c>
      <c r="B182" t="s">
        <v>7</v>
      </c>
      <c r="C182" t="s">
        <v>459</v>
      </c>
      <c r="E182">
        <v>2020</v>
      </c>
      <c r="F182" t="s">
        <v>360</v>
      </c>
      <c r="G182" t="s">
        <v>360</v>
      </c>
    </row>
    <row r="183" spans="1:7" x14ac:dyDescent="0.25">
      <c r="A183" s="6">
        <f>VLOOKUP(Communities[[#This Row],[Initiative Name]], Initiatives!A:C, 3, FALSE)</f>
        <v>39</v>
      </c>
      <c r="B183" t="s">
        <v>7</v>
      </c>
      <c r="C183" t="s">
        <v>460</v>
      </c>
      <c r="E183">
        <v>2020</v>
      </c>
      <c r="F183" t="s">
        <v>360</v>
      </c>
      <c r="G183" t="s">
        <v>360</v>
      </c>
    </row>
    <row r="184" spans="1:7" x14ac:dyDescent="0.25">
      <c r="A184" s="6">
        <f>VLOOKUP(Communities[[#This Row],[Initiative Name]], Initiatives!A:C, 3, FALSE)</f>
        <v>39</v>
      </c>
      <c r="B184" t="s">
        <v>7</v>
      </c>
      <c r="C184" t="s">
        <v>461</v>
      </c>
      <c r="E184">
        <v>2020</v>
      </c>
      <c r="F184" t="s">
        <v>360</v>
      </c>
      <c r="G184" t="s">
        <v>360</v>
      </c>
    </row>
    <row r="185" spans="1:7" x14ac:dyDescent="0.25">
      <c r="A185" s="6">
        <f>VLOOKUP(Communities[[#This Row],[Initiative Name]], Initiatives!A:C, 3, FALSE)</f>
        <v>48</v>
      </c>
      <c r="B185" t="s">
        <v>14</v>
      </c>
      <c r="C185" t="s">
        <v>466</v>
      </c>
      <c r="E185">
        <v>2020</v>
      </c>
      <c r="F185" t="s">
        <v>360</v>
      </c>
      <c r="G185" t="s">
        <v>360</v>
      </c>
    </row>
    <row r="186" spans="1:7" x14ac:dyDescent="0.25">
      <c r="A186" s="6">
        <f>VLOOKUP(Communities[[#This Row],[Initiative Name]], Initiatives!A:C, 3, FALSE)</f>
        <v>48</v>
      </c>
      <c r="B186" t="s">
        <v>14</v>
      </c>
      <c r="C186" t="s">
        <v>467</v>
      </c>
      <c r="E186">
        <v>2020</v>
      </c>
      <c r="F186" t="s">
        <v>360</v>
      </c>
      <c r="G186" t="s">
        <v>360</v>
      </c>
    </row>
    <row r="187" spans="1:7" x14ac:dyDescent="0.25">
      <c r="A187" s="6">
        <f>VLOOKUP(Communities[[#This Row],[Initiative Name]], Initiatives!A:C, 3, FALSE)</f>
        <v>48</v>
      </c>
      <c r="B187" t="s">
        <v>14</v>
      </c>
      <c r="C187" t="s">
        <v>468</v>
      </c>
      <c r="E187">
        <v>2020</v>
      </c>
      <c r="F187" t="s">
        <v>360</v>
      </c>
      <c r="G187" t="s">
        <v>360</v>
      </c>
    </row>
    <row r="188" spans="1:7" x14ac:dyDescent="0.25">
      <c r="A188" s="6">
        <f>VLOOKUP(Communities[[#This Row],[Initiative Name]], Initiatives!A:C, 3, FALSE)</f>
        <v>48</v>
      </c>
      <c r="B188" t="s">
        <v>14</v>
      </c>
      <c r="C188" t="s">
        <v>469</v>
      </c>
      <c r="E188">
        <v>2020</v>
      </c>
      <c r="F188" t="s">
        <v>360</v>
      </c>
      <c r="G188" t="s">
        <v>360</v>
      </c>
    </row>
    <row r="189" spans="1:7" x14ac:dyDescent="0.25">
      <c r="A189" s="6">
        <f>VLOOKUP(Communities[[#This Row],[Initiative Name]], Initiatives!A:C, 3, FALSE)</f>
        <v>48</v>
      </c>
      <c r="B189" t="s">
        <v>14</v>
      </c>
      <c r="C189" t="s">
        <v>470</v>
      </c>
      <c r="E189">
        <v>2020</v>
      </c>
      <c r="F189" t="s">
        <v>360</v>
      </c>
      <c r="G189" t="s">
        <v>360</v>
      </c>
    </row>
    <row r="190" spans="1:7" x14ac:dyDescent="0.25">
      <c r="A190" s="6">
        <f>VLOOKUP(Communities[[#This Row],[Initiative Name]], Initiatives!A:C, 3, FALSE)</f>
        <v>48</v>
      </c>
      <c r="B190" t="s">
        <v>14</v>
      </c>
      <c r="C190" t="s">
        <v>471</v>
      </c>
      <c r="E190">
        <v>2020</v>
      </c>
      <c r="F190" t="s">
        <v>360</v>
      </c>
      <c r="G190" t="s">
        <v>360</v>
      </c>
    </row>
    <row r="191" spans="1:7" x14ac:dyDescent="0.25">
      <c r="A191" s="6">
        <f>VLOOKUP(Communities[[#This Row],[Initiative Name]], Initiatives!A:C, 3, FALSE)</f>
        <v>48</v>
      </c>
      <c r="B191" t="s">
        <v>14</v>
      </c>
      <c r="C191" t="s">
        <v>472</v>
      </c>
      <c r="E191">
        <v>2020</v>
      </c>
      <c r="F191" t="s">
        <v>360</v>
      </c>
      <c r="G191" t="s">
        <v>360</v>
      </c>
    </row>
    <row r="192" spans="1:7" x14ac:dyDescent="0.25">
      <c r="A192" s="6">
        <f>VLOOKUP(Communities[[#This Row],[Initiative Name]], Initiatives!A:C, 3, FALSE)</f>
        <v>48</v>
      </c>
      <c r="B192" t="s">
        <v>14</v>
      </c>
      <c r="C192" t="s">
        <v>473</v>
      </c>
      <c r="E192">
        <v>2020</v>
      </c>
      <c r="F192" t="s">
        <v>360</v>
      </c>
      <c r="G192" t="s">
        <v>360</v>
      </c>
    </row>
    <row r="193" spans="1:7" x14ac:dyDescent="0.25">
      <c r="A193" s="6">
        <f>VLOOKUP(Communities[[#This Row],[Initiative Name]], Initiatives!A:C, 3, FALSE)</f>
        <v>48</v>
      </c>
      <c r="B193" t="s">
        <v>14</v>
      </c>
      <c r="C193" t="s">
        <v>474</v>
      </c>
      <c r="E193">
        <v>2020</v>
      </c>
      <c r="F193" t="s">
        <v>360</v>
      </c>
      <c r="G193" t="s">
        <v>360</v>
      </c>
    </row>
    <row r="194" spans="1:7" x14ac:dyDescent="0.25">
      <c r="A194" s="6">
        <f>VLOOKUP(Communities[[#This Row],[Initiative Name]], Initiatives!A:C, 3, FALSE)</f>
        <v>48</v>
      </c>
      <c r="B194" t="s">
        <v>14</v>
      </c>
      <c r="C194" t="s">
        <v>475</v>
      </c>
      <c r="E194">
        <v>2020</v>
      </c>
      <c r="F194" t="s">
        <v>360</v>
      </c>
      <c r="G194" t="s">
        <v>360</v>
      </c>
    </row>
    <row r="195" spans="1:7" x14ac:dyDescent="0.25">
      <c r="A195" s="6">
        <f>VLOOKUP(Communities[[#This Row],[Initiative Name]], Initiatives!A:C, 3, FALSE)</f>
        <v>48</v>
      </c>
      <c r="B195" t="s">
        <v>14</v>
      </c>
      <c r="C195" t="s">
        <v>476</v>
      </c>
      <c r="E195">
        <v>2020</v>
      </c>
      <c r="F195" t="s">
        <v>360</v>
      </c>
      <c r="G195" t="s">
        <v>360</v>
      </c>
    </row>
    <row r="196" spans="1:7" x14ac:dyDescent="0.25">
      <c r="A196" s="6">
        <f>VLOOKUP(Communities[[#This Row],[Initiative Name]], Initiatives!A:C, 3, FALSE)</f>
        <v>48</v>
      </c>
      <c r="B196" t="s">
        <v>14</v>
      </c>
      <c r="C196" t="s">
        <v>477</v>
      </c>
      <c r="E196">
        <v>2020</v>
      </c>
      <c r="F196" t="s">
        <v>360</v>
      </c>
      <c r="G196" t="s">
        <v>360</v>
      </c>
    </row>
    <row r="197" spans="1:7" x14ac:dyDescent="0.25">
      <c r="A197" s="6">
        <f>VLOOKUP(Communities[[#This Row],[Initiative Name]], Initiatives!A:C, 3, FALSE)</f>
        <v>48</v>
      </c>
      <c r="B197" t="s">
        <v>14</v>
      </c>
      <c r="C197" t="s">
        <v>478</v>
      </c>
      <c r="E197">
        <v>2020</v>
      </c>
      <c r="F197" t="s">
        <v>360</v>
      </c>
      <c r="G197" t="s">
        <v>360</v>
      </c>
    </row>
    <row r="198" spans="1:7" x14ac:dyDescent="0.25">
      <c r="A198" s="6">
        <f>VLOOKUP(Communities[[#This Row],[Initiative Name]], Initiatives!A:C, 3, FALSE)</f>
        <v>41</v>
      </c>
      <c r="B198" t="s">
        <v>39</v>
      </c>
      <c r="C198" t="s">
        <v>479</v>
      </c>
      <c r="E198">
        <v>2020</v>
      </c>
      <c r="F198" t="s">
        <v>360</v>
      </c>
      <c r="G198" t="s">
        <v>360</v>
      </c>
    </row>
    <row r="199" spans="1:7" x14ac:dyDescent="0.25">
      <c r="A199" s="6">
        <f>VLOOKUP(Communities[[#This Row],[Initiative Name]], Initiatives!A:C, 3, FALSE)</f>
        <v>41</v>
      </c>
      <c r="B199" t="s">
        <v>39</v>
      </c>
      <c r="C199" t="s">
        <v>480</v>
      </c>
      <c r="E199">
        <v>2020</v>
      </c>
      <c r="F199" t="s">
        <v>360</v>
      </c>
      <c r="G199" t="s">
        <v>360</v>
      </c>
    </row>
    <row r="200" spans="1:7" x14ac:dyDescent="0.25">
      <c r="A200" s="6">
        <f>VLOOKUP(Communities[[#This Row],[Initiative Name]], Initiatives!A:C, 3, FALSE)</f>
        <v>41</v>
      </c>
      <c r="B200" t="s">
        <v>39</v>
      </c>
      <c r="C200" t="s">
        <v>481</v>
      </c>
      <c r="E200">
        <v>2020</v>
      </c>
      <c r="F200" t="s">
        <v>360</v>
      </c>
      <c r="G200" t="s">
        <v>360</v>
      </c>
    </row>
    <row r="201" spans="1:7" x14ac:dyDescent="0.25">
      <c r="A201" s="6">
        <f>VLOOKUP(Communities[[#This Row],[Initiative Name]], Initiatives!A:C, 3, FALSE)</f>
        <v>41</v>
      </c>
      <c r="B201" t="s">
        <v>39</v>
      </c>
      <c r="C201" t="s">
        <v>482</v>
      </c>
      <c r="E201">
        <v>2020</v>
      </c>
      <c r="F201" t="s">
        <v>360</v>
      </c>
      <c r="G201" t="s">
        <v>360</v>
      </c>
    </row>
    <row r="202" spans="1:7" x14ac:dyDescent="0.25">
      <c r="A202" s="6">
        <f>VLOOKUP(Communities[[#This Row],[Initiative Name]], Initiatives!A:C, 3, FALSE)</f>
        <v>41</v>
      </c>
      <c r="B202" t="s">
        <v>39</v>
      </c>
      <c r="C202" t="s">
        <v>483</v>
      </c>
      <c r="E202">
        <v>2020</v>
      </c>
      <c r="F202" t="s">
        <v>360</v>
      </c>
      <c r="G202" t="s">
        <v>360</v>
      </c>
    </row>
    <row r="203" spans="1:7" x14ac:dyDescent="0.25">
      <c r="A203" s="6">
        <f>VLOOKUP(Communities[[#This Row],[Initiative Name]], Initiatives!A:C, 3, FALSE)</f>
        <v>41</v>
      </c>
      <c r="B203" t="s">
        <v>39</v>
      </c>
      <c r="C203" t="s">
        <v>484</v>
      </c>
      <c r="E203">
        <v>2020</v>
      </c>
      <c r="F203" t="s">
        <v>360</v>
      </c>
      <c r="G203" t="s">
        <v>360</v>
      </c>
    </row>
    <row r="204" spans="1:7" x14ac:dyDescent="0.25">
      <c r="A204" s="6">
        <f>VLOOKUP(Communities[[#This Row],[Initiative Name]], Initiatives!A:C, 3, FALSE)</f>
        <v>41</v>
      </c>
      <c r="B204" t="s">
        <v>39</v>
      </c>
      <c r="C204" t="s">
        <v>485</v>
      </c>
      <c r="E204">
        <v>2020</v>
      </c>
      <c r="F204" t="s">
        <v>360</v>
      </c>
      <c r="G204" t="s">
        <v>360</v>
      </c>
    </row>
    <row r="205" spans="1:7" x14ac:dyDescent="0.25">
      <c r="A205" s="6">
        <f>VLOOKUP(Communities[[#This Row],[Initiative Name]], Initiatives!A:C, 3, FALSE)</f>
        <v>41</v>
      </c>
      <c r="B205" t="s">
        <v>39</v>
      </c>
      <c r="C205" t="s">
        <v>486</v>
      </c>
      <c r="E205">
        <v>2020</v>
      </c>
      <c r="F205" t="s">
        <v>360</v>
      </c>
      <c r="G205" t="s">
        <v>360</v>
      </c>
    </row>
    <row r="206" spans="1:7" x14ac:dyDescent="0.25">
      <c r="A206" s="6">
        <f>VLOOKUP(Communities[[#This Row],[Initiative Name]], Initiatives!A:C, 3, FALSE)</f>
        <v>41</v>
      </c>
      <c r="B206" t="s">
        <v>39</v>
      </c>
      <c r="C206" t="s">
        <v>487</v>
      </c>
      <c r="E206">
        <v>2020</v>
      </c>
      <c r="F206" t="s">
        <v>360</v>
      </c>
      <c r="G206" t="s">
        <v>360</v>
      </c>
    </row>
    <row r="207" spans="1:7" x14ac:dyDescent="0.25">
      <c r="A207" s="6">
        <f>VLOOKUP(Communities[[#This Row],[Initiative Name]], Initiatives!A:C, 3, FALSE)</f>
        <v>41</v>
      </c>
      <c r="B207" t="s">
        <v>39</v>
      </c>
      <c r="C207" t="s">
        <v>488</v>
      </c>
      <c r="E207">
        <v>2020</v>
      </c>
      <c r="F207" t="s">
        <v>360</v>
      </c>
      <c r="G207" t="s">
        <v>360</v>
      </c>
    </row>
    <row r="208" spans="1:7" x14ac:dyDescent="0.25">
      <c r="A208" s="6">
        <f>VLOOKUP(Communities[[#This Row],[Initiative Name]], Initiatives!A:C, 3, FALSE)</f>
        <v>41</v>
      </c>
      <c r="B208" t="s">
        <v>39</v>
      </c>
      <c r="C208" t="s">
        <v>489</v>
      </c>
      <c r="E208">
        <v>2020</v>
      </c>
      <c r="F208" t="s">
        <v>360</v>
      </c>
      <c r="G208" t="s">
        <v>360</v>
      </c>
    </row>
    <row r="209" spans="1:7" x14ac:dyDescent="0.25">
      <c r="A209" s="6">
        <f>VLOOKUP(Communities[[#This Row],[Initiative Name]], Initiatives!A:C, 3, FALSE)</f>
        <v>41</v>
      </c>
      <c r="B209" t="s">
        <v>39</v>
      </c>
      <c r="C209" t="s">
        <v>490</v>
      </c>
      <c r="E209">
        <v>2020</v>
      </c>
      <c r="F209" t="s">
        <v>360</v>
      </c>
      <c r="G209" t="s">
        <v>360</v>
      </c>
    </row>
    <row r="210" spans="1:7" x14ac:dyDescent="0.25">
      <c r="A210" s="6">
        <f>VLOOKUP(Communities[[#This Row],[Initiative Name]], Initiatives!A:C, 3, FALSE)</f>
        <v>41</v>
      </c>
      <c r="B210" t="s">
        <v>39</v>
      </c>
      <c r="C210" t="s">
        <v>491</v>
      </c>
      <c r="E210">
        <v>2020</v>
      </c>
      <c r="F210" t="s">
        <v>360</v>
      </c>
      <c r="G210" t="s">
        <v>360</v>
      </c>
    </row>
    <row r="211" spans="1:7" x14ac:dyDescent="0.25">
      <c r="A211" s="6">
        <f>VLOOKUP(Communities[[#This Row],[Initiative Name]], Initiatives!A:C, 3, FALSE)</f>
        <v>41</v>
      </c>
      <c r="B211" t="s">
        <v>39</v>
      </c>
      <c r="C211" t="s">
        <v>492</v>
      </c>
      <c r="E211">
        <v>2020</v>
      </c>
      <c r="F211" t="s">
        <v>360</v>
      </c>
      <c r="G211" t="s">
        <v>360</v>
      </c>
    </row>
    <row r="212" spans="1:7" x14ac:dyDescent="0.25">
      <c r="A212" s="6">
        <f>VLOOKUP(Communities[[#This Row],[Initiative Name]], Initiatives!A:C, 3, FALSE)</f>
        <v>41</v>
      </c>
      <c r="B212" t="s">
        <v>39</v>
      </c>
      <c r="C212" t="s">
        <v>493</v>
      </c>
      <c r="E212">
        <v>2020</v>
      </c>
      <c r="F212" t="s">
        <v>360</v>
      </c>
      <c r="G212" t="s">
        <v>360</v>
      </c>
    </row>
    <row r="213" spans="1:7" x14ac:dyDescent="0.25">
      <c r="A213" s="6">
        <f>VLOOKUP(Communities[[#This Row],[Initiative Name]], Initiatives!A:C, 3, FALSE)</f>
        <v>41</v>
      </c>
      <c r="B213" t="s">
        <v>39</v>
      </c>
      <c r="C213" t="s">
        <v>494</v>
      </c>
      <c r="E213">
        <v>2020</v>
      </c>
      <c r="F213" t="s">
        <v>360</v>
      </c>
      <c r="G213" t="s">
        <v>360</v>
      </c>
    </row>
    <row r="214" spans="1:7" x14ac:dyDescent="0.25">
      <c r="A214" s="6">
        <f>VLOOKUP(Communities[[#This Row],[Initiative Name]], Initiatives!A:C, 3, FALSE)</f>
        <v>41</v>
      </c>
      <c r="B214" t="s">
        <v>39</v>
      </c>
      <c r="C214" t="s">
        <v>495</v>
      </c>
      <c r="E214">
        <v>2020</v>
      </c>
      <c r="F214" t="s">
        <v>360</v>
      </c>
      <c r="G214" t="s">
        <v>360</v>
      </c>
    </row>
    <row r="215" spans="1:7" x14ac:dyDescent="0.25">
      <c r="A215" s="6">
        <f>VLOOKUP(Communities[[#This Row],[Initiative Name]], Initiatives!A:C, 3, FALSE)</f>
        <v>41</v>
      </c>
      <c r="B215" t="s">
        <v>39</v>
      </c>
      <c r="C215" t="s">
        <v>496</v>
      </c>
      <c r="E215">
        <v>2020</v>
      </c>
      <c r="F215" t="s">
        <v>360</v>
      </c>
      <c r="G215" t="s">
        <v>360</v>
      </c>
    </row>
    <row r="216" spans="1:7" x14ac:dyDescent="0.25">
      <c r="A216" s="6">
        <f>VLOOKUP(Communities[[#This Row],[Initiative Name]], Initiatives!A:C, 3, FALSE)</f>
        <v>41</v>
      </c>
      <c r="B216" t="s">
        <v>39</v>
      </c>
      <c r="C216" t="s">
        <v>497</v>
      </c>
      <c r="E216">
        <v>2020</v>
      </c>
      <c r="F216" t="s">
        <v>360</v>
      </c>
      <c r="G216" t="s">
        <v>360</v>
      </c>
    </row>
    <row r="217" spans="1:7" x14ac:dyDescent="0.25">
      <c r="A217" s="6">
        <f>VLOOKUP(Communities[[#This Row],[Initiative Name]], Initiatives!A:C, 3, FALSE)</f>
        <v>41</v>
      </c>
      <c r="B217" t="s">
        <v>39</v>
      </c>
      <c r="C217" t="s">
        <v>498</v>
      </c>
      <c r="E217">
        <v>2020</v>
      </c>
      <c r="F217" t="s">
        <v>360</v>
      </c>
      <c r="G217" t="s">
        <v>360</v>
      </c>
    </row>
    <row r="218" spans="1:7" x14ac:dyDescent="0.25">
      <c r="A218" s="6">
        <f>VLOOKUP(Communities[[#This Row],[Initiative Name]], Initiatives!A:C, 3, FALSE)</f>
        <v>41</v>
      </c>
      <c r="B218" t="s">
        <v>39</v>
      </c>
      <c r="C218" t="s">
        <v>499</v>
      </c>
      <c r="E218">
        <v>2020</v>
      </c>
      <c r="F218" t="s">
        <v>360</v>
      </c>
      <c r="G218" t="s">
        <v>360</v>
      </c>
    </row>
    <row r="219" spans="1:7" x14ac:dyDescent="0.25">
      <c r="A219" s="6">
        <f>VLOOKUP(Communities[[#This Row],[Initiative Name]], Initiatives!A:C, 3, FALSE)</f>
        <v>41</v>
      </c>
      <c r="B219" t="s">
        <v>39</v>
      </c>
      <c r="C219" t="s">
        <v>500</v>
      </c>
      <c r="E219">
        <v>2020</v>
      </c>
      <c r="F219" t="s">
        <v>360</v>
      </c>
      <c r="G219" t="s">
        <v>360</v>
      </c>
    </row>
    <row r="220" spans="1:7" x14ac:dyDescent="0.25">
      <c r="A220" s="6">
        <f>VLOOKUP(Communities[[#This Row],[Initiative Name]], Initiatives!A:C, 3, FALSE)</f>
        <v>41</v>
      </c>
      <c r="B220" t="s">
        <v>39</v>
      </c>
      <c r="C220" t="s">
        <v>501</v>
      </c>
      <c r="E220">
        <v>2020</v>
      </c>
      <c r="F220" t="s">
        <v>360</v>
      </c>
      <c r="G220" t="s">
        <v>360</v>
      </c>
    </row>
    <row r="221" spans="1:7" x14ac:dyDescent="0.25">
      <c r="A221" s="6">
        <f>VLOOKUP(Communities[[#This Row],[Initiative Name]], Initiatives!A:C, 3, FALSE)</f>
        <v>41</v>
      </c>
      <c r="B221" t="s">
        <v>39</v>
      </c>
      <c r="C221" t="s">
        <v>502</v>
      </c>
      <c r="E221">
        <v>2020</v>
      </c>
      <c r="F221" t="s">
        <v>360</v>
      </c>
      <c r="G221" t="s">
        <v>360</v>
      </c>
    </row>
    <row r="222" spans="1:7" x14ac:dyDescent="0.25">
      <c r="A222" s="6">
        <f>VLOOKUP(Communities[[#This Row],[Initiative Name]], Initiatives!A:C, 3, FALSE)</f>
        <v>34</v>
      </c>
      <c r="B222" t="s">
        <v>1</v>
      </c>
      <c r="C222" t="s">
        <v>503</v>
      </c>
      <c r="E222">
        <v>2020</v>
      </c>
      <c r="F222" t="s">
        <v>360</v>
      </c>
      <c r="G222" t="s">
        <v>360</v>
      </c>
    </row>
    <row r="223" spans="1:7" x14ac:dyDescent="0.25">
      <c r="A223" s="6">
        <f>VLOOKUP(Communities[[#This Row],[Initiative Name]], Initiatives!A:C, 3, FALSE)</f>
        <v>34</v>
      </c>
      <c r="B223" t="s">
        <v>1</v>
      </c>
      <c r="C223" t="s">
        <v>504</v>
      </c>
      <c r="E223">
        <v>2020</v>
      </c>
      <c r="F223" t="s">
        <v>360</v>
      </c>
      <c r="G223" t="s">
        <v>360</v>
      </c>
    </row>
    <row r="224" spans="1:7" x14ac:dyDescent="0.25">
      <c r="A224" s="6">
        <f>VLOOKUP(Communities[[#This Row],[Initiative Name]], Initiatives!A:C, 3, FALSE)</f>
        <v>34</v>
      </c>
      <c r="B224" t="s">
        <v>1</v>
      </c>
      <c r="C224" t="s">
        <v>505</v>
      </c>
      <c r="E224">
        <v>2020</v>
      </c>
      <c r="F224" t="s">
        <v>360</v>
      </c>
      <c r="G224" t="s">
        <v>361</v>
      </c>
    </row>
    <row r="225" spans="1:7" x14ac:dyDescent="0.25">
      <c r="A225" s="6">
        <f>VLOOKUP(Communities[[#This Row],[Initiative Name]], Initiatives!A:C, 3, FALSE)</f>
        <v>34</v>
      </c>
      <c r="B225" t="s">
        <v>1</v>
      </c>
      <c r="C225" t="s">
        <v>506</v>
      </c>
      <c r="E225">
        <v>2020</v>
      </c>
      <c r="F225" t="s">
        <v>360</v>
      </c>
      <c r="G225" t="s">
        <v>361</v>
      </c>
    </row>
    <row r="226" spans="1:7" x14ac:dyDescent="0.25">
      <c r="A226" s="6">
        <f>VLOOKUP(Communities[[#This Row],[Initiative Name]], Initiatives!A:C, 3, FALSE)</f>
        <v>34</v>
      </c>
      <c r="B226" t="s">
        <v>1</v>
      </c>
      <c r="C226" t="s">
        <v>507</v>
      </c>
      <c r="E226">
        <v>2020</v>
      </c>
      <c r="F226" t="s">
        <v>360</v>
      </c>
      <c r="G226" t="s">
        <v>361</v>
      </c>
    </row>
    <row r="227" spans="1:7" x14ac:dyDescent="0.25">
      <c r="A227" s="6">
        <f>VLOOKUP(Communities[[#This Row],[Initiative Name]], Initiatives!A:C, 3, FALSE)</f>
        <v>34</v>
      </c>
      <c r="B227" t="s">
        <v>1</v>
      </c>
      <c r="C227" t="s">
        <v>508</v>
      </c>
      <c r="E227">
        <v>2020</v>
      </c>
      <c r="F227" t="s">
        <v>360</v>
      </c>
      <c r="G227" t="s">
        <v>361</v>
      </c>
    </row>
    <row r="228" spans="1:7" x14ac:dyDescent="0.25">
      <c r="A228" s="6">
        <f>VLOOKUP(Communities[[#This Row],[Initiative Name]], Initiatives!A:C, 3, FALSE)</f>
        <v>34</v>
      </c>
      <c r="B228" t="s">
        <v>1</v>
      </c>
      <c r="C228" t="s">
        <v>509</v>
      </c>
      <c r="E228">
        <v>2020</v>
      </c>
      <c r="F228" t="s">
        <v>360</v>
      </c>
      <c r="G228" t="s">
        <v>361</v>
      </c>
    </row>
    <row r="229" spans="1:7" x14ac:dyDescent="0.25">
      <c r="A229" s="6">
        <f>VLOOKUP(Communities[[#This Row],[Initiative Name]], Initiatives!A:C, 3, FALSE)</f>
        <v>34</v>
      </c>
      <c r="B229" t="s">
        <v>1</v>
      </c>
      <c r="C229" t="s">
        <v>510</v>
      </c>
      <c r="E229">
        <v>2020</v>
      </c>
      <c r="F229" t="s">
        <v>360</v>
      </c>
      <c r="G229" t="s">
        <v>361</v>
      </c>
    </row>
    <row r="230" spans="1:7" x14ac:dyDescent="0.25">
      <c r="A230" s="6">
        <f>VLOOKUP(Communities[[#This Row],[Initiative Name]], Initiatives!A:C, 3, FALSE)</f>
        <v>34</v>
      </c>
      <c r="B230" t="s">
        <v>1</v>
      </c>
      <c r="C230" t="s">
        <v>511</v>
      </c>
      <c r="E230">
        <v>2020</v>
      </c>
      <c r="F230" t="s">
        <v>360</v>
      </c>
      <c r="G230" t="s">
        <v>361</v>
      </c>
    </row>
    <row r="231" spans="1:7" x14ac:dyDescent="0.25">
      <c r="A231" s="6">
        <f>VLOOKUP(Communities[[#This Row],[Initiative Name]], Initiatives!A:C, 3, FALSE)</f>
        <v>34</v>
      </c>
      <c r="B231" t="s">
        <v>1</v>
      </c>
      <c r="C231" t="s">
        <v>512</v>
      </c>
      <c r="E231">
        <v>2020</v>
      </c>
      <c r="F231" t="s">
        <v>360</v>
      </c>
      <c r="G231" t="s">
        <v>361</v>
      </c>
    </row>
    <row r="232" spans="1:7" x14ac:dyDescent="0.25">
      <c r="A232" s="6">
        <f>VLOOKUP(Communities[[#This Row],[Initiative Name]], Initiatives!A:C, 3, FALSE)</f>
        <v>34</v>
      </c>
      <c r="B232" t="s">
        <v>1</v>
      </c>
      <c r="C232" t="s">
        <v>513</v>
      </c>
      <c r="E232">
        <v>2020</v>
      </c>
      <c r="F232" t="s">
        <v>360</v>
      </c>
      <c r="G232" t="s">
        <v>361</v>
      </c>
    </row>
    <row r="233" spans="1:7" x14ac:dyDescent="0.25">
      <c r="A233" s="6">
        <f>VLOOKUP(Communities[[#This Row],[Initiative Name]], Initiatives!A:C, 3, FALSE)</f>
        <v>34</v>
      </c>
      <c r="B233" t="s">
        <v>1</v>
      </c>
      <c r="C233" t="s">
        <v>514</v>
      </c>
      <c r="E233">
        <v>2020</v>
      </c>
      <c r="F233" t="s">
        <v>360</v>
      </c>
      <c r="G233" t="s">
        <v>361</v>
      </c>
    </row>
    <row r="234" spans="1:7" x14ac:dyDescent="0.25">
      <c r="A234" s="6">
        <f>VLOOKUP(Communities[[#This Row],[Initiative Name]], Initiatives!A:C, 3, FALSE)</f>
        <v>34</v>
      </c>
      <c r="B234" t="s">
        <v>1</v>
      </c>
      <c r="C234" t="s">
        <v>515</v>
      </c>
      <c r="E234">
        <v>2020</v>
      </c>
      <c r="F234" t="s">
        <v>360</v>
      </c>
      <c r="G234" t="s">
        <v>361</v>
      </c>
    </row>
    <row r="235" spans="1:7" x14ac:dyDescent="0.25">
      <c r="A235" s="6">
        <f>VLOOKUP(Communities[[#This Row],[Initiative Name]], Initiatives!A:C, 3, FALSE)</f>
        <v>34</v>
      </c>
      <c r="B235" t="s">
        <v>1</v>
      </c>
      <c r="C235" t="s">
        <v>516</v>
      </c>
      <c r="E235">
        <v>2020</v>
      </c>
      <c r="F235" t="s">
        <v>360</v>
      </c>
      <c r="G235" t="s">
        <v>361</v>
      </c>
    </row>
    <row r="236" spans="1:7" x14ac:dyDescent="0.25">
      <c r="A236" s="6">
        <f>VLOOKUP(Communities[[#This Row],[Initiative Name]], Initiatives!A:C, 3, FALSE)</f>
        <v>34</v>
      </c>
      <c r="B236" t="s">
        <v>1</v>
      </c>
      <c r="C236" t="s">
        <v>517</v>
      </c>
      <c r="E236">
        <v>2020</v>
      </c>
      <c r="F236" t="s">
        <v>360</v>
      </c>
      <c r="G236" t="s">
        <v>361</v>
      </c>
    </row>
    <row r="237" spans="1:7" x14ac:dyDescent="0.25">
      <c r="A237" s="6">
        <f>VLOOKUP(Communities[[#This Row],[Initiative Name]], Initiatives!A:C, 3, FALSE)</f>
        <v>34</v>
      </c>
      <c r="B237" t="s">
        <v>1</v>
      </c>
      <c r="C237" t="s">
        <v>518</v>
      </c>
      <c r="E237">
        <v>2020</v>
      </c>
      <c r="F237" t="s">
        <v>360</v>
      </c>
      <c r="G237" t="s">
        <v>361</v>
      </c>
    </row>
    <row r="238" spans="1:7" x14ac:dyDescent="0.25">
      <c r="A238" s="6">
        <f>VLOOKUP(Communities[[#This Row],[Initiative Name]], Initiatives!A:C, 3, FALSE)</f>
        <v>34</v>
      </c>
      <c r="B238" t="s">
        <v>1</v>
      </c>
      <c r="C238" t="s">
        <v>519</v>
      </c>
      <c r="E238">
        <v>2020</v>
      </c>
      <c r="F238" t="s">
        <v>360</v>
      </c>
      <c r="G238" t="s">
        <v>361</v>
      </c>
    </row>
    <row r="239" spans="1:7" x14ac:dyDescent="0.25">
      <c r="A239" s="6">
        <f>VLOOKUP(Communities[[#This Row],[Initiative Name]], Initiatives!A:C, 3, FALSE)</f>
        <v>34</v>
      </c>
      <c r="B239" t="s">
        <v>1</v>
      </c>
      <c r="C239" t="s">
        <v>520</v>
      </c>
      <c r="E239">
        <v>2020</v>
      </c>
      <c r="F239" t="s">
        <v>360</v>
      </c>
      <c r="G239" t="s">
        <v>360</v>
      </c>
    </row>
    <row r="240" spans="1:7" x14ac:dyDescent="0.25">
      <c r="A240" s="6">
        <f>VLOOKUP(Communities[[#This Row],[Initiative Name]], Initiatives!A:C, 3, FALSE)</f>
        <v>34</v>
      </c>
      <c r="B240" t="s">
        <v>1</v>
      </c>
      <c r="C240" t="s">
        <v>531</v>
      </c>
      <c r="E240">
        <v>2020</v>
      </c>
      <c r="F240" t="s">
        <v>360</v>
      </c>
      <c r="G240" t="s">
        <v>360</v>
      </c>
    </row>
    <row r="241" spans="1:7" x14ac:dyDescent="0.25">
      <c r="A241" s="6">
        <f>VLOOKUP(Communities[[#This Row],[Initiative Name]], Initiatives!A:C, 3, FALSE)</f>
        <v>34</v>
      </c>
      <c r="B241" t="s">
        <v>1</v>
      </c>
      <c r="C241" t="s">
        <v>532</v>
      </c>
      <c r="E241">
        <v>2020</v>
      </c>
      <c r="F241" t="s">
        <v>360</v>
      </c>
      <c r="G241" t="s">
        <v>360</v>
      </c>
    </row>
    <row r="242" spans="1:7" x14ac:dyDescent="0.25">
      <c r="A242" s="6">
        <f>VLOOKUP(Communities[[#This Row],[Initiative Name]], Initiatives!A:C, 3, FALSE)</f>
        <v>34</v>
      </c>
      <c r="B242" t="s">
        <v>1</v>
      </c>
      <c r="C242" t="s">
        <v>521</v>
      </c>
      <c r="E242">
        <v>2020</v>
      </c>
      <c r="F242" t="s">
        <v>360</v>
      </c>
      <c r="G242" t="s">
        <v>360</v>
      </c>
    </row>
    <row r="243" spans="1:7" x14ac:dyDescent="0.25">
      <c r="A243" s="6">
        <f>VLOOKUP(Communities[[#This Row],[Initiative Name]], Initiatives!A:C, 3, FALSE)</f>
        <v>34</v>
      </c>
      <c r="B243" t="s">
        <v>1</v>
      </c>
      <c r="C243" t="s">
        <v>522</v>
      </c>
      <c r="E243">
        <v>2020</v>
      </c>
      <c r="F243" t="s">
        <v>360</v>
      </c>
      <c r="G243" t="s">
        <v>360</v>
      </c>
    </row>
    <row r="244" spans="1:7" x14ac:dyDescent="0.25">
      <c r="A244" s="6">
        <f>VLOOKUP(Communities[[#This Row],[Initiative Name]], Initiatives!A:C, 3, FALSE)</f>
        <v>34</v>
      </c>
      <c r="B244" t="s">
        <v>1</v>
      </c>
      <c r="C244" t="s">
        <v>523</v>
      </c>
      <c r="E244">
        <v>2020</v>
      </c>
      <c r="F244" t="s">
        <v>360</v>
      </c>
      <c r="G244" t="s">
        <v>360</v>
      </c>
    </row>
    <row r="245" spans="1:7" x14ac:dyDescent="0.25">
      <c r="A245" s="6">
        <f>VLOOKUP(Communities[[#This Row],[Initiative Name]], Initiatives!A:C, 3, FALSE)</f>
        <v>34</v>
      </c>
      <c r="B245" t="s">
        <v>1</v>
      </c>
      <c r="C245" t="s">
        <v>524</v>
      </c>
      <c r="E245">
        <v>2020</v>
      </c>
      <c r="F245" t="s">
        <v>360</v>
      </c>
      <c r="G245" t="s">
        <v>360</v>
      </c>
    </row>
    <row r="246" spans="1:7" x14ac:dyDescent="0.25">
      <c r="A246" s="6">
        <f>VLOOKUP(Communities[[#This Row],[Initiative Name]], Initiatives!A:C, 3, FALSE)</f>
        <v>34</v>
      </c>
      <c r="B246" t="s">
        <v>1</v>
      </c>
      <c r="C246" t="s">
        <v>525</v>
      </c>
      <c r="E246">
        <v>2020</v>
      </c>
      <c r="F246" t="s">
        <v>360</v>
      </c>
      <c r="G246" t="s">
        <v>360</v>
      </c>
    </row>
    <row r="247" spans="1:7" x14ac:dyDescent="0.25">
      <c r="A247" s="6">
        <f>VLOOKUP(Communities[[#This Row],[Initiative Name]], Initiatives!A:C, 3, FALSE)</f>
        <v>34</v>
      </c>
      <c r="B247" t="s">
        <v>1</v>
      </c>
      <c r="C247" t="s">
        <v>526</v>
      </c>
      <c r="E247">
        <v>2020</v>
      </c>
      <c r="F247" t="s">
        <v>360</v>
      </c>
      <c r="G247" t="s">
        <v>360</v>
      </c>
    </row>
    <row r="248" spans="1:7" x14ac:dyDescent="0.25">
      <c r="A248" s="6">
        <f>VLOOKUP(Communities[[#This Row],[Initiative Name]], Initiatives!A:C, 3, FALSE)</f>
        <v>34</v>
      </c>
      <c r="B248" t="s">
        <v>1</v>
      </c>
      <c r="C248" t="s">
        <v>527</v>
      </c>
      <c r="E248">
        <v>2020</v>
      </c>
      <c r="F248" t="s">
        <v>360</v>
      </c>
      <c r="G248" t="s">
        <v>360</v>
      </c>
    </row>
    <row r="249" spans="1:7" x14ac:dyDescent="0.25">
      <c r="A249" s="6">
        <f>VLOOKUP(Communities[[#This Row],[Initiative Name]], Initiatives!A:C, 3, FALSE)</f>
        <v>34</v>
      </c>
      <c r="B249" t="s">
        <v>1</v>
      </c>
      <c r="C249" t="s">
        <v>528</v>
      </c>
      <c r="E249">
        <v>2020</v>
      </c>
      <c r="F249" t="s">
        <v>360</v>
      </c>
      <c r="G249" t="s">
        <v>360</v>
      </c>
    </row>
    <row r="250" spans="1:7" x14ac:dyDescent="0.25">
      <c r="A250" s="6">
        <f>VLOOKUP(Communities[[#This Row],[Initiative Name]], Initiatives!A:C, 3, FALSE)</f>
        <v>34</v>
      </c>
      <c r="B250" t="s">
        <v>1</v>
      </c>
      <c r="C250" t="s">
        <v>529</v>
      </c>
      <c r="E250">
        <v>2020</v>
      </c>
      <c r="F250" t="s">
        <v>360</v>
      </c>
      <c r="G250" t="s">
        <v>360</v>
      </c>
    </row>
    <row r="251" spans="1:7" x14ac:dyDescent="0.25">
      <c r="A251" s="6">
        <f>VLOOKUP(Communities[[#This Row],[Initiative Name]], Initiatives!A:C, 3, FALSE)</f>
        <v>34</v>
      </c>
      <c r="B251" t="s">
        <v>1</v>
      </c>
      <c r="C251" t="s">
        <v>530</v>
      </c>
      <c r="E251">
        <v>2020</v>
      </c>
      <c r="F251" t="s">
        <v>360</v>
      </c>
      <c r="G251" t="s">
        <v>360</v>
      </c>
    </row>
    <row r="252" spans="1:7" x14ac:dyDescent="0.25">
      <c r="A252" s="6">
        <f>VLOOKUP(Communities[[#This Row],[Initiative Name]], Initiatives!A:C, 3, FALSE)</f>
        <v>45</v>
      </c>
      <c r="B252" t="s">
        <v>42</v>
      </c>
      <c r="C252" t="s">
        <v>533</v>
      </c>
      <c r="E252">
        <v>2020</v>
      </c>
      <c r="F252" t="s">
        <v>360</v>
      </c>
      <c r="G252" t="s">
        <v>360</v>
      </c>
    </row>
    <row r="253" spans="1:7" x14ac:dyDescent="0.25">
      <c r="A253" s="6">
        <f>VLOOKUP(Communities[[#This Row],[Initiative Name]], Initiatives!A:C, 3, FALSE)</f>
        <v>45</v>
      </c>
      <c r="B253" t="s">
        <v>42</v>
      </c>
      <c r="C253" t="s">
        <v>534</v>
      </c>
      <c r="E253">
        <v>2020</v>
      </c>
      <c r="F253" t="s">
        <v>360</v>
      </c>
      <c r="G253" t="s">
        <v>360</v>
      </c>
    </row>
    <row r="254" spans="1:7" x14ac:dyDescent="0.25">
      <c r="A254" s="6">
        <f>VLOOKUP(Communities[[#This Row],[Initiative Name]], Initiatives!A:C, 3, FALSE)</f>
        <v>45</v>
      </c>
      <c r="B254" t="s">
        <v>42</v>
      </c>
      <c r="C254" t="s">
        <v>535</v>
      </c>
      <c r="E254">
        <v>2020</v>
      </c>
      <c r="F254" t="s">
        <v>360</v>
      </c>
      <c r="G254" t="s">
        <v>360</v>
      </c>
    </row>
    <row r="255" spans="1:7" x14ac:dyDescent="0.25">
      <c r="A255" s="6">
        <f>VLOOKUP(Communities[[#This Row],[Initiative Name]], Initiatives!A:C, 3, FALSE)</f>
        <v>45</v>
      </c>
      <c r="B255" t="s">
        <v>42</v>
      </c>
      <c r="C255" t="s">
        <v>536</v>
      </c>
      <c r="E255">
        <v>2020</v>
      </c>
      <c r="F255" t="s">
        <v>360</v>
      </c>
      <c r="G255" t="s">
        <v>360</v>
      </c>
    </row>
    <row r="256" spans="1:7" x14ac:dyDescent="0.25">
      <c r="A256" s="6">
        <f>VLOOKUP(Communities[[#This Row],[Initiative Name]], Initiatives!A:C, 3, FALSE)</f>
        <v>45</v>
      </c>
      <c r="B256" t="s">
        <v>42</v>
      </c>
      <c r="C256" t="s">
        <v>537</v>
      </c>
      <c r="E256">
        <v>2020</v>
      </c>
      <c r="F256" t="s">
        <v>360</v>
      </c>
      <c r="G256" t="s">
        <v>361</v>
      </c>
    </row>
    <row r="257" spans="1:7" x14ac:dyDescent="0.25">
      <c r="A257" s="6">
        <f>VLOOKUP(Communities[[#This Row],[Initiative Name]], Initiatives!A:C, 3, FALSE)</f>
        <v>45</v>
      </c>
      <c r="B257" t="s">
        <v>42</v>
      </c>
      <c r="C257" t="s">
        <v>538</v>
      </c>
      <c r="E257">
        <v>2020</v>
      </c>
      <c r="F257" t="s">
        <v>360</v>
      </c>
      <c r="G257" t="s">
        <v>361</v>
      </c>
    </row>
    <row r="258" spans="1:7" x14ac:dyDescent="0.25">
      <c r="A258" s="6">
        <f>VLOOKUP(Communities[[#This Row],[Initiative Name]], Initiatives!A:C, 3, FALSE)</f>
        <v>45</v>
      </c>
      <c r="B258" t="s">
        <v>42</v>
      </c>
      <c r="C258" t="s">
        <v>539</v>
      </c>
      <c r="E258">
        <v>2020</v>
      </c>
      <c r="F258" t="s">
        <v>360</v>
      </c>
      <c r="G258" t="s">
        <v>361</v>
      </c>
    </row>
    <row r="259" spans="1:7" x14ac:dyDescent="0.25">
      <c r="A259" s="6">
        <f>VLOOKUP(Communities[[#This Row],[Initiative Name]], Initiatives!A:C, 3, FALSE)</f>
        <v>45</v>
      </c>
      <c r="B259" t="s">
        <v>42</v>
      </c>
      <c r="C259" t="s">
        <v>540</v>
      </c>
      <c r="E259">
        <v>2020</v>
      </c>
      <c r="F259" t="s">
        <v>360</v>
      </c>
      <c r="G259" t="s">
        <v>360</v>
      </c>
    </row>
    <row r="260" spans="1:7" x14ac:dyDescent="0.25">
      <c r="A260" s="6">
        <f>VLOOKUP(Communities[[#This Row],[Initiative Name]], Initiatives!A:C, 3, FALSE)</f>
        <v>45</v>
      </c>
      <c r="B260" t="s">
        <v>42</v>
      </c>
      <c r="C260" t="s">
        <v>541</v>
      </c>
      <c r="E260">
        <v>2020</v>
      </c>
      <c r="F260" t="s">
        <v>360</v>
      </c>
      <c r="G260" t="s">
        <v>360</v>
      </c>
    </row>
    <row r="261" spans="1:7" x14ac:dyDescent="0.25">
      <c r="A261" s="6">
        <f>VLOOKUP(Communities[[#This Row],[Initiative Name]], Initiatives!A:C, 3, FALSE)</f>
        <v>42</v>
      </c>
      <c r="B261" t="s">
        <v>4</v>
      </c>
      <c r="C261" t="s">
        <v>637</v>
      </c>
      <c r="E261">
        <v>2020</v>
      </c>
      <c r="F261" t="s">
        <v>360</v>
      </c>
      <c r="G261" t="s">
        <v>360</v>
      </c>
    </row>
    <row r="262" spans="1:7" x14ac:dyDescent="0.25">
      <c r="A262" s="6">
        <f>VLOOKUP(Communities[[#This Row],[Initiative Name]], Initiatives!A:C, 3, FALSE)</f>
        <v>42</v>
      </c>
      <c r="B262" t="s">
        <v>4</v>
      </c>
      <c r="C262" t="s">
        <v>423</v>
      </c>
      <c r="E262">
        <v>2020</v>
      </c>
      <c r="F262" t="s">
        <v>360</v>
      </c>
      <c r="G262" s="3" t="s">
        <v>360</v>
      </c>
    </row>
    <row r="263" spans="1:7" x14ac:dyDescent="0.25">
      <c r="A263" s="6">
        <f>VLOOKUP(Communities[[#This Row],[Initiative Name]], Initiatives!A:C, 3, FALSE)</f>
        <v>42</v>
      </c>
      <c r="B263" t="s">
        <v>4</v>
      </c>
      <c r="C263" t="s">
        <v>645</v>
      </c>
      <c r="E263">
        <v>2020</v>
      </c>
      <c r="F263" t="s">
        <v>360</v>
      </c>
      <c r="G263" t="s">
        <v>360</v>
      </c>
    </row>
    <row r="264" spans="1:7" x14ac:dyDescent="0.25">
      <c r="A264" s="6">
        <f>VLOOKUP(Communities[[#This Row],[Initiative Name]], Initiatives!A:C, 3, FALSE)</f>
        <v>42</v>
      </c>
      <c r="B264" t="s">
        <v>4</v>
      </c>
      <c r="C264" t="s">
        <v>591</v>
      </c>
      <c r="E264">
        <v>2020</v>
      </c>
      <c r="F264" t="s">
        <v>360</v>
      </c>
      <c r="G264" s="3" t="s">
        <v>360</v>
      </c>
    </row>
    <row r="265" spans="1:7" x14ac:dyDescent="0.25">
      <c r="A265" s="6">
        <f>VLOOKUP(Communities[[#This Row],[Initiative Name]], Initiatives!A:C, 3, FALSE)</f>
        <v>42</v>
      </c>
      <c r="B265" t="s">
        <v>4</v>
      </c>
      <c r="C265" t="s">
        <v>592</v>
      </c>
      <c r="E265">
        <v>2020</v>
      </c>
      <c r="F265" t="s">
        <v>360</v>
      </c>
      <c r="G265" s="3" t="s">
        <v>360</v>
      </c>
    </row>
    <row r="266" spans="1:7" x14ac:dyDescent="0.25">
      <c r="A266" s="6">
        <f>VLOOKUP(Communities[[#This Row],[Initiative Name]], Initiatives!A:C, 3, FALSE)</f>
        <v>42</v>
      </c>
      <c r="B266" t="s">
        <v>4</v>
      </c>
      <c r="C266" t="s">
        <v>593</v>
      </c>
      <c r="E266">
        <v>2020</v>
      </c>
      <c r="F266" t="s">
        <v>360</v>
      </c>
      <c r="G266" s="3" t="s">
        <v>360</v>
      </c>
    </row>
    <row r="267" spans="1:7" x14ac:dyDescent="0.25">
      <c r="A267" s="6">
        <f>VLOOKUP(Communities[[#This Row],[Initiative Name]], Initiatives!A:C, 3, FALSE)</f>
        <v>42</v>
      </c>
      <c r="B267" t="s">
        <v>4</v>
      </c>
      <c r="C267" t="s">
        <v>594</v>
      </c>
      <c r="E267">
        <v>2020</v>
      </c>
      <c r="F267" t="s">
        <v>360</v>
      </c>
      <c r="G267" s="3" t="s">
        <v>360</v>
      </c>
    </row>
    <row r="268" spans="1:7" x14ac:dyDescent="0.25">
      <c r="A268" s="6">
        <f>VLOOKUP(Communities[[#This Row],[Initiative Name]], Initiatives!A:C, 3, FALSE)</f>
        <v>42</v>
      </c>
      <c r="B268" t="s">
        <v>4</v>
      </c>
      <c r="C268" t="s">
        <v>416</v>
      </c>
      <c r="E268">
        <v>2020</v>
      </c>
      <c r="F268" t="s">
        <v>360</v>
      </c>
      <c r="G268" s="3" t="s">
        <v>360</v>
      </c>
    </row>
    <row r="269" spans="1:7" x14ac:dyDescent="0.25">
      <c r="A269" s="6">
        <f>VLOOKUP(Communities[[#This Row],[Initiative Name]], Initiatives!A:C, 3, FALSE)</f>
        <v>42</v>
      </c>
      <c r="B269" t="s">
        <v>4</v>
      </c>
      <c r="C269" t="s">
        <v>653</v>
      </c>
      <c r="E269">
        <v>2020</v>
      </c>
      <c r="F269" t="s">
        <v>360</v>
      </c>
      <c r="G269" t="s">
        <v>360</v>
      </c>
    </row>
    <row r="270" spans="1:7" x14ac:dyDescent="0.25">
      <c r="A270" s="6">
        <f>VLOOKUP(Communities[[#This Row],[Initiative Name]], Initiatives!A:C, 3, FALSE)</f>
        <v>42</v>
      </c>
      <c r="B270" t="s">
        <v>4</v>
      </c>
      <c r="C270" t="s">
        <v>646</v>
      </c>
      <c r="E270">
        <v>2020</v>
      </c>
      <c r="F270" t="s">
        <v>360</v>
      </c>
      <c r="G270" t="s">
        <v>360</v>
      </c>
    </row>
    <row r="271" spans="1:7" x14ac:dyDescent="0.25">
      <c r="A271" s="6">
        <f>VLOOKUP(Communities[[#This Row],[Initiative Name]], Initiatives!A:C, 3, FALSE)</f>
        <v>42</v>
      </c>
      <c r="B271" t="s">
        <v>4</v>
      </c>
      <c r="C271" t="s">
        <v>595</v>
      </c>
      <c r="E271">
        <v>2020</v>
      </c>
      <c r="F271" t="s">
        <v>360</v>
      </c>
      <c r="G271" s="3" t="s">
        <v>360</v>
      </c>
    </row>
    <row r="272" spans="1:7" x14ac:dyDescent="0.25">
      <c r="A272" s="6">
        <f>VLOOKUP(Communities[[#This Row],[Initiative Name]], Initiatives!A:C, 3, FALSE)</f>
        <v>42</v>
      </c>
      <c r="B272" t="s">
        <v>4</v>
      </c>
      <c r="C272" t="s">
        <v>651</v>
      </c>
      <c r="E272">
        <v>2020</v>
      </c>
      <c r="F272" t="s">
        <v>360</v>
      </c>
      <c r="G272" t="s">
        <v>360</v>
      </c>
    </row>
    <row r="273" spans="1:7" x14ac:dyDescent="0.25">
      <c r="A273" s="6">
        <f>VLOOKUP(Communities[[#This Row],[Initiative Name]], Initiatives!A:C, 3, FALSE)</f>
        <v>42</v>
      </c>
      <c r="B273" t="s">
        <v>4</v>
      </c>
      <c r="C273" t="s">
        <v>654</v>
      </c>
      <c r="E273">
        <v>2020</v>
      </c>
      <c r="F273" t="s">
        <v>360</v>
      </c>
      <c r="G273" t="s">
        <v>360</v>
      </c>
    </row>
    <row r="274" spans="1:7" x14ac:dyDescent="0.25">
      <c r="A274" s="6">
        <f>VLOOKUP(Communities[[#This Row],[Initiative Name]], Initiatives!A:C, 3, FALSE)</f>
        <v>42</v>
      </c>
      <c r="B274" t="s">
        <v>4</v>
      </c>
      <c r="C274" t="s">
        <v>596</v>
      </c>
      <c r="E274">
        <v>2020</v>
      </c>
      <c r="F274" t="s">
        <v>360</v>
      </c>
      <c r="G274" s="3" t="s">
        <v>360</v>
      </c>
    </row>
    <row r="275" spans="1:7" x14ac:dyDescent="0.25">
      <c r="A275" s="6">
        <f>VLOOKUP(Communities[[#This Row],[Initiative Name]], Initiatives!A:C, 3, FALSE)</f>
        <v>42</v>
      </c>
      <c r="B275" t="s">
        <v>4</v>
      </c>
      <c r="C275" t="s">
        <v>417</v>
      </c>
      <c r="E275">
        <v>2020</v>
      </c>
      <c r="F275" t="s">
        <v>360</v>
      </c>
      <c r="G275" s="3" t="s">
        <v>360</v>
      </c>
    </row>
    <row r="276" spans="1:7" x14ac:dyDescent="0.25">
      <c r="A276" s="6">
        <f>VLOOKUP(Communities[[#This Row],[Initiative Name]], Initiatives!A:C, 3, FALSE)</f>
        <v>42</v>
      </c>
      <c r="B276" t="s">
        <v>4</v>
      </c>
      <c r="C276" t="s">
        <v>647</v>
      </c>
      <c r="E276">
        <v>2020</v>
      </c>
      <c r="F276" t="s">
        <v>360</v>
      </c>
      <c r="G276" t="s">
        <v>360</v>
      </c>
    </row>
    <row r="277" spans="1:7" x14ac:dyDescent="0.25">
      <c r="A277" s="6">
        <f>VLOOKUP(Communities[[#This Row],[Initiative Name]], Initiatives!A:C, 3, FALSE)</f>
        <v>42</v>
      </c>
      <c r="B277" t="s">
        <v>4</v>
      </c>
      <c r="C277" t="s">
        <v>641</v>
      </c>
      <c r="E277">
        <v>2020</v>
      </c>
      <c r="F277" t="s">
        <v>360</v>
      </c>
      <c r="G277" t="s">
        <v>360</v>
      </c>
    </row>
    <row r="278" spans="1:7" x14ac:dyDescent="0.25">
      <c r="A278" s="6">
        <f>VLOOKUP(Communities[[#This Row],[Initiative Name]], Initiatives!A:C, 3, FALSE)</f>
        <v>42</v>
      </c>
      <c r="B278" t="s">
        <v>4</v>
      </c>
      <c r="C278" t="s">
        <v>597</v>
      </c>
      <c r="E278">
        <v>2020</v>
      </c>
      <c r="F278" t="s">
        <v>360</v>
      </c>
      <c r="G278" s="3" t="s">
        <v>360</v>
      </c>
    </row>
    <row r="279" spans="1:7" x14ac:dyDescent="0.25">
      <c r="A279" s="6">
        <f>VLOOKUP(Communities[[#This Row],[Initiative Name]], Initiatives!A:C, 3, FALSE)</f>
        <v>42</v>
      </c>
      <c r="B279" t="s">
        <v>4</v>
      </c>
      <c r="C279" t="s">
        <v>598</v>
      </c>
      <c r="E279">
        <v>2020</v>
      </c>
      <c r="F279" t="s">
        <v>360</v>
      </c>
      <c r="G279" s="3" t="s">
        <v>360</v>
      </c>
    </row>
    <row r="280" spans="1:7" x14ac:dyDescent="0.25">
      <c r="A280" s="6">
        <f>VLOOKUP(Communities[[#This Row],[Initiative Name]], Initiatives!A:C, 3, FALSE)</f>
        <v>42</v>
      </c>
      <c r="B280" t="s">
        <v>4</v>
      </c>
      <c r="C280" t="s">
        <v>599</v>
      </c>
      <c r="E280">
        <v>2020</v>
      </c>
      <c r="F280" t="s">
        <v>360</v>
      </c>
      <c r="G280" s="3" t="s">
        <v>360</v>
      </c>
    </row>
    <row r="281" spans="1:7" x14ac:dyDescent="0.25">
      <c r="A281" s="6">
        <f>VLOOKUP(Communities[[#This Row],[Initiative Name]], Initiatives!A:C, 3, FALSE)</f>
        <v>42</v>
      </c>
      <c r="B281" t="s">
        <v>4</v>
      </c>
      <c r="C281" t="s">
        <v>600</v>
      </c>
      <c r="E281">
        <v>2020</v>
      </c>
      <c r="F281" t="s">
        <v>360</v>
      </c>
      <c r="G281" s="3" t="s">
        <v>360</v>
      </c>
    </row>
    <row r="282" spans="1:7" x14ac:dyDescent="0.25">
      <c r="A282" s="6">
        <f>VLOOKUP(Communities[[#This Row],[Initiative Name]], Initiatives!A:C, 3, FALSE)</f>
        <v>42</v>
      </c>
      <c r="B282" t="s">
        <v>4</v>
      </c>
      <c r="C282" t="s">
        <v>601</v>
      </c>
      <c r="E282">
        <v>2020</v>
      </c>
      <c r="F282" t="s">
        <v>360</v>
      </c>
      <c r="G282" s="3" t="s">
        <v>360</v>
      </c>
    </row>
    <row r="283" spans="1:7" x14ac:dyDescent="0.25">
      <c r="A283" s="6">
        <f>VLOOKUP(Communities[[#This Row],[Initiative Name]], Initiatives!A:C, 3, FALSE)</f>
        <v>42</v>
      </c>
      <c r="B283" t="s">
        <v>4</v>
      </c>
      <c r="C283" t="s">
        <v>602</v>
      </c>
      <c r="E283">
        <v>2020</v>
      </c>
      <c r="F283" t="s">
        <v>360</v>
      </c>
      <c r="G283" s="3" t="s">
        <v>360</v>
      </c>
    </row>
    <row r="284" spans="1:7" x14ac:dyDescent="0.25">
      <c r="A284" s="6">
        <f>VLOOKUP(Communities[[#This Row],[Initiative Name]], Initiatives!A:C, 3, FALSE)</f>
        <v>42</v>
      </c>
      <c r="B284" t="s">
        <v>4</v>
      </c>
      <c r="C284" t="s">
        <v>603</v>
      </c>
      <c r="E284">
        <v>2020</v>
      </c>
      <c r="F284" t="s">
        <v>360</v>
      </c>
      <c r="G284" s="3" t="s">
        <v>360</v>
      </c>
    </row>
    <row r="285" spans="1:7" x14ac:dyDescent="0.25">
      <c r="A285" s="6">
        <f>VLOOKUP(Communities[[#This Row],[Initiative Name]], Initiatives!A:C, 3, FALSE)</f>
        <v>42</v>
      </c>
      <c r="B285" t="s">
        <v>4</v>
      </c>
      <c r="C285" t="s">
        <v>604</v>
      </c>
      <c r="E285">
        <v>2020</v>
      </c>
      <c r="F285" t="s">
        <v>360</v>
      </c>
      <c r="G285" s="3" t="s">
        <v>360</v>
      </c>
    </row>
    <row r="286" spans="1:7" x14ac:dyDescent="0.25">
      <c r="A286" s="6">
        <f>VLOOKUP(Communities[[#This Row],[Initiative Name]], Initiatives!A:C, 3, FALSE)</f>
        <v>42</v>
      </c>
      <c r="B286" t="s">
        <v>4</v>
      </c>
      <c r="C286" t="s">
        <v>411</v>
      </c>
      <c r="E286">
        <v>2020</v>
      </c>
      <c r="F286" t="s">
        <v>360</v>
      </c>
      <c r="G286" s="3" t="s">
        <v>361</v>
      </c>
    </row>
    <row r="287" spans="1:7" x14ac:dyDescent="0.25">
      <c r="A287" s="6">
        <f>VLOOKUP(Communities[[#This Row],[Initiative Name]], Initiatives!A:C, 3, FALSE)</f>
        <v>42</v>
      </c>
      <c r="B287" t="s">
        <v>4</v>
      </c>
      <c r="C287" t="s">
        <v>414</v>
      </c>
      <c r="E287">
        <v>2020</v>
      </c>
      <c r="F287" t="s">
        <v>360</v>
      </c>
      <c r="G287" s="3" t="s">
        <v>361</v>
      </c>
    </row>
    <row r="288" spans="1:7" x14ac:dyDescent="0.25">
      <c r="A288" s="6">
        <f>VLOOKUP(Communities[[#This Row],[Initiative Name]], Initiatives!A:C, 3, FALSE)</f>
        <v>42</v>
      </c>
      <c r="B288" t="s">
        <v>4</v>
      </c>
      <c r="C288" t="s">
        <v>412</v>
      </c>
      <c r="E288">
        <v>2020</v>
      </c>
      <c r="F288" t="s">
        <v>360</v>
      </c>
      <c r="G288" s="3" t="s">
        <v>360</v>
      </c>
    </row>
    <row r="289" spans="1:7" x14ac:dyDescent="0.25">
      <c r="A289" s="6">
        <f>VLOOKUP(Communities[[#This Row],[Initiative Name]], Initiatives!A:C, 3, FALSE)</f>
        <v>42</v>
      </c>
      <c r="B289" t="s">
        <v>4</v>
      </c>
      <c r="C289" t="s">
        <v>415</v>
      </c>
      <c r="E289">
        <v>2020</v>
      </c>
      <c r="F289" t="s">
        <v>360</v>
      </c>
      <c r="G289" s="3" t="s">
        <v>361</v>
      </c>
    </row>
    <row r="290" spans="1:7" x14ac:dyDescent="0.25">
      <c r="A290" s="6">
        <f>VLOOKUP(Communities[[#This Row],[Initiative Name]], Initiatives!A:C, 3, FALSE)</f>
        <v>42</v>
      </c>
      <c r="B290" t="s">
        <v>4</v>
      </c>
      <c r="C290" t="s">
        <v>407</v>
      </c>
      <c r="E290">
        <v>2020</v>
      </c>
      <c r="F290" t="s">
        <v>360</v>
      </c>
      <c r="G290" s="3" t="s">
        <v>361</v>
      </c>
    </row>
    <row r="291" spans="1:7" x14ac:dyDescent="0.25">
      <c r="A291" s="6">
        <f>VLOOKUP(Communities[[#This Row],[Initiative Name]], Initiatives!A:C, 3, FALSE)</f>
        <v>42</v>
      </c>
      <c r="B291" t="s">
        <v>4</v>
      </c>
      <c r="C291" t="s">
        <v>410</v>
      </c>
      <c r="E291">
        <v>2020</v>
      </c>
      <c r="F291" t="s">
        <v>360</v>
      </c>
      <c r="G291" s="3" t="s">
        <v>361</v>
      </c>
    </row>
    <row r="292" spans="1:7" x14ac:dyDescent="0.25">
      <c r="A292" s="6">
        <f>VLOOKUP(Communities[[#This Row],[Initiative Name]], Initiatives!A:C, 3, FALSE)</f>
        <v>42</v>
      </c>
      <c r="B292" t="s">
        <v>4</v>
      </c>
      <c r="C292" t="s">
        <v>649</v>
      </c>
      <c r="E292">
        <v>2020</v>
      </c>
      <c r="F292" t="s">
        <v>360</v>
      </c>
      <c r="G292" t="s">
        <v>360</v>
      </c>
    </row>
    <row r="293" spans="1:7" x14ac:dyDescent="0.25">
      <c r="A293" s="6">
        <f>VLOOKUP(Communities[[#This Row],[Initiative Name]], Initiatives!A:C, 3, FALSE)</f>
        <v>42</v>
      </c>
      <c r="B293" t="s">
        <v>4</v>
      </c>
      <c r="C293" t="s">
        <v>413</v>
      </c>
      <c r="E293">
        <v>2020</v>
      </c>
      <c r="F293" t="s">
        <v>360</v>
      </c>
      <c r="G293" s="3" t="s">
        <v>360</v>
      </c>
    </row>
    <row r="294" spans="1:7" x14ac:dyDescent="0.25">
      <c r="A294" s="6">
        <f>VLOOKUP(Communities[[#This Row],[Initiative Name]], Initiatives!A:C, 3, FALSE)</f>
        <v>42</v>
      </c>
      <c r="B294" t="s">
        <v>4</v>
      </c>
      <c r="C294" t="s">
        <v>642</v>
      </c>
      <c r="E294">
        <v>2020</v>
      </c>
      <c r="F294" t="s">
        <v>360</v>
      </c>
      <c r="G294" t="s">
        <v>360</v>
      </c>
    </row>
    <row r="295" spans="1:7" x14ac:dyDescent="0.25">
      <c r="A295" s="6">
        <f>VLOOKUP(Communities[[#This Row],[Initiative Name]], Initiatives!A:C, 3, FALSE)</f>
        <v>42</v>
      </c>
      <c r="B295" t="s">
        <v>4</v>
      </c>
      <c r="C295" t="s">
        <v>405</v>
      </c>
      <c r="E295">
        <v>2020</v>
      </c>
      <c r="F295" t="s">
        <v>360</v>
      </c>
      <c r="G295" s="3" t="s">
        <v>360</v>
      </c>
    </row>
    <row r="296" spans="1:7" x14ac:dyDescent="0.25">
      <c r="A296" s="6">
        <f>VLOOKUP(Communities[[#This Row],[Initiative Name]], Initiatives!A:C, 3, FALSE)</f>
        <v>42</v>
      </c>
      <c r="B296" t="s">
        <v>4</v>
      </c>
      <c r="C296" t="s">
        <v>605</v>
      </c>
      <c r="E296">
        <v>2020</v>
      </c>
      <c r="F296" t="s">
        <v>360</v>
      </c>
      <c r="G296" s="3" t="s">
        <v>360</v>
      </c>
    </row>
    <row r="297" spans="1:7" x14ac:dyDescent="0.25">
      <c r="A297" s="6">
        <f>VLOOKUP(Communities[[#This Row],[Initiative Name]], Initiatives!A:C, 3, FALSE)</f>
        <v>42</v>
      </c>
      <c r="B297" t="s">
        <v>4</v>
      </c>
      <c r="C297" t="s">
        <v>606</v>
      </c>
      <c r="E297">
        <v>2020</v>
      </c>
      <c r="F297" t="s">
        <v>360</v>
      </c>
      <c r="G297" s="3" t="s">
        <v>360</v>
      </c>
    </row>
    <row r="298" spans="1:7" x14ac:dyDescent="0.25">
      <c r="A298" s="6">
        <f>VLOOKUP(Communities[[#This Row],[Initiative Name]], Initiatives!A:C, 3, FALSE)</f>
        <v>42</v>
      </c>
      <c r="B298" t="s">
        <v>4</v>
      </c>
      <c r="C298" t="s">
        <v>607</v>
      </c>
      <c r="E298">
        <v>2020</v>
      </c>
      <c r="F298" t="s">
        <v>360</v>
      </c>
      <c r="G298" s="3" t="s">
        <v>360</v>
      </c>
    </row>
    <row r="299" spans="1:7" x14ac:dyDescent="0.25">
      <c r="A299" s="6">
        <f>VLOOKUP(Communities[[#This Row],[Initiative Name]], Initiatives!A:C, 3, FALSE)</f>
        <v>42</v>
      </c>
      <c r="B299" t="s">
        <v>4</v>
      </c>
      <c r="C299" t="s">
        <v>608</v>
      </c>
      <c r="E299">
        <v>2020</v>
      </c>
      <c r="F299" t="s">
        <v>360</v>
      </c>
      <c r="G299" s="3" t="s">
        <v>360</v>
      </c>
    </row>
    <row r="300" spans="1:7" x14ac:dyDescent="0.25">
      <c r="A300" s="6">
        <f>VLOOKUP(Communities[[#This Row],[Initiative Name]], Initiatives!A:C, 3, FALSE)</f>
        <v>42</v>
      </c>
      <c r="B300" t="s">
        <v>4</v>
      </c>
      <c r="C300" t="s">
        <v>610</v>
      </c>
      <c r="E300">
        <v>2020</v>
      </c>
      <c r="F300" t="s">
        <v>360</v>
      </c>
      <c r="G300" s="3" t="s">
        <v>360</v>
      </c>
    </row>
    <row r="301" spans="1:7" x14ac:dyDescent="0.25">
      <c r="A301" s="6">
        <f>VLOOKUP(Communities[[#This Row],[Initiative Name]], Initiatives!A:C, 3, FALSE)</f>
        <v>42</v>
      </c>
      <c r="B301" t="s">
        <v>4</v>
      </c>
      <c r="C301" t="s">
        <v>609</v>
      </c>
      <c r="E301">
        <v>2020</v>
      </c>
      <c r="F301" t="s">
        <v>360</v>
      </c>
      <c r="G301" s="3" t="s">
        <v>360</v>
      </c>
    </row>
    <row r="302" spans="1:7" x14ac:dyDescent="0.25">
      <c r="A302" s="6">
        <f>VLOOKUP(Communities[[#This Row],[Initiative Name]], Initiatives!A:C, 3, FALSE)</f>
        <v>42</v>
      </c>
      <c r="B302" t="s">
        <v>4</v>
      </c>
      <c r="C302" t="s">
        <v>659</v>
      </c>
      <c r="E302">
        <v>2020</v>
      </c>
      <c r="F302" t="s">
        <v>360</v>
      </c>
      <c r="G302" t="s">
        <v>360</v>
      </c>
    </row>
    <row r="303" spans="1:7" x14ac:dyDescent="0.25">
      <c r="A303" s="6">
        <f>VLOOKUP(Communities[[#This Row],[Initiative Name]], Initiatives!A:C, 3, FALSE)</f>
        <v>42</v>
      </c>
      <c r="B303" t="s">
        <v>4</v>
      </c>
      <c r="C303" t="s">
        <v>611</v>
      </c>
      <c r="E303">
        <v>2020</v>
      </c>
      <c r="F303" t="s">
        <v>360</v>
      </c>
      <c r="G303" s="3" t="s">
        <v>360</v>
      </c>
    </row>
    <row r="304" spans="1:7" x14ac:dyDescent="0.25">
      <c r="A304" s="6">
        <f>VLOOKUP(Communities[[#This Row],[Initiative Name]], Initiatives!A:C, 3, FALSE)</f>
        <v>42</v>
      </c>
      <c r="B304" t="s">
        <v>4</v>
      </c>
      <c r="C304" t="s">
        <v>612</v>
      </c>
      <c r="E304">
        <v>2020</v>
      </c>
      <c r="F304" t="s">
        <v>360</v>
      </c>
      <c r="G304" s="3" t="s">
        <v>360</v>
      </c>
    </row>
    <row r="305" spans="1:7" x14ac:dyDescent="0.25">
      <c r="A305" s="6">
        <f>VLOOKUP(Communities[[#This Row],[Initiative Name]], Initiatives!A:C, 3, FALSE)</f>
        <v>42</v>
      </c>
      <c r="B305" t="s">
        <v>4</v>
      </c>
      <c r="C305" t="s">
        <v>643</v>
      </c>
      <c r="E305">
        <v>2020</v>
      </c>
      <c r="F305" t="s">
        <v>360</v>
      </c>
      <c r="G305" t="s">
        <v>360</v>
      </c>
    </row>
    <row r="306" spans="1:7" x14ac:dyDescent="0.25">
      <c r="A306" s="6">
        <f>VLOOKUP(Communities[[#This Row],[Initiative Name]], Initiatives!A:C, 3, FALSE)</f>
        <v>42</v>
      </c>
      <c r="B306" t="s">
        <v>4</v>
      </c>
      <c r="C306" t="s">
        <v>424</v>
      </c>
      <c r="E306">
        <v>2020</v>
      </c>
      <c r="F306" t="s">
        <v>360</v>
      </c>
      <c r="G306" s="3" t="s">
        <v>360</v>
      </c>
    </row>
    <row r="307" spans="1:7" x14ac:dyDescent="0.25">
      <c r="A307" s="6">
        <f>VLOOKUP(Communities[[#This Row],[Initiative Name]], Initiatives!A:C, 3, FALSE)</f>
        <v>42</v>
      </c>
      <c r="B307" t="s">
        <v>4</v>
      </c>
      <c r="C307" t="s">
        <v>613</v>
      </c>
      <c r="E307">
        <v>2020</v>
      </c>
      <c r="F307" t="s">
        <v>360</v>
      </c>
      <c r="G307" s="3" t="s">
        <v>360</v>
      </c>
    </row>
    <row r="308" spans="1:7" x14ac:dyDescent="0.25">
      <c r="A308" s="6">
        <f>VLOOKUP(Communities[[#This Row],[Initiative Name]], Initiatives!A:C, 3, FALSE)</f>
        <v>42</v>
      </c>
      <c r="B308" t="s">
        <v>4</v>
      </c>
      <c r="C308" t="s">
        <v>652</v>
      </c>
      <c r="E308">
        <v>2020</v>
      </c>
      <c r="F308" t="s">
        <v>360</v>
      </c>
      <c r="G308" t="s">
        <v>360</v>
      </c>
    </row>
    <row r="309" spans="1:7" x14ac:dyDescent="0.25">
      <c r="A309" s="6">
        <f>VLOOKUP(Communities[[#This Row],[Initiative Name]], Initiatives!A:C, 3, FALSE)</f>
        <v>42</v>
      </c>
      <c r="B309" t="s">
        <v>4</v>
      </c>
      <c r="C309" t="s">
        <v>614</v>
      </c>
      <c r="E309">
        <v>2020</v>
      </c>
      <c r="F309" t="s">
        <v>360</v>
      </c>
      <c r="G309" s="3" t="s">
        <v>360</v>
      </c>
    </row>
    <row r="310" spans="1:7" x14ac:dyDescent="0.25">
      <c r="A310" s="6">
        <f>VLOOKUP(Communities[[#This Row],[Initiative Name]], Initiatives!A:C, 3, FALSE)</f>
        <v>49</v>
      </c>
      <c r="B310" t="s">
        <v>15</v>
      </c>
      <c r="C310" t="s">
        <v>542</v>
      </c>
      <c r="E310">
        <v>2020</v>
      </c>
      <c r="F310" t="s">
        <v>360</v>
      </c>
      <c r="G310" t="s">
        <v>361</v>
      </c>
    </row>
    <row r="311" spans="1:7" x14ac:dyDescent="0.25">
      <c r="A311" s="6">
        <f>VLOOKUP(Communities[[#This Row],[Initiative Name]], Initiatives!A:C, 3, FALSE)</f>
        <v>49</v>
      </c>
      <c r="B311" t="s">
        <v>15</v>
      </c>
      <c r="C311" t="s">
        <v>543</v>
      </c>
      <c r="E311">
        <v>2020</v>
      </c>
      <c r="F311" t="s">
        <v>360</v>
      </c>
      <c r="G311" t="s">
        <v>361</v>
      </c>
    </row>
    <row r="312" spans="1:7" x14ac:dyDescent="0.25">
      <c r="A312" s="6">
        <f>VLOOKUP(Communities[[#This Row],[Initiative Name]], Initiatives!A:C, 3, FALSE)</f>
        <v>49</v>
      </c>
      <c r="B312" t="s">
        <v>15</v>
      </c>
      <c r="C312" t="s">
        <v>544</v>
      </c>
      <c r="E312">
        <v>2020</v>
      </c>
      <c r="F312" t="s">
        <v>360</v>
      </c>
      <c r="G312" t="s">
        <v>361</v>
      </c>
    </row>
    <row r="313" spans="1:7" x14ac:dyDescent="0.25">
      <c r="A313" s="6">
        <f>VLOOKUP(Communities[[#This Row],[Initiative Name]], Initiatives!A:C, 3, FALSE)</f>
        <v>49</v>
      </c>
      <c r="B313" t="s">
        <v>15</v>
      </c>
      <c r="C313" t="s">
        <v>545</v>
      </c>
      <c r="E313">
        <v>2020</v>
      </c>
      <c r="F313" t="s">
        <v>360</v>
      </c>
      <c r="G313" t="s">
        <v>361</v>
      </c>
    </row>
    <row r="314" spans="1:7" x14ac:dyDescent="0.25">
      <c r="A314" s="6">
        <f>VLOOKUP(Communities[[#This Row],[Initiative Name]], Initiatives!A:C, 3, FALSE)</f>
        <v>49</v>
      </c>
      <c r="B314" t="s">
        <v>15</v>
      </c>
      <c r="C314" t="s">
        <v>546</v>
      </c>
      <c r="E314">
        <v>2020</v>
      </c>
      <c r="F314" t="s">
        <v>360</v>
      </c>
      <c r="G314" t="s">
        <v>361</v>
      </c>
    </row>
    <row r="315" spans="1:7" x14ac:dyDescent="0.25">
      <c r="A315" s="6">
        <f>VLOOKUP(Communities[[#This Row],[Initiative Name]], Initiatives!A:C, 3, FALSE)</f>
        <v>49</v>
      </c>
      <c r="B315" t="s">
        <v>15</v>
      </c>
      <c r="C315" t="s">
        <v>547</v>
      </c>
      <c r="E315">
        <v>2020</v>
      </c>
      <c r="F315" t="s">
        <v>360</v>
      </c>
      <c r="G315" t="s">
        <v>361</v>
      </c>
    </row>
    <row r="316" spans="1:7" x14ac:dyDescent="0.25">
      <c r="A316" s="6">
        <f>VLOOKUP(Communities[[#This Row],[Initiative Name]], Initiatives!A:C, 3, FALSE)</f>
        <v>49</v>
      </c>
      <c r="B316" t="s">
        <v>15</v>
      </c>
      <c r="C316" t="s">
        <v>548</v>
      </c>
      <c r="E316">
        <v>2020</v>
      </c>
      <c r="F316" t="s">
        <v>360</v>
      </c>
      <c r="G316" t="s">
        <v>361</v>
      </c>
    </row>
    <row r="317" spans="1:7" x14ac:dyDescent="0.25">
      <c r="A317" s="6">
        <f>VLOOKUP(Communities[[#This Row],[Initiative Name]], Initiatives!A:C, 3, FALSE)</f>
        <v>49</v>
      </c>
      <c r="B317" t="s">
        <v>15</v>
      </c>
      <c r="C317" t="s">
        <v>549</v>
      </c>
      <c r="E317">
        <v>2020</v>
      </c>
      <c r="F317" t="s">
        <v>360</v>
      </c>
      <c r="G317" t="s">
        <v>361</v>
      </c>
    </row>
    <row r="318" spans="1:7" x14ac:dyDescent="0.25">
      <c r="A318" s="6">
        <f>VLOOKUP(Communities[[#This Row],[Initiative Name]], Initiatives!A:C, 3, FALSE)</f>
        <v>49</v>
      </c>
      <c r="B318" t="s">
        <v>15</v>
      </c>
      <c r="C318" t="s">
        <v>550</v>
      </c>
      <c r="E318">
        <v>2020</v>
      </c>
      <c r="F318" t="s">
        <v>360</v>
      </c>
      <c r="G318" t="s">
        <v>361</v>
      </c>
    </row>
    <row r="319" spans="1:7" x14ac:dyDescent="0.25">
      <c r="A319" s="6">
        <f>VLOOKUP(Communities[[#This Row],[Initiative Name]], Initiatives!A:C, 3, FALSE)</f>
        <v>49</v>
      </c>
      <c r="B319" t="s">
        <v>15</v>
      </c>
      <c r="C319" t="s">
        <v>551</v>
      </c>
      <c r="E319">
        <v>2020</v>
      </c>
      <c r="F319" t="s">
        <v>360</v>
      </c>
      <c r="G319" t="s">
        <v>361</v>
      </c>
    </row>
    <row r="320" spans="1:7" x14ac:dyDescent="0.25">
      <c r="A320" s="6">
        <f>VLOOKUP(Communities[[#This Row],[Initiative Name]], Initiatives!A:C, 3, FALSE)</f>
        <v>49</v>
      </c>
      <c r="B320" t="s">
        <v>15</v>
      </c>
      <c r="C320" t="s">
        <v>552</v>
      </c>
      <c r="E320">
        <v>2020</v>
      </c>
      <c r="F320" t="s">
        <v>360</v>
      </c>
      <c r="G320" t="s">
        <v>361</v>
      </c>
    </row>
    <row r="321" spans="1:7" x14ac:dyDescent="0.25">
      <c r="A321" s="6">
        <f>VLOOKUP(Communities[[#This Row],[Initiative Name]], Initiatives!A:C, 3, FALSE)</f>
        <v>49</v>
      </c>
      <c r="B321" t="s">
        <v>15</v>
      </c>
      <c r="C321" t="s">
        <v>553</v>
      </c>
      <c r="E321">
        <v>2020</v>
      </c>
      <c r="F321" t="s">
        <v>360</v>
      </c>
      <c r="G321" t="s">
        <v>361</v>
      </c>
    </row>
    <row r="322" spans="1:7" x14ac:dyDescent="0.25">
      <c r="A322" s="6">
        <f>VLOOKUP(Communities[[#This Row],[Initiative Name]], Initiatives!A:C, 3, FALSE)</f>
        <v>49</v>
      </c>
      <c r="B322" t="s">
        <v>15</v>
      </c>
      <c r="C322" t="s">
        <v>631</v>
      </c>
      <c r="E322">
        <v>2020</v>
      </c>
      <c r="F322" t="s">
        <v>360</v>
      </c>
      <c r="G322" t="s">
        <v>361</v>
      </c>
    </row>
    <row r="323" spans="1:7" x14ac:dyDescent="0.25">
      <c r="A323" s="6">
        <f>VLOOKUP(Communities[[#This Row],[Initiative Name]], Initiatives!A:C, 3, FALSE)</f>
        <v>49</v>
      </c>
      <c r="B323" t="s">
        <v>15</v>
      </c>
      <c r="C323" t="s">
        <v>554</v>
      </c>
      <c r="E323">
        <v>2020</v>
      </c>
      <c r="F323" t="s">
        <v>360</v>
      </c>
      <c r="G323" t="s">
        <v>361</v>
      </c>
    </row>
    <row r="324" spans="1:7" x14ac:dyDescent="0.25">
      <c r="A324" s="6">
        <f>VLOOKUP(Communities[[#This Row],[Initiative Name]], Initiatives!A:C, 3, FALSE)</f>
        <v>49</v>
      </c>
      <c r="B324" t="s">
        <v>15</v>
      </c>
      <c r="C324" t="s">
        <v>555</v>
      </c>
      <c r="E324">
        <v>2020</v>
      </c>
      <c r="F324" t="s">
        <v>360</v>
      </c>
      <c r="G324" t="s">
        <v>361</v>
      </c>
    </row>
    <row r="325" spans="1:7" x14ac:dyDescent="0.25">
      <c r="A325" s="6">
        <f>VLOOKUP(Communities[[#This Row],[Initiative Name]], Initiatives!A:C, 3, FALSE)</f>
        <v>49</v>
      </c>
      <c r="B325" t="s">
        <v>15</v>
      </c>
      <c r="C325" t="s">
        <v>632</v>
      </c>
      <c r="E325">
        <v>2020</v>
      </c>
      <c r="F325" t="s">
        <v>360</v>
      </c>
      <c r="G325" t="s">
        <v>360</v>
      </c>
    </row>
    <row r="326" spans="1:7" x14ac:dyDescent="0.25">
      <c r="A326" s="6">
        <f>VLOOKUP(Communities[[#This Row],[Initiative Name]], Initiatives!A:C, 3, FALSE)</f>
        <v>49</v>
      </c>
      <c r="B326" t="s">
        <v>15</v>
      </c>
      <c r="C326" t="s">
        <v>556</v>
      </c>
      <c r="E326">
        <v>2020</v>
      </c>
      <c r="F326" t="s">
        <v>360</v>
      </c>
      <c r="G326" t="s">
        <v>360</v>
      </c>
    </row>
    <row r="327" spans="1:7" x14ac:dyDescent="0.25">
      <c r="A327" s="6">
        <f>VLOOKUP(Communities[[#This Row],[Initiative Name]], Initiatives!A:C, 3, FALSE)</f>
        <v>49</v>
      </c>
      <c r="B327" t="s">
        <v>15</v>
      </c>
      <c r="C327" t="s">
        <v>557</v>
      </c>
      <c r="E327">
        <v>2020</v>
      </c>
      <c r="F327" t="s">
        <v>360</v>
      </c>
      <c r="G327" t="s">
        <v>361</v>
      </c>
    </row>
    <row r="328" spans="1:7" x14ac:dyDescent="0.25">
      <c r="A328" s="6">
        <f>VLOOKUP(Communities[[#This Row],[Initiative Name]], Initiatives!A:C, 3, FALSE)</f>
        <v>49</v>
      </c>
      <c r="B328" t="s">
        <v>15</v>
      </c>
      <c r="C328" t="s">
        <v>633</v>
      </c>
      <c r="E328">
        <v>2020</v>
      </c>
      <c r="F328" t="s">
        <v>360</v>
      </c>
      <c r="G328" t="s">
        <v>361</v>
      </c>
    </row>
    <row r="329" spans="1:7" x14ac:dyDescent="0.25">
      <c r="A329" s="6">
        <f>VLOOKUP(Communities[[#This Row],[Initiative Name]], Initiatives!A:C, 3, FALSE)</f>
        <v>49</v>
      </c>
      <c r="B329" t="s">
        <v>15</v>
      </c>
      <c r="C329" t="s">
        <v>558</v>
      </c>
      <c r="E329">
        <v>2020</v>
      </c>
      <c r="F329" t="s">
        <v>360</v>
      </c>
      <c r="G329" t="s">
        <v>360</v>
      </c>
    </row>
    <row r="330" spans="1:7" x14ac:dyDescent="0.25">
      <c r="A330" s="6">
        <f>VLOOKUP(Communities[[#This Row],[Initiative Name]], Initiatives!A:C, 3, FALSE)</f>
        <v>49</v>
      </c>
      <c r="B330" t="s">
        <v>15</v>
      </c>
      <c r="C330" t="s">
        <v>559</v>
      </c>
      <c r="E330">
        <v>2020</v>
      </c>
      <c r="F330" t="s">
        <v>360</v>
      </c>
      <c r="G330" t="s">
        <v>361</v>
      </c>
    </row>
    <row r="331" spans="1:7" x14ac:dyDescent="0.25">
      <c r="A331" s="6">
        <f>VLOOKUP(Communities[[#This Row],[Initiative Name]], Initiatives!A:C, 3, FALSE)</f>
        <v>49</v>
      </c>
      <c r="B331" t="s">
        <v>15</v>
      </c>
      <c r="C331" t="s">
        <v>560</v>
      </c>
      <c r="E331">
        <v>2020</v>
      </c>
      <c r="F331" t="s">
        <v>360</v>
      </c>
      <c r="G331" t="s">
        <v>360</v>
      </c>
    </row>
    <row r="332" spans="1:7" x14ac:dyDescent="0.25">
      <c r="A332" s="6">
        <f>VLOOKUP(Communities[[#This Row],[Initiative Name]], Initiatives!A:C, 3, FALSE)</f>
        <v>49</v>
      </c>
      <c r="B332" t="s">
        <v>15</v>
      </c>
      <c r="C332" t="s">
        <v>561</v>
      </c>
      <c r="E332">
        <v>2020</v>
      </c>
      <c r="F332" t="s">
        <v>360</v>
      </c>
      <c r="G332" t="s">
        <v>361</v>
      </c>
    </row>
    <row r="333" spans="1:7" x14ac:dyDescent="0.25">
      <c r="A333" s="6">
        <f>VLOOKUP(Communities[[#This Row],[Initiative Name]], Initiatives!A:C, 3, FALSE)</f>
        <v>49</v>
      </c>
      <c r="B333" t="s">
        <v>15</v>
      </c>
      <c r="C333" t="s">
        <v>562</v>
      </c>
      <c r="E333">
        <v>2020</v>
      </c>
      <c r="F333" t="s">
        <v>360</v>
      </c>
      <c r="G333" t="s">
        <v>361</v>
      </c>
    </row>
    <row r="334" spans="1:7" x14ac:dyDescent="0.25">
      <c r="A334" s="6">
        <f>VLOOKUP(Communities[[#This Row],[Initiative Name]], Initiatives!A:C, 3, FALSE)</f>
        <v>49</v>
      </c>
      <c r="B334" t="s">
        <v>15</v>
      </c>
      <c r="C334" t="s">
        <v>563</v>
      </c>
      <c r="E334">
        <v>2020</v>
      </c>
      <c r="F334" t="s">
        <v>360</v>
      </c>
      <c r="G334" t="s">
        <v>361</v>
      </c>
    </row>
    <row r="335" spans="1:7" x14ac:dyDescent="0.25">
      <c r="A335" s="6">
        <f>VLOOKUP(Communities[[#This Row],[Initiative Name]], Initiatives!A:C, 3, FALSE)</f>
        <v>49</v>
      </c>
      <c r="B335" t="s">
        <v>15</v>
      </c>
      <c r="C335" t="s">
        <v>564</v>
      </c>
      <c r="E335">
        <v>2020</v>
      </c>
      <c r="F335" t="s">
        <v>360</v>
      </c>
      <c r="G335" t="s">
        <v>361</v>
      </c>
    </row>
    <row r="336" spans="1:7" x14ac:dyDescent="0.25">
      <c r="A336" s="6">
        <f>VLOOKUP(Communities[[#This Row],[Initiative Name]], Initiatives!A:C, 3, FALSE)</f>
        <v>49</v>
      </c>
      <c r="B336" t="s">
        <v>15</v>
      </c>
      <c r="C336" t="s">
        <v>565</v>
      </c>
      <c r="E336">
        <v>2020</v>
      </c>
      <c r="F336" t="s">
        <v>360</v>
      </c>
      <c r="G336" t="s">
        <v>361</v>
      </c>
    </row>
    <row r="337" spans="1:7" x14ac:dyDescent="0.25">
      <c r="A337" s="6">
        <f>VLOOKUP(Communities[[#This Row],[Initiative Name]], Initiatives!A:C, 3, FALSE)</f>
        <v>49</v>
      </c>
      <c r="B337" t="s">
        <v>15</v>
      </c>
      <c r="C337" t="s">
        <v>448</v>
      </c>
      <c r="E337">
        <v>2020</v>
      </c>
      <c r="F337" t="s">
        <v>360</v>
      </c>
      <c r="G337" t="s">
        <v>361</v>
      </c>
    </row>
    <row r="338" spans="1:7" x14ac:dyDescent="0.25">
      <c r="A338" s="6">
        <f>VLOOKUP(Communities[[#This Row],[Initiative Name]], Initiatives!A:C, 3, FALSE)</f>
        <v>49</v>
      </c>
      <c r="B338" t="s">
        <v>15</v>
      </c>
      <c r="C338" t="s">
        <v>566</v>
      </c>
      <c r="E338">
        <v>2020</v>
      </c>
      <c r="F338" t="s">
        <v>360</v>
      </c>
      <c r="G338" t="s">
        <v>361</v>
      </c>
    </row>
    <row r="339" spans="1:7" x14ac:dyDescent="0.25">
      <c r="A339" s="6">
        <f>VLOOKUP(Communities[[#This Row],[Initiative Name]], Initiatives!A:C, 3, FALSE)</f>
        <v>49</v>
      </c>
      <c r="B339" t="s">
        <v>15</v>
      </c>
      <c r="C339" t="s">
        <v>567</v>
      </c>
      <c r="E339">
        <v>2020</v>
      </c>
      <c r="F339" t="s">
        <v>360</v>
      </c>
      <c r="G339" t="s">
        <v>361</v>
      </c>
    </row>
    <row r="340" spans="1:7" x14ac:dyDescent="0.25">
      <c r="A340" s="6">
        <f>VLOOKUP(Communities[[#This Row],[Initiative Name]], Initiatives!A:C, 3, FALSE)</f>
        <v>49</v>
      </c>
      <c r="B340" t="s">
        <v>15</v>
      </c>
      <c r="C340" t="s">
        <v>568</v>
      </c>
      <c r="E340">
        <v>2020</v>
      </c>
      <c r="F340" t="s">
        <v>360</v>
      </c>
      <c r="G340" t="s">
        <v>361</v>
      </c>
    </row>
    <row r="341" spans="1:7" x14ac:dyDescent="0.25">
      <c r="A341" s="6">
        <f>VLOOKUP(Communities[[#This Row],[Initiative Name]], Initiatives!A:C, 3, FALSE)</f>
        <v>49</v>
      </c>
      <c r="B341" t="s">
        <v>15</v>
      </c>
      <c r="C341" t="s">
        <v>569</v>
      </c>
      <c r="E341">
        <v>2020</v>
      </c>
      <c r="F341" t="s">
        <v>360</v>
      </c>
      <c r="G341" t="s">
        <v>361</v>
      </c>
    </row>
    <row r="342" spans="1:7" x14ac:dyDescent="0.25">
      <c r="A342" s="6">
        <f>VLOOKUP(Communities[[#This Row],[Initiative Name]], Initiatives!A:C, 3, FALSE)</f>
        <v>49</v>
      </c>
      <c r="B342" t="s">
        <v>15</v>
      </c>
      <c r="C342" t="s">
        <v>570</v>
      </c>
      <c r="E342">
        <v>2020</v>
      </c>
      <c r="F342" t="s">
        <v>360</v>
      </c>
      <c r="G342" t="s">
        <v>361</v>
      </c>
    </row>
    <row r="343" spans="1:7" x14ac:dyDescent="0.25">
      <c r="A343" s="6">
        <f>VLOOKUP(Communities[[#This Row],[Initiative Name]], Initiatives!A:C, 3, FALSE)</f>
        <v>49</v>
      </c>
      <c r="B343" t="s">
        <v>15</v>
      </c>
      <c r="C343" t="s">
        <v>634</v>
      </c>
      <c r="E343">
        <v>2020</v>
      </c>
      <c r="F343" t="s">
        <v>360</v>
      </c>
      <c r="G343" t="s">
        <v>361</v>
      </c>
    </row>
    <row r="344" spans="1:7" x14ac:dyDescent="0.25">
      <c r="A344" s="6">
        <f>VLOOKUP(Communities[[#This Row],[Initiative Name]], Initiatives!A:C, 3, FALSE)</f>
        <v>49</v>
      </c>
      <c r="B344" t="s">
        <v>15</v>
      </c>
      <c r="C344" t="s">
        <v>571</v>
      </c>
      <c r="E344">
        <v>2020</v>
      </c>
      <c r="F344" t="s">
        <v>360</v>
      </c>
      <c r="G344" t="s">
        <v>360</v>
      </c>
    </row>
    <row r="345" spans="1:7" x14ac:dyDescent="0.25">
      <c r="A345" s="6">
        <f>VLOOKUP(Communities[[#This Row],[Initiative Name]], Initiatives!A:C, 3, FALSE)</f>
        <v>49</v>
      </c>
      <c r="B345" t="s">
        <v>15</v>
      </c>
      <c r="C345" t="s">
        <v>572</v>
      </c>
      <c r="E345">
        <v>2020</v>
      </c>
      <c r="F345" t="s">
        <v>360</v>
      </c>
      <c r="G345" t="s">
        <v>361</v>
      </c>
    </row>
    <row r="346" spans="1:7" x14ac:dyDescent="0.25">
      <c r="A346" s="6">
        <f>VLOOKUP(Communities[[#This Row],[Initiative Name]], Initiatives!A:C, 3, FALSE)</f>
        <v>49</v>
      </c>
      <c r="B346" t="s">
        <v>15</v>
      </c>
      <c r="C346" t="s">
        <v>573</v>
      </c>
      <c r="E346">
        <v>2020</v>
      </c>
      <c r="F346" t="s">
        <v>360</v>
      </c>
      <c r="G346" t="s">
        <v>361</v>
      </c>
    </row>
    <row r="347" spans="1:7" x14ac:dyDescent="0.25">
      <c r="A347" s="6">
        <f>VLOOKUP(Communities[[#This Row],[Initiative Name]], Initiatives!A:C, 3, FALSE)</f>
        <v>49</v>
      </c>
      <c r="B347" t="s">
        <v>15</v>
      </c>
      <c r="C347" t="s">
        <v>635</v>
      </c>
      <c r="E347">
        <v>2020</v>
      </c>
      <c r="F347" t="s">
        <v>360</v>
      </c>
      <c r="G347" t="s">
        <v>361</v>
      </c>
    </row>
    <row r="348" spans="1:7" x14ac:dyDescent="0.25">
      <c r="A348" s="6">
        <f>VLOOKUP(Communities[[#This Row],[Initiative Name]], Initiatives!A:C, 3, FALSE)</f>
        <v>49</v>
      </c>
      <c r="B348" t="s">
        <v>15</v>
      </c>
      <c r="C348" t="s">
        <v>574</v>
      </c>
      <c r="E348">
        <v>2020</v>
      </c>
      <c r="F348" t="s">
        <v>360</v>
      </c>
      <c r="G348" t="s">
        <v>361</v>
      </c>
    </row>
    <row r="349" spans="1:7" x14ac:dyDescent="0.25">
      <c r="A349" s="6">
        <f>VLOOKUP(Communities[[#This Row],[Initiative Name]], Initiatives!A:C, 3, FALSE)</f>
        <v>49</v>
      </c>
      <c r="B349" t="s">
        <v>15</v>
      </c>
      <c r="C349" t="s">
        <v>575</v>
      </c>
      <c r="E349">
        <v>2020</v>
      </c>
      <c r="F349" t="s">
        <v>360</v>
      </c>
      <c r="G349" t="s">
        <v>361</v>
      </c>
    </row>
    <row r="350" spans="1:7" x14ac:dyDescent="0.25">
      <c r="A350" s="6">
        <f>VLOOKUP(Communities[[#This Row],[Initiative Name]], Initiatives!A:C, 3, FALSE)</f>
        <v>49</v>
      </c>
      <c r="B350" t="s">
        <v>15</v>
      </c>
      <c r="C350" t="s">
        <v>576</v>
      </c>
      <c r="E350">
        <v>2020</v>
      </c>
      <c r="F350" t="s">
        <v>360</v>
      </c>
      <c r="G350" t="s">
        <v>361</v>
      </c>
    </row>
    <row r="351" spans="1:7" x14ac:dyDescent="0.25">
      <c r="A351" s="6">
        <f>VLOOKUP(Communities[[#This Row],[Initiative Name]], Initiatives!A:C, 3, FALSE)</f>
        <v>49</v>
      </c>
      <c r="B351" t="s">
        <v>15</v>
      </c>
      <c r="C351" t="s">
        <v>383</v>
      </c>
      <c r="E351">
        <v>2020</v>
      </c>
      <c r="F351" t="s">
        <v>360</v>
      </c>
      <c r="G351" t="s">
        <v>361</v>
      </c>
    </row>
    <row r="352" spans="1:7" x14ac:dyDescent="0.25">
      <c r="A352" s="6">
        <f>VLOOKUP(Communities[[#This Row],[Initiative Name]], Initiatives!A:C, 3, FALSE)</f>
        <v>49</v>
      </c>
      <c r="B352" t="s">
        <v>15</v>
      </c>
      <c r="C352" t="s">
        <v>384</v>
      </c>
      <c r="E352">
        <v>2020</v>
      </c>
      <c r="F352" t="s">
        <v>360</v>
      </c>
      <c r="G352" t="s">
        <v>361</v>
      </c>
    </row>
    <row r="353" spans="1:7" x14ac:dyDescent="0.25">
      <c r="A353" s="6">
        <f>VLOOKUP(Communities[[#This Row],[Initiative Name]], Initiatives!A:C, 3, FALSE)</f>
        <v>49</v>
      </c>
      <c r="B353" t="s">
        <v>15</v>
      </c>
      <c r="C353" t="s">
        <v>385</v>
      </c>
      <c r="E353">
        <v>2020</v>
      </c>
      <c r="F353" t="s">
        <v>360</v>
      </c>
      <c r="G353" t="s">
        <v>361</v>
      </c>
    </row>
    <row r="354" spans="1:7" x14ac:dyDescent="0.25">
      <c r="A354" s="6">
        <f>VLOOKUP(Communities[[#This Row],[Initiative Name]], Initiatives!A:C, 3, FALSE)</f>
        <v>49</v>
      </c>
      <c r="B354" t="s">
        <v>15</v>
      </c>
      <c r="C354" t="s">
        <v>386</v>
      </c>
      <c r="E354">
        <v>2020</v>
      </c>
      <c r="F354" t="s">
        <v>360</v>
      </c>
      <c r="G354" t="s">
        <v>361</v>
      </c>
    </row>
    <row r="355" spans="1:7" x14ac:dyDescent="0.25">
      <c r="A355" s="6">
        <f>VLOOKUP(Communities[[#This Row],[Initiative Name]], Initiatives!A:C, 3, FALSE)</f>
        <v>49</v>
      </c>
      <c r="B355" t="s">
        <v>15</v>
      </c>
      <c r="C355" t="s">
        <v>387</v>
      </c>
      <c r="E355">
        <v>2020</v>
      </c>
      <c r="F355" t="s">
        <v>360</v>
      </c>
      <c r="G355" t="s">
        <v>361</v>
      </c>
    </row>
    <row r="356" spans="1:7" x14ac:dyDescent="0.25">
      <c r="A356" s="6">
        <f>VLOOKUP(Communities[[#This Row],[Initiative Name]], Initiatives!A:C, 3, FALSE)</f>
        <v>49</v>
      </c>
      <c r="B356" t="s">
        <v>15</v>
      </c>
      <c r="C356" t="s">
        <v>388</v>
      </c>
      <c r="E356">
        <v>2020</v>
      </c>
      <c r="F356" t="s">
        <v>360</v>
      </c>
      <c r="G356" t="s">
        <v>361</v>
      </c>
    </row>
    <row r="357" spans="1:7" x14ac:dyDescent="0.25">
      <c r="A357" s="6">
        <f>VLOOKUP(Communities[[#This Row],[Initiative Name]], Initiatives!A:C, 3, FALSE)</f>
        <v>49</v>
      </c>
      <c r="B357" t="s">
        <v>15</v>
      </c>
      <c r="C357" t="s">
        <v>389</v>
      </c>
      <c r="E357">
        <v>2020</v>
      </c>
      <c r="F357" t="s">
        <v>360</v>
      </c>
      <c r="G357" t="s">
        <v>361</v>
      </c>
    </row>
    <row r="358" spans="1:7" x14ac:dyDescent="0.25">
      <c r="A358" s="6">
        <f>VLOOKUP(Communities[[#This Row],[Initiative Name]], Initiatives!A:C, 3, FALSE)</f>
        <v>49</v>
      </c>
      <c r="B358" t="s">
        <v>15</v>
      </c>
      <c r="C358" t="s">
        <v>382</v>
      </c>
      <c r="E358">
        <v>2020</v>
      </c>
      <c r="F358" t="s">
        <v>360</v>
      </c>
      <c r="G358" t="s">
        <v>361</v>
      </c>
    </row>
    <row r="359" spans="1:7" x14ac:dyDescent="0.25">
      <c r="A359" s="6">
        <f>VLOOKUP(Communities[[#This Row],[Initiative Name]], Initiatives!A:C, 3, FALSE)</f>
        <v>49</v>
      </c>
      <c r="B359" t="s">
        <v>15</v>
      </c>
      <c r="C359" t="s">
        <v>390</v>
      </c>
      <c r="E359">
        <v>2020</v>
      </c>
      <c r="F359" t="s">
        <v>360</v>
      </c>
      <c r="G359" t="s">
        <v>361</v>
      </c>
    </row>
    <row r="360" spans="1:7" x14ac:dyDescent="0.25">
      <c r="A360" s="6">
        <f>VLOOKUP(Communities[[#This Row],[Initiative Name]], Initiatives!A:C, 3, FALSE)</f>
        <v>49</v>
      </c>
      <c r="B360" t="s">
        <v>15</v>
      </c>
      <c r="C360" t="s">
        <v>391</v>
      </c>
      <c r="E360">
        <v>2020</v>
      </c>
      <c r="F360" t="s">
        <v>360</v>
      </c>
      <c r="G360" t="s">
        <v>361</v>
      </c>
    </row>
    <row r="361" spans="1:7" x14ac:dyDescent="0.25">
      <c r="A361" s="6">
        <f>VLOOKUP(Communities[[#This Row],[Initiative Name]], Initiatives!A:C, 3, FALSE)</f>
        <v>49</v>
      </c>
      <c r="B361" t="s">
        <v>15</v>
      </c>
      <c r="C361" t="s">
        <v>392</v>
      </c>
      <c r="E361">
        <v>2020</v>
      </c>
      <c r="F361" t="s">
        <v>360</v>
      </c>
      <c r="G361" t="s">
        <v>361</v>
      </c>
    </row>
    <row r="362" spans="1:7" x14ac:dyDescent="0.25">
      <c r="A362" s="6">
        <f>VLOOKUP(Communities[[#This Row],[Initiative Name]], Initiatives!A:C, 3, FALSE)</f>
        <v>49</v>
      </c>
      <c r="B362" t="s">
        <v>15</v>
      </c>
      <c r="C362" t="s">
        <v>393</v>
      </c>
      <c r="E362">
        <v>2020</v>
      </c>
      <c r="F362" t="s">
        <v>360</v>
      </c>
      <c r="G362" t="s">
        <v>361</v>
      </c>
    </row>
    <row r="363" spans="1:7" x14ac:dyDescent="0.25">
      <c r="A363" s="6">
        <f>VLOOKUP(Communities[[#This Row],[Initiative Name]], Initiatives!A:C, 3, FALSE)</f>
        <v>49</v>
      </c>
      <c r="B363" t="s">
        <v>15</v>
      </c>
      <c r="C363" t="s">
        <v>394</v>
      </c>
      <c r="E363">
        <v>2020</v>
      </c>
      <c r="F363" t="s">
        <v>360</v>
      </c>
      <c r="G363" t="s">
        <v>361</v>
      </c>
    </row>
    <row r="364" spans="1:7" x14ac:dyDescent="0.25">
      <c r="A364" s="6">
        <f>VLOOKUP(Communities[[#This Row],[Initiative Name]], Initiatives!A:C, 3, FALSE)</f>
        <v>49</v>
      </c>
      <c r="B364" t="s">
        <v>15</v>
      </c>
      <c r="C364" t="s">
        <v>636</v>
      </c>
      <c r="E364">
        <v>2020</v>
      </c>
      <c r="F364" t="s">
        <v>360</v>
      </c>
      <c r="G364" t="s">
        <v>361</v>
      </c>
    </row>
    <row r="365" spans="1:7" x14ac:dyDescent="0.25">
      <c r="A365" s="6">
        <f>VLOOKUP(Communities[[#This Row],[Initiative Name]], Initiatives!A:C, 3, FALSE)</f>
        <v>42</v>
      </c>
      <c r="B365" t="s">
        <v>4</v>
      </c>
      <c r="C365" t="s">
        <v>422</v>
      </c>
      <c r="E365">
        <v>2020</v>
      </c>
      <c r="F365" t="s">
        <v>360</v>
      </c>
      <c r="G365" s="3" t="s">
        <v>360</v>
      </c>
    </row>
    <row r="366" spans="1:7" x14ac:dyDescent="0.25">
      <c r="A366" s="6">
        <f>VLOOKUP(Communities[[#This Row],[Initiative Name]], Initiatives!A:C, 3, FALSE)</f>
        <v>42</v>
      </c>
      <c r="B366" t="s">
        <v>4</v>
      </c>
      <c r="C366" t="s">
        <v>615</v>
      </c>
      <c r="E366">
        <v>2020</v>
      </c>
      <c r="F366" t="s">
        <v>360</v>
      </c>
      <c r="G366" s="3" t="s">
        <v>360</v>
      </c>
    </row>
    <row r="367" spans="1:7" x14ac:dyDescent="0.25">
      <c r="A367" s="6">
        <f>VLOOKUP(Communities[[#This Row],[Initiative Name]], Initiatives!A:C, 3, FALSE)</f>
        <v>42</v>
      </c>
      <c r="B367" t="s">
        <v>4</v>
      </c>
      <c r="C367" t="s">
        <v>616</v>
      </c>
      <c r="E367">
        <v>2020</v>
      </c>
      <c r="F367" t="s">
        <v>360</v>
      </c>
      <c r="G367" s="3" t="s">
        <v>360</v>
      </c>
    </row>
    <row r="368" spans="1:7" x14ac:dyDescent="0.25">
      <c r="A368" s="6">
        <f>VLOOKUP(Communities[[#This Row],[Initiative Name]], Initiatives!A:C, 3, FALSE)</f>
        <v>42</v>
      </c>
      <c r="B368" t="s">
        <v>4</v>
      </c>
      <c r="C368" t="s">
        <v>617</v>
      </c>
      <c r="E368">
        <v>2020</v>
      </c>
      <c r="F368" t="s">
        <v>360</v>
      </c>
      <c r="G368" s="3" t="s">
        <v>360</v>
      </c>
    </row>
    <row r="369" spans="1:7" x14ac:dyDescent="0.25">
      <c r="A369" s="6">
        <f>VLOOKUP(Communities[[#This Row],[Initiative Name]], Initiatives!A:C, 3, FALSE)</f>
        <v>42</v>
      </c>
      <c r="B369" t="s">
        <v>4</v>
      </c>
      <c r="C369" t="s">
        <v>618</v>
      </c>
      <c r="E369">
        <v>2020</v>
      </c>
      <c r="F369" t="s">
        <v>360</v>
      </c>
      <c r="G369" s="3" t="s">
        <v>360</v>
      </c>
    </row>
    <row r="370" spans="1:7" x14ac:dyDescent="0.25">
      <c r="A370" s="6">
        <f>VLOOKUP(Communities[[#This Row],[Initiative Name]], Initiatives!A:C, 3, FALSE)</f>
        <v>42</v>
      </c>
      <c r="B370" t="s">
        <v>4</v>
      </c>
      <c r="C370" t="s">
        <v>408</v>
      </c>
      <c r="E370">
        <v>2020</v>
      </c>
      <c r="F370" t="s">
        <v>360</v>
      </c>
      <c r="G370" s="3" t="s">
        <v>360</v>
      </c>
    </row>
    <row r="371" spans="1:7" x14ac:dyDescent="0.25">
      <c r="A371" s="6">
        <f>VLOOKUP(Communities[[#This Row],[Initiative Name]], Initiatives!A:C, 3, FALSE)</f>
        <v>42</v>
      </c>
      <c r="B371" t="s">
        <v>4</v>
      </c>
      <c r="C371" t="s">
        <v>619</v>
      </c>
      <c r="E371">
        <v>2020</v>
      </c>
      <c r="F371" t="s">
        <v>360</v>
      </c>
      <c r="G371" s="3" t="s">
        <v>360</v>
      </c>
    </row>
    <row r="372" spans="1:7" x14ac:dyDescent="0.25">
      <c r="A372" s="6">
        <f>VLOOKUP(Communities[[#This Row],[Initiative Name]], Initiatives!A:C, 3, FALSE)</f>
        <v>42</v>
      </c>
      <c r="B372" t="s">
        <v>4</v>
      </c>
      <c r="C372" t="s">
        <v>620</v>
      </c>
      <c r="E372">
        <v>2020</v>
      </c>
      <c r="F372" t="s">
        <v>360</v>
      </c>
      <c r="G372" s="3" t="s">
        <v>360</v>
      </c>
    </row>
    <row r="373" spans="1:7" x14ac:dyDescent="0.25">
      <c r="A373" s="6">
        <f>VLOOKUP(Communities[[#This Row],[Initiative Name]], Initiatives!A:C, 3, FALSE)</f>
        <v>42</v>
      </c>
      <c r="B373" t="s">
        <v>4</v>
      </c>
      <c r="C373" t="s">
        <v>621</v>
      </c>
      <c r="E373">
        <v>2020</v>
      </c>
      <c r="F373" t="s">
        <v>360</v>
      </c>
      <c r="G373" s="3" t="s">
        <v>360</v>
      </c>
    </row>
    <row r="374" spans="1:7" x14ac:dyDescent="0.25">
      <c r="A374" s="6">
        <f>VLOOKUP(Communities[[#This Row],[Initiative Name]], Initiatives!A:C, 3, FALSE)</f>
        <v>42</v>
      </c>
      <c r="B374" t="s">
        <v>4</v>
      </c>
      <c r="C374" t="s">
        <v>622</v>
      </c>
      <c r="E374">
        <v>2020</v>
      </c>
      <c r="F374" t="s">
        <v>360</v>
      </c>
      <c r="G374" s="3" t="s">
        <v>360</v>
      </c>
    </row>
    <row r="375" spans="1:7" x14ac:dyDescent="0.25">
      <c r="A375" s="6">
        <f>VLOOKUP(Communities[[#This Row],[Initiative Name]], Initiatives!A:C, 3, FALSE)</f>
        <v>42</v>
      </c>
      <c r="B375" t="s">
        <v>4</v>
      </c>
      <c r="C375" t="s">
        <v>658</v>
      </c>
      <c r="E375">
        <v>2020</v>
      </c>
      <c r="F375" t="s">
        <v>360</v>
      </c>
      <c r="G375" t="s">
        <v>360</v>
      </c>
    </row>
    <row r="376" spans="1:7" x14ac:dyDescent="0.25">
      <c r="A376" s="6">
        <f>VLOOKUP(Communities[[#This Row],[Initiative Name]], Initiatives!A:C, 3, FALSE)</f>
        <v>42</v>
      </c>
      <c r="B376" t="s">
        <v>4</v>
      </c>
      <c r="C376" t="s">
        <v>650</v>
      </c>
      <c r="E376">
        <v>2020</v>
      </c>
      <c r="F376" t="s">
        <v>360</v>
      </c>
      <c r="G376" t="s">
        <v>360</v>
      </c>
    </row>
    <row r="377" spans="1:7" x14ac:dyDescent="0.25">
      <c r="A377" s="6">
        <f>VLOOKUP(Communities[[#This Row],[Initiative Name]], Initiatives!A:C, 3, FALSE)</f>
        <v>42</v>
      </c>
      <c r="B377" t="s">
        <v>4</v>
      </c>
      <c r="C377" t="s">
        <v>623</v>
      </c>
      <c r="E377">
        <v>2020</v>
      </c>
      <c r="F377" t="s">
        <v>360</v>
      </c>
      <c r="G377" s="3" t="s">
        <v>360</v>
      </c>
    </row>
    <row r="378" spans="1:7" x14ac:dyDescent="0.25">
      <c r="A378" s="6">
        <f>VLOOKUP(Communities[[#This Row],[Initiative Name]], Initiatives!A:C, 3, FALSE)</f>
        <v>42</v>
      </c>
      <c r="B378" t="s">
        <v>4</v>
      </c>
      <c r="C378" t="s">
        <v>624</v>
      </c>
      <c r="E378">
        <v>2020</v>
      </c>
      <c r="F378" t="s">
        <v>360</v>
      </c>
      <c r="G378" s="3" t="s">
        <v>360</v>
      </c>
    </row>
    <row r="379" spans="1:7" x14ac:dyDescent="0.25">
      <c r="A379" s="6">
        <f>VLOOKUP(Communities[[#This Row],[Initiative Name]], Initiatives!A:C, 3, FALSE)</f>
        <v>42</v>
      </c>
      <c r="B379" t="s">
        <v>4</v>
      </c>
      <c r="C379" t="s">
        <v>625</v>
      </c>
      <c r="E379">
        <v>2020</v>
      </c>
      <c r="F379" t="s">
        <v>360</v>
      </c>
      <c r="G379" s="3" t="s">
        <v>360</v>
      </c>
    </row>
    <row r="380" spans="1:7" x14ac:dyDescent="0.25">
      <c r="A380" s="6">
        <f>VLOOKUP(Communities[[#This Row],[Initiative Name]], Initiatives!A:C, 3, FALSE)</f>
        <v>42</v>
      </c>
      <c r="B380" t="s">
        <v>4</v>
      </c>
      <c r="C380" t="s">
        <v>626</v>
      </c>
      <c r="E380">
        <v>2020</v>
      </c>
      <c r="F380" t="s">
        <v>360</v>
      </c>
      <c r="G380" s="3" t="s">
        <v>360</v>
      </c>
    </row>
    <row r="381" spans="1:7" x14ac:dyDescent="0.25">
      <c r="A381" s="6">
        <f>VLOOKUP(Communities[[#This Row],[Initiative Name]], Initiatives!A:C, 3, FALSE)</f>
        <v>42</v>
      </c>
      <c r="B381" t="s">
        <v>4</v>
      </c>
      <c r="C381" t="s">
        <v>648</v>
      </c>
      <c r="E381">
        <v>2020</v>
      </c>
      <c r="F381" t="s">
        <v>360</v>
      </c>
      <c r="G381" t="s">
        <v>360</v>
      </c>
    </row>
    <row r="382" spans="1:7" x14ac:dyDescent="0.25">
      <c r="A382" s="6">
        <f>VLOOKUP(Communities[[#This Row],[Initiative Name]], Initiatives!A:C, 3, FALSE)</f>
        <v>42</v>
      </c>
      <c r="B382" t="s">
        <v>4</v>
      </c>
      <c r="C382" t="s">
        <v>627</v>
      </c>
      <c r="E382">
        <v>2020</v>
      </c>
      <c r="F382" t="s">
        <v>360</v>
      </c>
      <c r="G382" s="3" t="s">
        <v>360</v>
      </c>
    </row>
    <row r="383" spans="1:7" x14ac:dyDescent="0.25">
      <c r="A383" s="6">
        <f>VLOOKUP(Communities[[#This Row],[Initiative Name]], Initiatives!A:C, 3, FALSE)</f>
        <v>42</v>
      </c>
      <c r="B383" t="s">
        <v>4</v>
      </c>
      <c r="C383" t="s">
        <v>628</v>
      </c>
      <c r="E383">
        <v>2020</v>
      </c>
      <c r="F383" t="s">
        <v>360</v>
      </c>
      <c r="G383" s="3" t="s">
        <v>360</v>
      </c>
    </row>
    <row r="384" spans="1:7" x14ac:dyDescent="0.25">
      <c r="A384" s="6">
        <f>VLOOKUP(Communities[[#This Row],[Initiative Name]], Initiatives!A:C, 3, FALSE)</f>
        <v>42</v>
      </c>
      <c r="B384" t="s">
        <v>4</v>
      </c>
      <c r="C384" t="s">
        <v>629</v>
      </c>
      <c r="E384">
        <v>2020</v>
      </c>
      <c r="F384" t="s">
        <v>360</v>
      </c>
      <c r="G384" s="3" t="s">
        <v>360</v>
      </c>
    </row>
    <row r="385" spans="1:7" x14ac:dyDescent="0.25">
      <c r="A385" s="6">
        <f>VLOOKUP(Communities[[#This Row],[Initiative Name]], Initiatives!A:C, 3, FALSE)</f>
        <v>42</v>
      </c>
      <c r="B385" t="s">
        <v>4</v>
      </c>
      <c r="C385" t="s">
        <v>421</v>
      </c>
      <c r="E385">
        <v>2020</v>
      </c>
      <c r="F385" t="s">
        <v>360</v>
      </c>
      <c r="G385" s="3" t="s">
        <v>360</v>
      </c>
    </row>
    <row r="386" spans="1:7" x14ac:dyDescent="0.25">
      <c r="A386" s="6">
        <f>VLOOKUP(Communities[[#This Row],[Initiative Name]], Initiatives!A:C, 3, FALSE)</f>
        <v>42</v>
      </c>
      <c r="B386" t="s">
        <v>4</v>
      </c>
      <c r="C386" t="s">
        <v>406</v>
      </c>
      <c r="E386">
        <v>2020</v>
      </c>
      <c r="F386" t="s">
        <v>360</v>
      </c>
      <c r="G386" s="3" t="s">
        <v>360</v>
      </c>
    </row>
    <row r="387" spans="1:7" x14ac:dyDescent="0.25">
      <c r="A387" s="6">
        <f>VLOOKUP(Communities[[#This Row],[Initiative Name]], Initiatives!A:C, 3, FALSE)</f>
        <v>42</v>
      </c>
      <c r="B387" t="s">
        <v>4</v>
      </c>
      <c r="C387" t="s">
        <v>630</v>
      </c>
      <c r="E387">
        <v>2020</v>
      </c>
      <c r="F387" t="s">
        <v>360</v>
      </c>
      <c r="G387" s="3" t="s">
        <v>360</v>
      </c>
    </row>
    <row r="388" spans="1:7" x14ac:dyDescent="0.25">
      <c r="A388" s="6">
        <f>VLOOKUP(Communities[[#This Row],[Initiative Name]], Initiatives!A:C, 3, FALSE)</f>
        <v>47</v>
      </c>
      <c r="B388" t="s">
        <v>12</v>
      </c>
      <c r="C388" t="s">
        <v>660</v>
      </c>
      <c r="E388">
        <v>2020</v>
      </c>
      <c r="F388" t="s">
        <v>360</v>
      </c>
      <c r="G388" t="s">
        <v>360</v>
      </c>
    </row>
    <row r="389" spans="1:7" x14ac:dyDescent="0.25">
      <c r="A389" s="6">
        <f>VLOOKUP(Communities[[#This Row],[Initiative Name]], Initiatives!A:C, 3, FALSE)</f>
        <v>47</v>
      </c>
      <c r="B389" t="s">
        <v>12</v>
      </c>
      <c r="C389" t="s">
        <v>661</v>
      </c>
      <c r="E389">
        <v>2020</v>
      </c>
      <c r="F389" t="s">
        <v>360</v>
      </c>
      <c r="G389" t="s">
        <v>360</v>
      </c>
    </row>
    <row r="390" spans="1:7" x14ac:dyDescent="0.25">
      <c r="A390" s="6">
        <f>VLOOKUP(Communities[[#This Row],[Initiative Name]], Initiatives!A:C, 3, FALSE)</f>
        <v>47</v>
      </c>
      <c r="B390" t="s">
        <v>12</v>
      </c>
      <c r="C390" t="s">
        <v>320</v>
      </c>
      <c r="E390">
        <v>2020</v>
      </c>
      <c r="F390" t="s">
        <v>360</v>
      </c>
      <c r="G390" t="s">
        <v>360</v>
      </c>
    </row>
    <row r="391" spans="1:7" x14ac:dyDescent="0.25">
      <c r="A391" s="6">
        <f>VLOOKUP(Communities[[#This Row],[Initiative Name]], Initiatives!A:C, 3, FALSE)</f>
        <v>47</v>
      </c>
      <c r="B391" t="s">
        <v>12</v>
      </c>
      <c r="C391" t="s">
        <v>321</v>
      </c>
      <c r="E391">
        <v>2020</v>
      </c>
      <c r="F391" t="s">
        <v>360</v>
      </c>
      <c r="G391" t="s">
        <v>360</v>
      </c>
    </row>
    <row r="392" spans="1:7" x14ac:dyDescent="0.25">
      <c r="A392" s="6">
        <f>VLOOKUP(Communities[[#This Row],[Initiative Name]], Initiatives!A:C, 3, FALSE)</f>
        <v>47</v>
      </c>
      <c r="B392" t="s">
        <v>12</v>
      </c>
      <c r="C392" t="s">
        <v>662</v>
      </c>
      <c r="E392">
        <v>2020</v>
      </c>
      <c r="F392" t="s">
        <v>360</v>
      </c>
      <c r="G392" t="s">
        <v>360</v>
      </c>
    </row>
    <row r="393" spans="1:7" x14ac:dyDescent="0.25">
      <c r="A393" s="6">
        <f>VLOOKUP(Communities[[#This Row],[Initiative Name]], Initiatives!A:C, 3, FALSE)</f>
        <v>47</v>
      </c>
      <c r="B393" t="s">
        <v>12</v>
      </c>
      <c r="C393" t="s">
        <v>322</v>
      </c>
      <c r="E393">
        <v>2020</v>
      </c>
      <c r="F393" t="s">
        <v>360</v>
      </c>
      <c r="G393" t="s">
        <v>360</v>
      </c>
    </row>
    <row r="394" spans="1:7" x14ac:dyDescent="0.25">
      <c r="A394" s="6">
        <f>VLOOKUP(Communities[[#This Row],[Initiative Name]], Initiatives!A:C, 3, FALSE)</f>
        <v>47</v>
      </c>
      <c r="B394" t="s">
        <v>12</v>
      </c>
      <c r="C394" t="s">
        <v>678</v>
      </c>
      <c r="E394">
        <v>2020</v>
      </c>
      <c r="F394" t="s">
        <v>360</v>
      </c>
      <c r="G394" t="s">
        <v>360</v>
      </c>
    </row>
    <row r="395" spans="1:7" x14ac:dyDescent="0.25">
      <c r="A395" s="6">
        <f>VLOOKUP(Communities[[#This Row],[Initiative Name]], Initiatives!A:C, 3, FALSE)</f>
        <v>47</v>
      </c>
      <c r="B395" t="s">
        <v>12</v>
      </c>
      <c r="C395" t="s">
        <v>533</v>
      </c>
      <c r="E395">
        <v>2020</v>
      </c>
      <c r="F395" t="s">
        <v>360</v>
      </c>
      <c r="G395" t="s">
        <v>360</v>
      </c>
    </row>
    <row r="396" spans="1:7" x14ac:dyDescent="0.25">
      <c r="A396" s="6">
        <f>VLOOKUP(Communities[[#This Row],[Initiative Name]], Initiatives!A:C, 3, FALSE)</f>
        <v>47</v>
      </c>
      <c r="B396" t="s">
        <v>12</v>
      </c>
      <c r="C396" t="s">
        <v>325</v>
      </c>
      <c r="E396">
        <v>2020</v>
      </c>
      <c r="F396" t="s">
        <v>360</v>
      </c>
      <c r="G396" t="s">
        <v>360</v>
      </c>
    </row>
    <row r="397" spans="1:7" x14ac:dyDescent="0.25">
      <c r="A397" s="6">
        <f>VLOOKUP(Communities[[#This Row],[Initiative Name]], Initiatives!A:C, 3, FALSE)</f>
        <v>47</v>
      </c>
      <c r="B397" t="s">
        <v>12</v>
      </c>
      <c r="C397" t="s">
        <v>663</v>
      </c>
      <c r="E397">
        <v>2020</v>
      </c>
      <c r="F397" t="s">
        <v>360</v>
      </c>
      <c r="G397" t="s">
        <v>360</v>
      </c>
    </row>
    <row r="398" spans="1:7" x14ac:dyDescent="0.25">
      <c r="A398" s="6">
        <f>VLOOKUP(Communities[[#This Row],[Initiative Name]], Initiatives!A:C, 3, FALSE)</f>
        <v>47</v>
      </c>
      <c r="B398" t="s">
        <v>12</v>
      </c>
      <c r="C398" t="s">
        <v>327</v>
      </c>
      <c r="E398">
        <v>2020</v>
      </c>
      <c r="F398" t="s">
        <v>360</v>
      </c>
      <c r="G398" t="s">
        <v>360</v>
      </c>
    </row>
    <row r="399" spans="1:7" x14ac:dyDescent="0.25">
      <c r="A399" s="6">
        <f>VLOOKUP(Communities[[#This Row],[Initiative Name]], Initiatives!A:C, 3, FALSE)</f>
        <v>47</v>
      </c>
      <c r="B399" t="s">
        <v>12</v>
      </c>
      <c r="C399" t="s">
        <v>330</v>
      </c>
      <c r="E399">
        <v>2020</v>
      </c>
      <c r="F399" t="s">
        <v>360</v>
      </c>
      <c r="G399" t="s">
        <v>360</v>
      </c>
    </row>
    <row r="400" spans="1:7" x14ac:dyDescent="0.25">
      <c r="A400" s="6">
        <f>VLOOKUP(Communities[[#This Row],[Initiative Name]], Initiatives!A:C, 3, FALSE)</f>
        <v>47</v>
      </c>
      <c r="B400" t="s">
        <v>12</v>
      </c>
      <c r="C400" t="s">
        <v>331</v>
      </c>
      <c r="E400">
        <v>2020</v>
      </c>
      <c r="F400" t="s">
        <v>360</v>
      </c>
      <c r="G400" t="s">
        <v>360</v>
      </c>
    </row>
    <row r="401" spans="1:7" x14ac:dyDescent="0.25">
      <c r="A401" s="6">
        <f>VLOOKUP(Communities[[#This Row],[Initiative Name]], Initiatives!A:C, 3, FALSE)</f>
        <v>47</v>
      </c>
      <c r="B401" t="s">
        <v>12</v>
      </c>
      <c r="C401" t="s">
        <v>679</v>
      </c>
      <c r="E401">
        <v>2020</v>
      </c>
      <c r="F401" t="s">
        <v>360</v>
      </c>
      <c r="G401" t="s">
        <v>360</v>
      </c>
    </row>
    <row r="402" spans="1:7" x14ac:dyDescent="0.25">
      <c r="A402" s="6">
        <f>VLOOKUP(Communities[[#This Row],[Initiative Name]], Initiatives!A:C, 3, FALSE)</f>
        <v>47</v>
      </c>
      <c r="B402" t="s">
        <v>12</v>
      </c>
      <c r="C402" t="s">
        <v>535</v>
      </c>
      <c r="E402">
        <v>2020</v>
      </c>
      <c r="F402" t="s">
        <v>360</v>
      </c>
      <c r="G402" t="s">
        <v>360</v>
      </c>
    </row>
    <row r="403" spans="1:7" x14ac:dyDescent="0.25">
      <c r="A403" s="6">
        <f>VLOOKUP(Communities[[#This Row],[Initiative Name]], Initiatives!A:C, 3, FALSE)</f>
        <v>47</v>
      </c>
      <c r="B403" t="s">
        <v>12</v>
      </c>
      <c r="C403" t="s">
        <v>216</v>
      </c>
      <c r="E403">
        <v>2020</v>
      </c>
      <c r="F403" t="s">
        <v>360</v>
      </c>
      <c r="G403" t="s">
        <v>360</v>
      </c>
    </row>
    <row r="404" spans="1:7" x14ac:dyDescent="0.25">
      <c r="A404" s="6">
        <f>VLOOKUP(Communities[[#This Row],[Initiative Name]], Initiatives!A:C, 3, FALSE)</f>
        <v>47</v>
      </c>
      <c r="B404" t="s">
        <v>12</v>
      </c>
      <c r="C404" t="s">
        <v>665</v>
      </c>
      <c r="E404">
        <v>2020</v>
      </c>
      <c r="F404" t="s">
        <v>360</v>
      </c>
      <c r="G404" t="s">
        <v>360</v>
      </c>
    </row>
    <row r="405" spans="1:7" x14ac:dyDescent="0.25">
      <c r="A405" s="6">
        <f>VLOOKUP(Communities[[#This Row],[Initiative Name]], Initiatives!A:C, 3, FALSE)</f>
        <v>47</v>
      </c>
      <c r="B405" t="s">
        <v>12</v>
      </c>
      <c r="C405" t="s">
        <v>536</v>
      </c>
      <c r="E405">
        <v>2020</v>
      </c>
      <c r="F405" t="s">
        <v>360</v>
      </c>
      <c r="G405" t="s">
        <v>360</v>
      </c>
    </row>
    <row r="406" spans="1:7" x14ac:dyDescent="0.25">
      <c r="A406" s="6">
        <f>VLOOKUP(Communities[[#This Row],[Initiative Name]], Initiatives!A:C, 3, FALSE)</f>
        <v>47</v>
      </c>
      <c r="B406" t="s">
        <v>12</v>
      </c>
      <c r="C406" t="s">
        <v>333</v>
      </c>
      <c r="E406">
        <v>2020</v>
      </c>
      <c r="F406" t="s">
        <v>360</v>
      </c>
      <c r="G406" t="s">
        <v>360</v>
      </c>
    </row>
    <row r="407" spans="1:7" x14ac:dyDescent="0.25">
      <c r="A407" s="6">
        <f>VLOOKUP(Communities[[#This Row],[Initiative Name]], Initiatives!A:C, 3, FALSE)</f>
        <v>47</v>
      </c>
      <c r="B407" t="s">
        <v>12</v>
      </c>
      <c r="C407" t="s">
        <v>666</v>
      </c>
      <c r="E407">
        <v>2020</v>
      </c>
      <c r="F407" t="s">
        <v>360</v>
      </c>
      <c r="G407" t="s">
        <v>360</v>
      </c>
    </row>
    <row r="408" spans="1:7" x14ac:dyDescent="0.25">
      <c r="A408" s="6">
        <f>VLOOKUP(Communities[[#This Row],[Initiative Name]], Initiatives!A:C, 3, FALSE)</f>
        <v>47</v>
      </c>
      <c r="B408" t="s">
        <v>12</v>
      </c>
      <c r="C408" t="s">
        <v>667</v>
      </c>
      <c r="E408">
        <v>2020</v>
      </c>
      <c r="F408" t="s">
        <v>360</v>
      </c>
      <c r="G408" t="s">
        <v>360</v>
      </c>
    </row>
    <row r="409" spans="1:7" x14ac:dyDescent="0.25">
      <c r="A409" s="6">
        <f>VLOOKUP(Communities[[#This Row],[Initiative Name]], Initiatives!A:C, 3, FALSE)</f>
        <v>47</v>
      </c>
      <c r="B409" t="s">
        <v>12</v>
      </c>
      <c r="C409" t="s">
        <v>537</v>
      </c>
      <c r="E409">
        <v>2020</v>
      </c>
      <c r="F409" t="s">
        <v>360</v>
      </c>
      <c r="G409" t="s">
        <v>360</v>
      </c>
    </row>
    <row r="410" spans="1:7" x14ac:dyDescent="0.25">
      <c r="A410" s="6">
        <f>VLOOKUP(Communities[[#This Row],[Initiative Name]], Initiatives!A:C, 3, FALSE)</f>
        <v>47</v>
      </c>
      <c r="B410" t="s">
        <v>12</v>
      </c>
      <c r="C410" t="s">
        <v>668</v>
      </c>
      <c r="E410">
        <v>2020</v>
      </c>
      <c r="F410" t="s">
        <v>360</v>
      </c>
      <c r="G410" t="s">
        <v>360</v>
      </c>
    </row>
    <row r="411" spans="1:7" x14ac:dyDescent="0.25">
      <c r="A411" s="6">
        <f>VLOOKUP(Communities[[#This Row],[Initiative Name]], Initiatives!A:C, 3, FALSE)</f>
        <v>47</v>
      </c>
      <c r="B411" t="s">
        <v>12</v>
      </c>
      <c r="C411" t="s">
        <v>337</v>
      </c>
      <c r="E411">
        <v>2020</v>
      </c>
      <c r="F411" t="s">
        <v>360</v>
      </c>
      <c r="G411" t="s">
        <v>360</v>
      </c>
    </row>
    <row r="412" spans="1:7" x14ac:dyDescent="0.25">
      <c r="A412" s="6">
        <f>VLOOKUP(Communities[[#This Row],[Initiative Name]], Initiatives!A:C, 3, FALSE)</f>
        <v>47</v>
      </c>
      <c r="B412" t="s">
        <v>12</v>
      </c>
      <c r="C412" t="s">
        <v>338</v>
      </c>
      <c r="E412">
        <v>2020</v>
      </c>
      <c r="F412" t="s">
        <v>360</v>
      </c>
      <c r="G412" t="s">
        <v>360</v>
      </c>
    </row>
    <row r="413" spans="1:7" x14ac:dyDescent="0.25">
      <c r="A413" s="6">
        <f>VLOOKUP(Communities[[#This Row],[Initiative Name]], Initiatives!A:C, 3, FALSE)</f>
        <v>47</v>
      </c>
      <c r="B413" t="s">
        <v>12</v>
      </c>
      <c r="C413" t="s">
        <v>669</v>
      </c>
      <c r="E413">
        <v>2020</v>
      </c>
      <c r="F413" t="s">
        <v>360</v>
      </c>
      <c r="G413" t="s">
        <v>360</v>
      </c>
    </row>
    <row r="414" spans="1:7" x14ac:dyDescent="0.25">
      <c r="A414" s="6">
        <f>VLOOKUP(Communities[[#This Row],[Initiative Name]], Initiatives!A:C, 3, FALSE)</f>
        <v>47</v>
      </c>
      <c r="B414" t="s">
        <v>12</v>
      </c>
      <c r="C414" t="s">
        <v>538</v>
      </c>
      <c r="E414">
        <v>2020</v>
      </c>
      <c r="F414" t="s">
        <v>360</v>
      </c>
      <c r="G414" t="s">
        <v>360</v>
      </c>
    </row>
    <row r="415" spans="1:7" x14ac:dyDescent="0.25">
      <c r="A415" s="6">
        <f>VLOOKUP(Communities[[#This Row],[Initiative Name]], Initiatives!A:C, 3, FALSE)</f>
        <v>47</v>
      </c>
      <c r="B415" t="s">
        <v>12</v>
      </c>
      <c r="C415" t="s">
        <v>340</v>
      </c>
      <c r="E415">
        <v>2020</v>
      </c>
      <c r="F415" t="s">
        <v>360</v>
      </c>
      <c r="G415" t="s">
        <v>360</v>
      </c>
    </row>
    <row r="416" spans="1:7" x14ac:dyDescent="0.25">
      <c r="A416" s="6">
        <f>VLOOKUP(Communities[[#This Row],[Initiative Name]], Initiatives!A:C, 3, FALSE)</f>
        <v>47</v>
      </c>
      <c r="B416" t="s">
        <v>12</v>
      </c>
      <c r="C416" t="s">
        <v>341</v>
      </c>
      <c r="E416">
        <v>2020</v>
      </c>
      <c r="F416" t="s">
        <v>360</v>
      </c>
      <c r="G416" t="s">
        <v>360</v>
      </c>
    </row>
    <row r="417" spans="1:7" x14ac:dyDescent="0.25">
      <c r="A417" s="6">
        <f>VLOOKUP(Communities[[#This Row],[Initiative Name]], Initiatives!A:C, 3, FALSE)</f>
        <v>47</v>
      </c>
      <c r="B417" t="s">
        <v>12</v>
      </c>
      <c r="C417" t="s">
        <v>670</v>
      </c>
      <c r="E417">
        <v>2020</v>
      </c>
      <c r="F417" t="s">
        <v>360</v>
      </c>
      <c r="G417" t="s">
        <v>360</v>
      </c>
    </row>
    <row r="418" spans="1:7" x14ac:dyDescent="0.25">
      <c r="A418" s="6">
        <f>VLOOKUP(Communities[[#This Row],[Initiative Name]], Initiatives!A:C, 3, FALSE)</f>
        <v>47</v>
      </c>
      <c r="B418" t="s">
        <v>12</v>
      </c>
      <c r="C418" t="s">
        <v>342</v>
      </c>
      <c r="E418">
        <v>2020</v>
      </c>
      <c r="F418" t="s">
        <v>360</v>
      </c>
      <c r="G418" t="s">
        <v>360</v>
      </c>
    </row>
    <row r="419" spans="1:7" x14ac:dyDescent="0.25">
      <c r="A419" s="6">
        <f>VLOOKUP(Communities[[#This Row],[Initiative Name]], Initiatives!A:C, 3, FALSE)</f>
        <v>47</v>
      </c>
      <c r="B419" t="s">
        <v>12</v>
      </c>
      <c r="C419" t="s">
        <v>345</v>
      </c>
      <c r="E419">
        <v>2020</v>
      </c>
      <c r="F419" t="s">
        <v>360</v>
      </c>
      <c r="G419" t="s">
        <v>360</v>
      </c>
    </row>
    <row r="420" spans="1:7" x14ac:dyDescent="0.25">
      <c r="A420" s="6">
        <f>VLOOKUP(Communities[[#This Row],[Initiative Name]], Initiatives!A:C, 3, FALSE)</f>
        <v>47</v>
      </c>
      <c r="B420" t="s">
        <v>12</v>
      </c>
      <c r="C420" t="s">
        <v>671</v>
      </c>
      <c r="E420">
        <v>2020</v>
      </c>
      <c r="F420" t="s">
        <v>360</v>
      </c>
      <c r="G420" t="s">
        <v>360</v>
      </c>
    </row>
    <row r="421" spans="1:7" x14ac:dyDescent="0.25">
      <c r="A421" s="6">
        <f>VLOOKUP(Communities[[#This Row],[Initiative Name]], Initiatives!A:C, 3, FALSE)</f>
        <v>47</v>
      </c>
      <c r="B421" t="s">
        <v>12</v>
      </c>
      <c r="C421" t="s">
        <v>672</v>
      </c>
      <c r="E421">
        <v>2020</v>
      </c>
      <c r="F421" t="s">
        <v>360</v>
      </c>
      <c r="G421" t="s">
        <v>360</v>
      </c>
    </row>
    <row r="422" spans="1:7" x14ac:dyDescent="0.25">
      <c r="A422" s="6">
        <f>VLOOKUP(Communities[[#This Row],[Initiative Name]], Initiatives!A:C, 3, FALSE)</f>
        <v>47</v>
      </c>
      <c r="B422" t="s">
        <v>12</v>
      </c>
      <c r="C422" t="s">
        <v>680</v>
      </c>
      <c r="E422">
        <v>2020</v>
      </c>
      <c r="F422" t="s">
        <v>360</v>
      </c>
      <c r="G422" t="s">
        <v>360</v>
      </c>
    </row>
    <row r="423" spans="1:7" x14ac:dyDescent="0.25">
      <c r="A423" s="6">
        <f>VLOOKUP(Communities[[#This Row],[Initiative Name]], Initiatives!A:C, 3, FALSE)</f>
        <v>47</v>
      </c>
      <c r="B423" t="s">
        <v>12</v>
      </c>
      <c r="C423" t="s">
        <v>673</v>
      </c>
      <c r="E423">
        <v>2020</v>
      </c>
      <c r="F423" t="s">
        <v>360</v>
      </c>
      <c r="G423" t="s">
        <v>360</v>
      </c>
    </row>
    <row r="424" spans="1:7" x14ac:dyDescent="0.25">
      <c r="A424" s="6">
        <f>VLOOKUP(Communities[[#This Row],[Initiative Name]], Initiatives!A:C, 3, FALSE)</f>
        <v>47</v>
      </c>
      <c r="B424" t="s">
        <v>12</v>
      </c>
      <c r="C424" t="s">
        <v>540</v>
      </c>
      <c r="E424">
        <v>2020</v>
      </c>
      <c r="F424" t="s">
        <v>360</v>
      </c>
      <c r="G424" t="s">
        <v>360</v>
      </c>
    </row>
    <row r="425" spans="1:7" x14ac:dyDescent="0.25">
      <c r="A425" s="6">
        <f>VLOOKUP(Communities[[#This Row],[Initiative Name]], Initiatives!A:C, 3, FALSE)</f>
        <v>47</v>
      </c>
      <c r="B425" t="s">
        <v>12</v>
      </c>
      <c r="C425" t="s">
        <v>346</v>
      </c>
      <c r="E425">
        <v>2020</v>
      </c>
      <c r="F425" t="s">
        <v>360</v>
      </c>
      <c r="G425" t="s">
        <v>360</v>
      </c>
    </row>
    <row r="426" spans="1:7" x14ac:dyDescent="0.25">
      <c r="A426" s="6">
        <f>VLOOKUP(Communities[[#This Row],[Initiative Name]], Initiatives!A:C, 3, FALSE)</f>
        <v>47</v>
      </c>
      <c r="B426" t="s">
        <v>12</v>
      </c>
      <c r="C426" t="s">
        <v>365</v>
      </c>
      <c r="E426">
        <v>2020</v>
      </c>
      <c r="F426" t="s">
        <v>360</v>
      </c>
      <c r="G426" t="s">
        <v>360</v>
      </c>
    </row>
    <row r="427" spans="1:7" x14ac:dyDescent="0.25">
      <c r="A427" s="6">
        <f>VLOOKUP(Communities[[#This Row],[Initiative Name]], Initiatives!A:C, 3, FALSE)</f>
        <v>47</v>
      </c>
      <c r="B427" t="s">
        <v>12</v>
      </c>
      <c r="C427" t="s">
        <v>674</v>
      </c>
      <c r="E427">
        <v>2020</v>
      </c>
      <c r="F427" t="s">
        <v>360</v>
      </c>
      <c r="G427" t="s">
        <v>360</v>
      </c>
    </row>
    <row r="428" spans="1:7" x14ac:dyDescent="0.25">
      <c r="A428" s="6">
        <f>VLOOKUP(Communities[[#This Row],[Initiative Name]], Initiatives!A:C, 3, FALSE)</f>
        <v>47</v>
      </c>
      <c r="B428" t="s">
        <v>12</v>
      </c>
      <c r="C428" t="s">
        <v>675</v>
      </c>
      <c r="E428">
        <v>2020</v>
      </c>
      <c r="F428" t="s">
        <v>360</v>
      </c>
      <c r="G428" t="s">
        <v>360</v>
      </c>
    </row>
    <row r="429" spans="1:7" x14ac:dyDescent="0.25">
      <c r="A429" s="6">
        <f>VLOOKUP(Communities[[#This Row],[Initiative Name]], Initiatives!A:C, 3, FALSE)</f>
        <v>47</v>
      </c>
      <c r="B429" t="s">
        <v>12</v>
      </c>
      <c r="C429" t="s">
        <v>350</v>
      </c>
      <c r="E429">
        <v>2020</v>
      </c>
      <c r="F429" t="s">
        <v>360</v>
      </c>
      <c r="G429" t="s">
        <v>360</v>
      </c>
    </row>
    <row r="430" spans="1:7" x14ac:dyDescent="0.25">
      <c r="A430" s="6">
        <f>VLOOKUP(Communities[[#This Row],[Initiative Name]], Initiatives!A:C, 3, FALSE)</f>
        <v>47</v>
      </c>
      <c r="B430" t="s">
        <v>12</v>
      </c>
      <c r="C430" t="s">
        <v>366</v>
      </c>
      <c r="E430">
        <v>2020</v>
      </c>
      <c r="F430" t="s">
        <v>360</v>
      </c>
      <c r="G430" t="s">
        <v>360</v>
      </c>
    </row>
    <row r="431" spans="1:7" x14ac:dyDescent="0.25">
      <c r="A431" s="6">
        <f>VLOOKUP(Communities[[#This Row],[Initiative Name]], Initiatives!A:C, 3, FALSE)</f>
        <v>47</v>
      </c>
      <c r="B431" t="s">
        <v>12</v>
      </c>
      <c r="C431" t="s">
        <v>351</v>
      </c>
      <c r="E431">
        <v>2020</v>
      </c>
      <c r="F431" t="s">
        <v>360</v>
      </c>
      <c r="G431" t="s">
        <v>360</v>
      </c>
    </row>
    <row r="432" spans="1:7" x14ac:dyDescent="0.25">
      <c r="A432" s="6">
        <f>VLOOKUP(Communities[[#This Row],[Initiative Name]], Initiatives!A:C, 3, FALSE)</f>
        <v>47</v>
      </c>
      <c r="B432" t="s">
        <v>12</v>
      </c>
      <c r="C432" t="s">
        <v>367</v>
      </c>
      <c r="E432">
        <v>2020</v>
      </c>
      <c r="F432" t="s">
        <v>360</v>
      </c>
      <c r="G432" t="s">
        <v>360</v>
      </c>
    </row>
    <row r="433" spans="1:7" x14ac:dyDescent="0.25">
      <c r="A433" s="6">
        <f>VLOOKUP(Communities[[#This Row],[Initiative Name]], Initiatives!A:C, 3, FALSE)</f>
        <v>47</v>
      </c>
      <c r="B433" t="s">
        <v>12</v>
      </c>
      <c r="C433" t="s">
        <v>352</v>
      </c>
      <c r="E433">
        <v>2020</v>
      </c>
      <c r="F433" t="s">
        <v>360</v>
      </c>
      <c r="G433" t="s">
        <v>360</v>
      </c>
    </row>
    <row r="434" spans="1:7" x14ac:dyDescent="0.25">
      <c r="A434" s="6">
        <f>VLOOKUP(Communities[[#This Row],[Initiative Name]], Initiatives!A:C, 3, FALSE)</f>
        <v>47</v>
      </c>
      <c r="B434" t="s">
        <v>12</v>
      </c>
      <c r="C434" t="s">
        <v>353</v>
      </c>
      <c r="E434">
        <v>2020</v>
      </c>
      <c r="F434" t="s">
        <v>360</v>
      </c>
      <c r="G434" t="s">
        <v>360</v>
      </c>
    </row>
    <row r="435" spans="1:7" x14ac:dyDescent="0.25">
      <c r="A435" s="6">
        <f>VLOOKUP(Communities[[#This Row],[Initiative Name]], Initiatives!A:C, 3, FALSE)</f>
        <v>47</v>
      </c>
      <c r="B435" t="s">
        <v>12</v>
      </c>
      <c r="C435" t="s">
        <v>676</v>
      </c>
      <c r="E435">
        <v>2020</v>
      </c>
      <c r="F435" t="s">
        <v>360</v>
      </c>
      <c r="G435" t="s">
        <v>360</v>
      </c>
    </row>
    <row r="436" spans="1:7" x14ac:dyDescent="0.25">
      <c r="A436" s="6">
        <f>VLOOKUP(Communities[[#This Row],[Initiative Name]], Initiatives!A:C, 3, FALSE)</f>
        <v>47</v>
      </c>
      <c r="B436" t="s">
        <v>12</v>
      </c>
      <c r="C436" t="s">
        <v>354</v>
      </c>
      <c r="E436">
        <v>2020</v>
      </c>
      <c r="F436" t="s">
        <v>360</v>
      </c>
      <c r="G436" t="s">
        <v>360</v>
      </c>
    </row>
    <row r="437" spans="1:7" x14ac:dyDescent="0.25">
      <c r="A437" s="6">
        <f>VLOOKUP(Communities[[#This Row],[Initiative Name]], Initiatives!A:C, 3, FALSE)</f>
        <v>47</v>
      </c>
      <c r="B437" t="s">
        <v>12</v>
      </c>
      <c r="C437" t="s">
        <v>355</v>
      </c>
      <c r="E437">
        <v>2020</v>
      </c>
      <c r="F437" t="s">
        <v>360</v>
      </c>
      <c r="G437" t="s">
        <v>360</v>
      </c>
    </row>
    <row r="438" spans="1:7" x14ac:dyDescent="0.25">
      <c r="A438" s="6">
        <f>VLOOKUP(Communities[[#This Row],[Initiative Name]], Initiatives!A:C, 3, FALSE)</f>
        <v>47</v>
      </c>
      <c r="B438" t="s">
        <v>12</v>
      </c>
      <c r="C438" t="s">
        <v>677</v>
      </c>
      <c r="E438">
        <v>2020</v>
      </c>
      <c r="F438" t="s">
        <v>360</v>
      </c>
      <c r="G438" t="s">
        <v>360</v>
      </c>
    </row>
    <row r="439" spans="1:7" x14ac:dyDescent="0.25">
      <c r="A439" s="6">
        <f>VLOOKUP(Communities[[#This Row],[Initiative Name]], Initiatives!A:C, 3, FALSE)</f>
        <v>47</v>
      </c>
      <c r="B439" t="s">
        <v>12</v>
      </c>
      <c r="C439" t="s">
        <v>357</v>
      </c>
      <c r="E439">
        <v>2020</v>
      </c>
      <c r="F439" t="s">
        <v>360</v>
      </c>
      <c r="G439" t="s">
        <v>360</v>
      </c>
    </row>
    <row r="440" spans="1:7" x14ac:dyDescent="0.25">
      <c r="A440" s="6">
        <f>VLOOKUP(Communities[[#This Row],[Initiative Name]], Initiatives!A:C, 3, FALSE)</f>
        <v>47</v>
      </c>
      <c r="B440" t="s">
        <v>12</v>
      </c>
      <c r="C440" t="s">
        <v>358</v>
      </c>
      <c r="E440">
        <v>2020</v>
      </c>
      <c r="F440" t="s">
        <v>360</v>
      </c>
      <c r="G440" t="s">
        <v>360</v>
      </c>
    </row>
    <row r="441" spans="1:7" x14ac:dyDescent="0.25">
      <c r="A441" s="6">
        <f>VLOOKUP(Communities[[#This Row],[Initiative Name]], Initiatives!A:C, 3, FALSE)</f>
        <v>40</v>
      </c>
      <c r="B441" t="s">
        <v>3</v>
      </c>
      <c r="C441" t="s">
        <v>685</v>
      </c>
      <c r="E441">
        <v>2020</v>
      </c>
      <c r="F441" t="s">
        <v>361</v>
      </c>
      <c r="G441" t="s">
        <v>360</v>
      </c>
    </row>
    <row r="442" spans="1:7" x14ac:dyDescent="0.25">
      <c r="A442" s="6">
        <f>VLOOKUP(Communities[[#This Row],[Initiative Name]], Initiatives!A:C, 3, FALSE)</f>
        <v>40</v>
      </c>
      <c r="B442" t="s">
        <v>3</v>
      </c>
      <c r="C442" t="s">
        <v>635</v>
      </c>
      <c r="E442">
        <v>2020</v>
      </c>
      <c r="F442" t="s">
        <v>360</v>
      </c>
      <c r="G442" t="s">
        <v>360</v>
      </c>
    </row>
    <row r="443" spans="1:7" x14ac:dyDescent="0.25">
      <c r="A443" s="6">
        <f>VLOOKUP(Communities[[#This Row],[Initiative Name]], Initiatives!A:C, 3, FALSE)</f>
        <v>40</v>
      </c>
      <c r="B443" t="s">
        <v>3</v>
      </c>
      <c r="C443" t="s">
        <v>681</v>
      </c>
      <c r="E443">
        <v>2020</v>
      </c>
      <c r="F443" t="s">
        <v>360</v>
      </c>
      <c r="G443" t="s">
        <v>361</v>
      </c>
    </row>
    <row r="444" spans="1:7" x14ac:dyDescent="0.25">
      <c r="A444" s="6">
        <f>VLOOKUP(Communities[[#This Row],[Initiative Name]], Initiatives!A:C, 3, FALSE)</f>
        <v>40</v>
      </c>
      <c r="B444" t="s">
        <v>3</v>
      </c>
      <c r="C444" t="s">
        <v>555</v>
      </c>
      <c r="E444">
        <v>2020</v>
      </c>
      <c r="F444" t="s">
        <v>360</v>
      </c>
      <c r="G444" t="s">
        <v>360</v>
      </c>
    </row>
    <row r="445" spans="1:7" x14ac:dyDescent="0.25">
      <c r="A445" s="6">
        <f>VLOOKUP(Communities[[#This Row],[Initiative Name]], Initiatives!A:C, 3, FALSE)</f>
        <v>40</v>
      </c>
      <c r="B445" t="s">
        <v>3</v>
      </c>
      <c r="C445" t="s">
        <v>683</v>
      </c>
      <c r="E445">
        <v>2020</v>
      </c>
      <c r="F445" t="s">
        <v>360</v>
      </c>
      <c r="G445" t="s">
        <v>361</v>
      </c>
    </row>
    <row r="446" spans="1:7" x14ac:dyDescent="0.25">
      <c r="A446" s="6">
        <f>VLOOKUP(Communities[[#This Row],[Initiative Name]], Initiatives!A:C, 3, FALSE)</f>
        <v>40</v>
      </c>
      <c r="B446" t="s">
        <v>3</v>
      </c>
      <c r="C446" t="s">
        <v>682</v>
      </c>
      <c r="E446">
        <v>2020</v>
      </c>
      <c r="F446" t="s">
        <v>360</v>
      </c>
      <c r="G446" t="s">
        <v>361</v>
      </c>
    </row>
    <row r="447" spans="1:7" x14ac:dyDescent="0.25">
      <c r="A447" s="6">
        <f>VLOOKUP(Communities[[#This Row],[Initiative Name]], Initiatives!A:C, 3, FALSE)</f>
        <v>40</v>
      </c>
      <c r="B447" t="s">
        <v>3</v>
      </c>
      <c r="C447" t="s">
        <v>632</v>
      </c>
      <c r="E447">
        <v>2020</v>
      </c>
      <c r="F447" t="s">
        <v>360</v>
      </c>
      <c r="G447" t="s">
        <v>360</v>
      </c>
    </row>
    <row r="448" spans="1:7" x14ac:dyDescent="0.25">
      <c r="A448" s="6">
        <f>VLOOKUP(Communities[[#This Row],[Initiative Name]], Initiatives!A:C, 3, FALSE)</f>
        <v>40</v>
      </c>
      <c r="B448" t="s">
        <v>3</v>
      </c>
      <c r="C448" t="s">
        <v>564</v>
      </c>
      <c r="E448">
        <v>2020</v>
      </c>
      <c r="F448" t="s">
        <v>360</v>
      </c>
      <c r="G448" t="s">
        <v>360</v>
      </c>
    </row>
    <row r="449" spans="1:7" x14ac:dyDescent="0.25">
      <c r="A449" s="6">
        <f>VLOOKUP(Communities[[#This Row],[Initiative Name]], Initiatives!A:C, 3, FALSE)</f>
        <v>40</v>
      </c>
      <c r="B449" t="s">
        <v>3</v>
      </c>
      <c r="C449" t="s">
        <v>572</v>
      </c>
      <c r="E449">
        <v>2020</v>
      </c>
      <c r="F449" t="s">
        <v>360</v>
      </c>
      <c r="G449" t="s">
        <v>360</v>
      </c>
    </row>
    <row r="450" spans="1:7" x14ac:dyDescent="0.25">
      <c r="A450" s="6">
        <f>VLOOKUP(Communities[[#This Row],[Initiative Name]], Initiatives!A:C, 3, FALSE)</f>
        <v>40</v>
      </c>
      <c r="B450" t="s">
        <v>3</v>
      </c>
      <c r="C450" t="s">
        <v>571</v>
      </c>
      <c r="E450">
        <v>2020</v>
      </c>
      <c r="F450" t="s">
        <v>360</v>
      </c>
      <c r="G450" t="s">
        <v>360</v>
      </c>
    </row>
    <row r="451" spans="1:7" x14ac:dyDescent="0.25">
      <c r="A451" s="6">
        <f>VLOOKUP(Communities[[#This Row],[Initiative Name]], Initiatives!A:C, 3, FALSE)</f>
        <v>40</v>
      </c>
      <c r="B451" t="s">
        <v>3</v>
      </c>
      <c r="C451" t="s">
        <v>684</v>
      </c>
      <c r="E451">
        <v>2020</v>
      </c>
      <c r="F451" t="s">
        <v>360</v>
      </c>
      <c r="G451" t="s">
        <v>361</v>
      </c>
    </row>
    <row r="452" spans="1:7" x14ac:dyDescent="0.25">
      <c r="A452" s="6">
        <f>VLOOKUP(Communities[[#This Row],[Initiative Name]], Initiatives!A:C, 3, FALSE)</f>
        <v>40</v>
      </c>
      <c r="B452" t="s">
        <v>3</v>
      </c>
      <c r="C452" t="s">
        <v>544</v>
      </c>
      <c r="E452">
        <v>2020</v>
      </c>
      <c r="F452" t="s">
        <v>360</v>
      </c>
      <c r="G452" t="s">
        <v>360</v>
      </c>
    </row>
    <row r="453" spans="1:7" x14ac:dyDescent="0.25">
      <c r="A453" s="6">
        <f>VLOOKUP(Communities[[#This Row],[Initiative Name]], Initiatives!A:C, 3, FALSE)</f>
        <v>40</v>
      </c>
      <c r="B453" t="s">
        <v>3</v>
      </c>
      <c r="C453" t="s">
        <v>574</v>
      </c>
      <c r="E453">
        <v>2020</v>
      </c>
      <c r="F453" t="s">
        <v>360</v>
      </c>
      <c r="G453" t="s">
        <v>360</v>
      </c>
    </row>
    <row r="454" spans="1:7" x14ac:dyDescent="0.25">
      <c r="A454" s="6">
        <f>VLOOKUP(Communities[[#This Row],[Initiative Name]], Initiatives!A:C, 3, FALSE)</f>
        <v>40</v>
      </c>
      <c r="B454" t="s">
        <v>3</v>
      </c>
      <c r="C454" t="s">
        <v>575</v>
      </c>
      <c r="E454">
        <v>2020</v>
      </c>
      <c r="F454" t="s">
        <v>360</v>
      </c>
      <c r="G454" t="s">
        <v>360</v>
      </c>
    </row>
    <row r="455" spans="1:7" x14ac:dyDescent="0.25">
      <c r="A455" s="6">
        <f>VLOOKUP(Communities[[#This Row],[Initiative Name]], Initiatives!A:C, 3, FALSE)</f>
        <v>40</v>
      </c>
      <c r="B455" t="s">
        <v>3</v>
      </c>
      <c r="C455" t="s">
        <v>576</v>
      </c>
      <c r="E455">
        <v>2020</v>
      </c>
      <c r="F455" t="s">
        <v>360</v>
      </c>
      <c r="G455" t="s">
        <v>360</v>
      </c>
    </row>
    <row r="456" spans="1:7" x14ac:dyDescent="0.25">
      <c r="A456" s="6">
        <f>VLOOKUP(Communities[[#This Row],[Initiative Name]], Initiatives!A:C, 3, FALSE)</f>
        <v>40</v>
      </c>
      <c r="B456" t="s">
        <v>3</v>
      </c>
      <c r="C456" t="s">
        <v>545</v>
      </c>
      <c r="E456">
        <v>2020</v>
      </c>
      <c r="F456" t="s">
        <v>360</v>
      </c>
      <c r="G456" t="s">
        <v>360</v>
      </c>
    </row>
    <row r="457" spans="1:7" x14ac:dyDescent="0.25">
      <c r="A457" s="6">
        <f>VLOOKUP(Communities[[#This Row],[Initiative Name]], Initiatives!A:C, 3, FALSE)</f>
        <v>40</v>
      </c>
      <c r="B457" t="s">
        <v>3</v>
      </c>
      <c r="C457" t="s">
        <v>546</v>
      </c>
      <c r="E457">
        <v>2020</v>
      </c>
      <c r="F457" t="s">
        <v>360</v>
      </c>
      <c r="G457" t="s">
        <v>360</v>
      </c>
    </row>
    <row r="458" spans="1:7" x14ac:dyDescent="0.25">
      <c r="A458" s="6">
        <f>VLOOKUP(Communities[[#This Row],[Initiative Name]], Initiatives!A:C, 3, FALSE)</f>
        <v>40</v>
      </c>
      <c r="B458" t="s">
        <v>3</v>
      </c>
      <c r="C458" t="s">
        <v>547</v>
      </c>
      <c r="E458">
        <v>2020</v>
      </c>
      <c r="F458" t="s">
        <v>360</v>
      </c>
      <c r="G458" t="s">
        <v>360</v>
      </c>
    </row>
    <row r="459" spans="1:7" x14ac:dyDescent="0.25">
      <c r="A459" s="6">
        <f>VLOOKUP(Communities[[#This Row],[Initiative Name]], Initiatives!A:C, 3, FALSE)</f>
        <v>40</v>
      </c>
      <c r="B459" t="s">
        <v>3</v>
      </c>
      <c r="C459" t="s">
        <v>565</v>
      </c>
      <c r="E459">
        <v>2020</v>
      </c>
      <c r="F459" t="s">
        <v>360</v>
      </c>
      <c r="G459" t="s">
        <v>360</v>
      </c>
    </row>
    <row r="460" spans="1:7" x14ac:dyDescent="0.25">
      <c r="A460" s="6">
        <f>VLOOKUP(Communities[[#This Row],[Initiative Name]], Initiatives!A:C, 3, FALSE)</f>
        <v>40</v>
      </c>
      <c r="B460" t="s">
        <v>3</v>
      </c>
      <c r="C460" t="s">
        <v>549</v>
      </c>
      <c r="E460">
        <v>2020</v>
      </c>
      <c r="F460" t="s">
        <v>360</v>
      </c>
      <c r="G460" t="s">
        <v>360</v>
      </c>
    </row>
    <row r="461" spans="1:7" x14ac:dyDescent="0.25">
      <c r="A461" s="6">
        <f>VLOOKUP(Communities[[#This Row],[Initiative Name]], Initiatives!A:C, 3, FALSE)</f>
        <v>40</v>
      </c>
      <c r="B461" t="s">
        <v>3</v>
      </c>
      <c r="C461" t="s">
        <v>548</v>
      </c>
      <c r="E461">
        <v>2020</v>
      </c>
      <c r="F461" t="s">
        <v>360</v>
      </c>
      <c r="G461" t="s">
        <v>360</v>
      </c>
    </row>
    <row r="462" spans="1:7" x14ac:dyDescent="0.25">
      <c r="A462" s="6">
        <f>VLOOKUP(Communities[[#This Row],[Initiative Name]], Initiatives!A:C, 3, FALSE)</f>
        <v>40</v>
      </c>
      <c r="B462" t="s">
        <v>3</v>
      </c>
      <c r="C462" t="s">
        <v>573</v>
      </c>
      <c r="E462">
        <v>2020</v>
      </c>
      <c r="F462" t="s">
        <v>360</v>
      </c>
      <c r="G462" t="s">
        <v>360</v>
      </c>
    </row>
    <row r="463" spans="1:7" x14ac:dyDescent="0.25">
      <c r="A463" s="6">
        <f>VLOOKUP(Communities[[#This Row],[Initiative Name]], Initiatives!A:C, 3, FALSE)</f>
        <v>40</v>
      </c>
      <c r="B463" t="s">
        <v>3</v>
      </c>
      <c r="C463" t="s">
        <v>634</v>
      </c>
      <c r="E463">
        <v>2020</v>
      </c>
      <c r="F463" t="s">
        <v>360</v>
      </c>
      <c r="G463" t="s">
        <v>360</v>
      </c>
    </row>
    <row r="464" spans="1:7" x14ac:dyDescent="0.25">
      <c r="A464" s="6">
        <f>VLOOKUP(Communities[[#This Row],[Initiative Name]], Initiatives!A:C, 3, FALSE)</f>
        <v>40</v>
      </c>
      <c r="B464" t="s">
        <v>3</v>
      </c>
      <c r="C464" t="s">
        <v>553</v>
      </c>
      <c r="E464">
        <v>2020</v>
      </c>
      <c r="F464" t="s">
        <v>360</v>
      </c>
      <c r="G464" t="s">
        <v>360</v>
      </c>
    </row>
    <row r="465" spans="1:7" x14ac:dyDescent="0.25">
      <c r="A465" s="6">
        <f>VLOOKUP(Communities[[#This Row],[Initiative Name]], Initiatives!A:C, 3, FALSE)</f>
        <v>40</v>
      </c>
      <c r="B465" t="s">
        <v>3</v>
      </c>
      <c r="C465" t="s">
        <v>448</v>
      </c>
      <c r="E465">
        <v>2020</v>
      </c>
      <c r="F465" t="s">
        <v>360</v>
      </c>
      <c r="G465" t="s">
        <v>360</v>
      </c>
    </row>
    <row r="466" spans="1:7" x14ac:dyDescent="0.25">
      <c r="A466" s="6">
        <f>VLOOKUP(Communities[[#This Row],[Initiative Name]], Initiatives!A:C, 3, FALSE)</f>
        <v>40</v>
      </c>
      <c r="B466" t="s">
        <v>3</v>
      </c>
      <c r="C466" t="s">
        <v>566</v>
      </c>
      <c r="E466">
        <v>2020</v>
      </c>
      <c r="F466" t="s">
        <v>360</v>
      </c>
      <c r="G466" t="s">
        <v>360</v>
      </c>
    </row>
    <row r="467" spans="1:7" x14ac:dyDescent="0.25">
      <c r="A467" s="6">
        <f>VLOOKUP(Communities[[#This Row],[Initiative Name]], Initiatives!A:C, 3, FALSE)</f>
        <v>40</v>
      </c>
      <c r="B467" t="s">
        <v>3</v>
      </c>
      <c r="C467" t="s">
        <v>567</v>
      </c>
      <c r="E467">
        <v>2020</v>
      </c>
      <c r="F467" t="s">
        <v>360</v>
      </c>
      <c r="G467" t="s">
        <v>360</v>
      </c>
    </row>
    <row r="468" spans="1:7" x14ac:dyDescent="0.25">
      <c r="A468" s="6">
        <f>VLOOKUP(Communities[[#This Row],[Initiative Name]], Initiatives!A:C, 3, FALSE)</f>
        <v>40</v>
      </c>
      <c r="B468" t="s">
        <v>3</v>
      </c>
      <c r="C468" t="s">
        <v>556</v>
      </c>
      <c r="E468">
        <v>2020</v>
      </c>
      <c r="F468" t="s">
        <v>360</v>
      </c>
      <c r="G468" t="s">
        <v>360</v>
      </c>
    </row>
    <row r="469" spans="1:7" x14ac:dyDescent="0.25">
      <c r="A469" s="6">
        <f>VLOOKUP(Communities[[#This Row],[Initiative Name]], Initiatives!A:C, 3, FALSE)</f>
        <v>40</v>
      </c>
      <c r="B469" t="s">
        <v>3</v>
      </c>
      <c r="C469" t="s">
        <v>557</v>
      </c>
      <c r="E469">
        <v>2020</v>
      </c>
      <c r="F469" t="s">
        <v>360</v>
      </c>
      <c r="G469" t="s">
        <v>360</v>
      </c>
    </row>
    <row r="470" spans="1:7" x14ac:dyDescent="0.25">
      <c r="A470" s="6">
        <f>VLOOKUP(Communities[[#This Row],[Initiative Name]], Initiatives!A:C, 3, FALSE)</f>
        <v>40</v>
      </c>
      <c r="B470" t="s">
        <v>3</v>
      </c>
      <c r="C470" t="s">
        <v>568</v>
      </c>
      <c r="E470">
        <v>2020</v>
      </c>
      <c r="F470" t="s">
        <v>360</v>
      </c>
      <c r="G470" t="s">
        <v>360</v>
      </c>
    </row>
    <row r="471" spans="1:7" x14ac:dyDescent="0.25">
      <c r="A471" s="6">
        <f>VLOOKUP(Communities[[#This Row],[Initiative Name]], Initiatives!A:C, 3, FALSE)</f>
        <v>40</v>
      </c>
      <c r="B471" t="s">
        <v>3</v>
      </c>
      <c r="C471" t="s">
        <v>631</v>
      </c>
      <c r="E471">
        <v>2020</v>
      </c>
      <c r="F471" t="s">
        <v>360</v>
      </c>
      <c r="G471" t="s">
        <v>360</v>
      </c>
    </row>
    <row r="472" spans="1:7" x14ac:dyDescent="0.25">
      <c r="A472" s="6">
        <f>VLOOKUP(Communities[[#This Row],[Initiative Name]], Initiatives!A:C, 3, FALSE)</f>
        <v>40</v>
      </c>
      <c r="B472" t="s">
        <v>3</v>
      </c>
      <c r="C472" t="s">
        <v>542</v>
      </c>
      <c r="E472">
        <v>2020</v>
      </c>
      <c r="F472" t="s">
        <v>360</v>
      </c>
      <c r="G472" t="s">
        <v>360</v>
      </c>
    </row>
    <row r="473" spans="1:7" x14ac:dyDescent="0.25">
      <c r="A473" s="6">
        <f>VLOOKUP(Communities[[#This Row],[Initiative Name]], Initiatives!A:C, 3, FALSE)</f>
        <v>40</v>
      </c>
      <c r="B473" t="s">
        <v>3</v>
      </c>
      <c r="C473" t="s">
        <v>633</v>
      </c>
      <c r="E473">
        <v>2020</v>
      </c>
      <c r="F473" t="s">
        <v>360</v>
      </c>
      <c r="G473" t="s">
        <v>360</v>
      </c>
    </row>
    <row r="474" spans="1:7" x14ac:dyDescent="0.25">
      <c r="A474" s="6">
        <f>VLOOKUP(Communities[[#This Row],[Initiative Name]], Initiatives!A:C, 3, FALSE)</f>
        <v>40</v>
      </c>
      <c r="B474" t="s">
        <v>3</v>
      </c>
      <c r="C474" t="s">
        <v>569</v>
      </c>
      <c r="E474">
        <v>2020</v>
      </c>
      <c r="F474" t="s">
        <v>360</v>
      </c>
      <c r="G474" t="s">
        <v>360</v>
      </c>
    </row>
    <row r="475" spans="1:7" x14ac:dyDescent="0.25">
      <c r="A475" s="6">
        <f>VLOOKUP(Communities[[#This Row],[Initiative Name]], Initiatives!A:C, 3, FALSE)</f>
        <v>40</v>
      </c>
      <c r="B475" t="s">
        <v>3</v>
      </c>
      <c r="C475" t="s">
        <v>563</v>
      </c>
      <c r="E475">
        <v>2020</v>
      </c>
      <c r="F475" t="s">
        <v>360</v>
      </c>
      <c r="G475" t="s">
        <v>360</v>
      </c>
    </row>
    <row r="476" spans="1:7" x14ac:dyDescent="0.25">
      <c r="A476" s="6">
        <f>VLOOKUP(Communities[[#This Row],[Initiative Name]], Initiatives!A:C, 3, FALSE)</f>
        <v>40</v>
      </c>
      <c r="B476" t="s">
        <v>3</v>
      </c>
      <c r="C476" t="s">
        <v>550</v>
      </c>
      <c r="E476">
        <v>2020</v>
      </c>
      <c r="F476" t="s">
        <v>360</v>
      </c>
      <c r="G476" t="s">
        <v>360</v>
      </c>
    </row>
    <row r="477" spans="1:7" x14ac:dyDescent="0.25">
      <c r="A477" s="6">
        <f>VLOOKUP(Communities[[#This Row],[Initiative Name]], Initiatives!A:C, 3, FALSE)</f>
        <v>40</v>
      </c>
      <c r="B477" t="s">
        <v>3</v>
      </c>
      <c r="C477" t="s">
        <v>551</v>
      </c>
      <c r="E477">
        <v>2020</v>
      </c>
      <c r="F477" t="s">
        <v>360</v>
      </c>
      <c r="G477" t="s">
        <v>360</v>
      </c>
    </row>
    <row r="478" spans="1:7" x14ac:dyDescent="0.25">
      <c r="A478" s="6">
        <f>VLOOKUP(Communities[[#This Row],[Initiative Name]], Initiatives!A:C, 3, FALSE)</f>
        <v>40</v>
      </c>
      <c r="B478" t="s">
        <v>3</v>
      </c>
      <c r="C478" t="s">
        <v>570</v>
      </c>
      <c r="E478">
        <v>2020</v>
      </c>
      <c r="F478" t="s">
        <v>360</v>
      </c>
      <c r="G478" t="s">
        <v>360</v>
      </c>
    </row>
    <row r="479" spans="1:7" x14ac:dyDescent="0.25">
      <c r="A479" s="6">
        <f>VLOOKUP(Communities[[#This Row],[Initiative Name]], Initiatives!A:C, 3, FALSE)</f>
        <v>40</v>
      </c>
      <c r="B479" t="s">
        <v>3</v>
      </c>
      <c r="C479" t="s">
        <v>558</v>
      </c>
      <c r="E479">
        <v>2020</v>
      </c>
      <c r="F479" t="s">
        <v>360</v>
      </c>
      <c r="G479" t="s">
        <v>360</v>
      </c>
    </row>
    <row r="480" spans="1:7" x14ac:dyDescent="0.25">
      <c r="A480" s="6">
        <f>VLOOKUP(Communities[[#This Row],[Initiative Name]], Initiatives!A:C, 3, FALSE)</f>
        <v>40</v>
      </c>
      <c r="B480" t="s">
        <v>3</v>
      </c>
      <c r="C480" t="s">
        <v>559</v>
      </c>
      <c r="E480">
        <v>2020</v>
      </c>
      <c r="F480" t="s">
        <v>360</v>
      </c>
      <c r="G480" t="s">
        <v>360</v>
      </c>
    </row>
    <row r="481" spans="1:7" x14ac:dyDescent="0.25">
      <c r="A481" s="6">
        <f>VLOOKUP(Communities[[#This Row],[Initiative Name]], Initiatives!A:C, 3, FALSE)</f>
        <v>40</v>
      </c>
      <c r="B481" t="s">
        <v>3</v>
      </c>
      <c r="C481" t="s">
        <v>560</v>
      </c>
      <c r="E481">
        <v>2020</v>
      </c>
      <c r="F481" t="s">
        <v>360</v>
      </c>
      <c r="G481" t="s">
        <v>360</v>
      </c>
    </row>
    <row r="482" spans="1:7" x14ac:dyDescent="0.25">
      <c r="A482" s="6">
        <f>VLOOKUP(Communities[[#This Row],[Initiative Name]], Initiatives!A:C, 3, FALSE)</f>
        <v>40</v>
      </c>
      <c r="B482" t="s">
        <v>3</v>
      </c>
      <c r="C482" t="s">
        <v>554</v>
      </c>
      <c r="E482">
        <v>2020</v>
      </c>
      <c r="F482" t="s">
        <v>360</v>
      </c>
      <c r="G482" t="s">
        <v>360</v>
      </c>
    </row>
    <row r="483" spans="1:7" x14ac:dyDescent="0.25">
      <c r="A483" s="6">
        <f>VLOOKUP(Communities[[#This Row],[Initiative Name]], Initiatives!A:C, 3, FALSE)</f>
        <v>40</v>
      </c>
      <c r="B483" t="s">
        <v>3</v>
      </c>
      <c r="C483" t="s">
        <v>562</v>
      </c>
      <c r="E483">
        <v>2020</v>
      </c>
      <c r="F483" t="s">
        <v>360</v>
      </c>
      <c r="G483" t="s">
        <v>360</v>
      </c>
    </row>
    <row r="484" spans="1:7" x14ac:dyDescent="0.25">
      <c r="A484" s="6">
        <f>VLOOKUP(Communities[[#This Row],[Initiative Name]], Initiatives!A:C, 3, FALSE)</f>
        <v>40</v>
      </c>
      <c r="B484" t="s">
        <v>3</v>
      </c>
      <c r="C484" t="s">
        <v>561</v>
      </c>
      <c r="E484">
        <v>2020</v>
      </c>
      <c r="F484" t="s">
        <v>360</v>
      </c>
      <c r="G484" t="s">
        <v>360</v>
      </c>
    </row>
    <row r="485" spans="1:7" x14ac:dyDescent="0.25">
      <c r="A485" s="6">
        <f>VLOOKUP(Communities[[#This Row],[Initiative Name]], Initiatives!A:C, 3, FALSE)</f>
        <v>40</v>
      </c>
      <c r="B485" t="s">
        <v>3</v>
      </c>
      <c r="C485" t="s">
        <v>552</v>
      </c>
      <c r="E485">
        <v>2020</v>
      </c>
      <c r="F485" t="s">
        <v>360</v>
      </c>
      <c r="G485" t="s">
        <v>360</v>
      </c>
    </row>
    <row r="486" spans="1:7" x14ac:dyDescent="0.25">
      <c r="A486" s="6">
        <f>VLOOKUP(Communities[[#This Row],[Initiative Name]], Initiatives!A:C, 3, FALSE)</f>
        <v>40</v>
      </c>
      <c r="B486" t="s">
        <v>3</v>
      </c>
      <c r="C486" t="s">
        <v>543</v>
      </c>
      <c r="E486">
        <v>2020</v>
      </c>
      <c r="F486" t="s">
        <v>360</v>
      </c>
      <c r="G486" t="s">
        <v>360</v>
      </c>
    </row>
    <row r="487" spans="1:7" x14ac:dyDescent="0.25">
      <c r="A487" s="6">
        <f>VLOOKUP(Communities[[#This Row],[Initiative Name]], Initiatives!A:C, 3, FALSE)</f>
        <v>35</v>
      </c>
      <c r="B487" t="s">
        <v>30</v>
      </c>
      <c r="C487" t="s">
        <v>693</v>
      </c>
      <c r="E487">
        <v>2020</v>
      </c>
      <c r="F487" t="s">
        <v>360</v>
      </c>
      <c r="G487" t="s">
        <v>360</v>
      </c>
    </row>
    <row r="488" spans="1:7" x14ac:dyDescent="0.25">
      <c r="A488" s="6">
        <f>VLOOKUP(Communities[[#This Row],[Initiative Name]], Initiatives!A:C, 3, FALSE)</f>
        <v>35</v>
      </c>
      <c r="B488" t="s">
        <v>30</v>
      </c>
      <c r="C488" t="s">
        <v>343</v>
      </c>
      <c r="E488">
        <v>2020</v>
      </c>
      <c r="F488" t="s">
        <v>360</v>
      </c>
      <c r="G488" t="s">
        <v>361</v>
      </c>
    </row>
    <row r="489" spans="1:7" x14ac:dyDescent="0.25">
      <c r="A489" s="6">
        <f>VLOOKUP(Communities[[#This Row],[Initiative Name]], Initiatives!A:C, 3, FALSE)</f>
        <v>35</v>
      </c>
      <c r="B489" t="s">
        <v>30</v>
      </c>
      <c r="C489" t="s">
        <v>694</v>
      </c>
      <c r="E489">
        <v>2020</v>
      </c>
      <c r="F489" t="s">
        <v>360</v>
      </c>
      <c r="G489" t="s">
        <v>360</v>
      </c>
    </row>
    <row r="490" spans="1:7" x14ac:dyDescent="0.25">
      <c r="A490" s="6">
        <f>VLOOKUP(Communities[[#This Row],[Initiative Name]], Initiatives!A:C, 3, FALSE)</f>
        <v>35</v>
      </c>
      <c r="B490" t="s">
        <v>30</v>
      </c>
      <c r="C490" t="s">
        <v>603</v>
      </c>
      <c r="E490">
        <v>2020</v>
      </c>
      <c r="F490" t="s">
        <v>360</v>
      </c>
      <c r="G490" t="s">
        <v>360</v>
      </c>
    </row>
    <row r="491" spans="1:7" x14ac:dyDescent="0.25">
      <c r="A491" s="6">
        <f>VLOOKUP(Communities[[#This Row],[Initiative Name]], Initiatives!A:C, 3, FALSE)</f>
        <v>35</v>
      </c>
      <c r="B491" t="s">
        <v>30</v>
      </c>
      <c r="C491" t="s">
        <v>604</v>
      </c>
      <c r="E491">
        <v>2020</v>
      </c>
      <c r="F491" t="s">
        <v>360</v>
      </c>
      <c r="G491" t="s">
        <v>360</v>
      </c>
    </row>
    <row r="492" spans="1:7" x14ac:dyDescent="0.25">
      <c r="A492" s="6">
        <f>VLOOKUP(Communities[[#This Row],[Initiative Name]], Initiatives!A:C, 3, FALSE)</f>
        <v>35</v>
      </c>
      <c r="B492" t="s">
        <v>30</v>
      </c>
      <c r="C492" t="s">
        <v>344</v>
      </c>
      <c r="E492">
        <v>2020</v>
      </c>
      <c r="F492" t="s">
        <v>360</v>
      </c>
      <c r="G492" t="s">
        <v>361</v>
      </c>
    </row>
    <row r="493" spans="1:7" x14ac:dyDescent="0.25">
      <c r="A493" s="6">
        <f>VLOOKUP(Communities[[#This Row],[Initiative Name]], Initiatives!A:C, 3, FALSE)</f>
        <v>35</v>
      </c>
      <c r="B493" t="s">
        <v>30</v>
      </c>
      <c r="C493" t="s">
        <v>345</v>
      </c>
      <c r="E493">
        <v>2020</v>
      </c>
      <c r="F493" t="s">
        <v>360</v>
      </c>
      <c r="G493" t="s">
        <v>361</v>
      </c>
    </row>
    <row r="494" spans="1:7" x14ac:dyDescent="0.25">
      <c r="A494" s="6">
        <f>VLOOKUP(Communities[[#This Row],[Initiative Name]], Initiatives!A:C, 3, FALSE)</f>
        <v>35</v>
      </c>
      <c r="B494" t="s">
        <v>30</v>
      </c>
      <c r="C494" t="s">
        <v>695</v>
      </c>
      <c r="E494">
        <v>2020</v>
      </c>
      <c r="F494" t="s">
        <v>360</v>
      </c>
      <c r="G494" t="s">
        <v>360</v>
      </c>
    </row>
    <row r="495" spans="1:7" x14ac:dyDescent="0.25">
      <c r="A495" s="6">
        <f>VLOOKUP(Communities[[#This Row],[Initiative Name]], Initiatives!A:C, 3, FALSE)</f>
        <v>35</v>
      </c>
      <c r="B495" t="s">
        <v>30</v>
      </c>
      <c r="C495" t="s">
        <v>696</v>
      </c>
      <c r="E495">
        <v>2020</v>
      </c>
      <c r="F495" t="s">
        <v>360</v>
      </c>
      <c r="G495" t="s">
        <v>360</v>
      </c>
    </row>
    <row r="496" spans="1:7" x14ac:dyDescent="0.25">
      <c r="A496" s="6">
        <f>VLOOKUP(Communities[[#This Row],[Initiative Name]], Initiatives!A:C, 3, FALSE)</f>
        <v>35</v>
      </c>
      <c r="B496" t="s">
        <v>30</v>
      </c>
      <c r="C496" t="s">
        <v>671</v>
      </c>
      <c r="E496">
        <v>2020</v>
      </c>
      <c r="F496" t="s">
        <v>360</v>
      </c>
      <c r="G496" t="s">
        <v>360</v>
      </c>
    </row>
    <row r="497" spans="1:7" x14ac:dyDescent="0.25">
      <c r="A497" s="6">
        <f>VLOOKUP(Communities[[#This Row],[Initiative Name]], Initiatives!A:C, 3, FALSE)</f>
        <v>35</v>
      </c>
      <c r="B497" t="s">
        <v>30</v>
      </c>
      <c r="C497" t="s">
        <v>697</v>
      </c>
      <c r="E497">
        <v>2020</v>
      </c>
      <c r="F497" t="s">
        <v>360</v>
      </c>
      <c r="G497" t="s">
        <v>360</v>
      </c>
    </row>
    <row r="498" spans="1:7" x14ac:dyDescent="0.25">
      <c r="A498" s="6">
        <f>VLOOKUP(Communities[[#This Row],[Initiative Name]], Initiatives!A:C, 3, FALSE)</f>
        <v>35</v>
      </c>
      <c r="B498" t="s">
        <v>30</v>
      </c>
      <c r="C498" t="s">
        <v>698</v>
      </c>
      <c r="E498">
        <v>2020</v>
      </c>
      <c r="F498" t="s">
        <v>360</v>
      </c>
      <c r="G498" t="s">
        <v>360</v>
      </c>
    </row>
    <row r="499" spans="1:7" x14ac:dyDescent="0.25">
      <c r="A499" s="6">
        <f>VLOOKUP(Communities[[#This Row],[Initiative Name]], Initiatives!A:C, 3, FALSE)</f>
        <v>35</v>
      </c>
      <c r="B499" t="s">
        <v>30</v>
      </c>
      <c r="C499" t="s">
        <v>699</v>
      </c>
      <c r="E499">
        <v>2020</v>
      </c>
      <c r="F499" t="s">
        <v>360</v>
      </c>
      <c r="G499" t="s">
        <v>360</v>
      </c>
    </row>
    <row r="500" spans="1:7" x14ac:dyDescent="0.25">
      <c r="A500" s="6">
        <f>VLOOKUP(Communities[[#This Row],[Initiative Name]], Initiatives!A:C, 3, FALSE)</f>
        <v>35</v>
      </c>
      <c r="B500" t="s">
        <v>30</v>
      </c>
      <c r="C500" t="s">
        <v>700</v>
      </c>
      <c r="E500">
        <v>2020</v>
      </c>
      <c r="F500" t="s">
        <v>360</v>
      </c>
      <c r="G500" t="s">
        <v>360</v>
      </c>
    </row>
    <row r="501" spans="1:7" x14ac:dyDescent="0.25">
      <c r="A501" s="6">
        <f>VLOOKUP(Communities[[#This Row],[Initiative Name]], Initiatives!A:C, 3, FALSE)</f>
        <v>35</v>
      </c>
      <c r="B501" t="s">
        <v>30</v>
      </c>
      <c r="C501" t="s">
        <v>701</v>
      </c>
      <c r="E501">
        <v>2020</v>
      </c>
      <c r="F501" t="s">
        <v>360</v>
      </c>
      <c r="G501" t="s">
        <v>360</v>
      </c>
    </row>
    <row r="502" spans="1:7" x14ac:dyDescent="0.25">
      <c r="A502" s="6">
        <f>VLOOKUP(Communities[[#This Row],[Initiative Name]], Initiatives!A:C, 3, FALSE)</f>
        <v>35</v>
      </c>
      <c r="B502" t="s">
        <v>30</v>
      </c>
      <c r="C502" t="s">
        <v>672</v>
      </c>
      <c r="E502">
        <v>2020</v>
      </c>
      <c r="F502" t="s">
        <v>360</v>
      </c>
      <c r="G502" t="s">
        <v>360</v>
      </c>
    </row>
    <row r="503" spans="1:7" x14ac:dyDescent="0.25">
      <c r="A503" s="6">
        <f>VLOOKUP(Communities[[#This Row],[Initiative Name]], Initiatives!A:C, 3, FALSE)</f>
        <v>35</v>
      </c>
      <c r="B503" t="s">
        <v>30</v>
      </c>
      <c r="C503" t="s">
        <v>702</v>
      </c>
      <c r="E503">
        <v>2020</v>
      </c>
      <c r="F503" t="s">
        <v>360</v>
      </c>
      <c r="G503" t="s">
        <v>360</v>
      </c>
    </row>
    <row r="504" spans="1:7" x14ac:dyDescent="0.25">
      <c r="A504" s="6">
        <f>VLOOKUP(Communities[[#This Row],[Initiative Name]], Initiatives!A:C, 3, FALSE)</f>
        <v>35</v>
      </c>
      <c r="B504" t="s">
        <v>30</v>
      </c>
      <c r="C504" t="s">
        <v>703</v>
      </c>
      <c r="E504">
        <v>2020</v>
      </c>
      <c r="F504" t="s">
        <v>360</v>
      </c>
      <c r="G504" t="s">
        <v>360</v>
      </c>
    </row>
    <row r="505" spans="1:7" x14ac:dyDescent="0.25">
      <c r="A505" s="6">
        <f>VLOOKUP(Communities[[#This Row],[Initiative Name]], Initiatives!A:C, 3, FALSE)</f>
        <v>35</v>
      </c>
      <c r="B505" t="s">
        <v>30</v>
      </c>
      <c r="C505" t="s">
        <v>673</v>
      </c>
      <c r="E505">
        <v>2020</v>
      </c>
      <c r="F505" t="s">
        <v>360</v>
      </c>
      <c r="G505" t="s">
        <v>360</v>
      </c>
    </row>
    <row r="506" spans="1:7" x14ac:dyDescent="0.25">
      <c r="A506" s="6">
        <f>VLOOKUP(Communities[[#This Row],[Initiative Name]], Initiatives!A:C, 3, FALSE)</f>
        <v>35</v>
      </c>
      <c r="B506" t="s">
        <v>30</v>
      </c>
      <c r="C506" t="s">
        <v>346</v>
      </c>
      <c r="E506">
        <v>2020</v>
      </c>
      <c r="F506" t="s">
        <v>360</v>
      </c>
      <c r="G506" t="s">
        <v>361</v>
      </c>
    </row>
    <row r="507" spans="1:7" x14ac:dyDescent="0.25">
      <c r="A507" s="6">
        <f>VLOOKUP(Communities[[#This Row],[Initiative Name]], Initiatives!A:C, 3, FALSE)</f>
        <v>35</v>
      </c>
      <c r="B507" t="s">
        <v>30</v>
      </c>
      <c r="C507" t="s">
        <v>704</v>
      </c>
      <c r="E507">
        <v>2020</v>
      </c>
      <c r="F507" t="s">
        <v>360</v>
      </c>
      <c r="G507" t="s">
        <v>360</v>
      </c>
    </row>
    <row r="508" spans="1:7" x14ac:dyDescent="0.25">
      <c r="A508" s="6">
        <f>VLOOKUP(Communities[[#This Row],[Initiative Name]], Initiatives!A:C, 3, FALSE)</f>
        <v>35</v>
      </c>
      <c r="B508" t="s">
        <v>30</v>
      </c>
      <c r="C508" t="s">
        <v>643</v>
      </c>
      <c r="E508">
        <v>2020</v>
      </c>
      <c r="F508" t="s">
        <v>360</v>
      </c>
      <c r="G508" t="s">
        <v>360</v>
      </c>
    </row>
    <row r="509" spans="1:7" x14ac:dyDescent="0.25">
      <c r="A509" s="6">
        <f>VLOOKUP(Communities[[#This Row],[Initiative Name]], Initiatives!A:C, 3, FALSE)</f>
        <v>35</v>
      </c>
      <c r="B509" t="s">
        <v>30</v>
      </c>
      <c r="C509" t="s">
        <v>365</v>
      </c>
      <c r="E509">
        <v>2020</v>
      </c>
      <c r="F509" t="s">
        <v>361</v>
      </c>
      <c r="G509" t="s">
        <v>360</v>
      </c>
    </row>
    <row r="510" spans="1:7" x14ac:dyDescent="0.25">
      <c r="A510" s="6">
        <f>VLOOKUP(Communities[[#This Row],[Initiative Name]], Initiatives!A:C, 3, FALSE)</f>
        <v>35</v>
      </c>
      <c r="B510" t="s">
        <v>30</v>
      </c>
      <c r="C510" t="s">
        <v>705</v>
      </c>
      <c r="E510">
        <v>2020</v>
      </c>
      <c r="F510" t="s">
        <v>360</v>
      </c>
      <c r="G510" t="s">
        <v>360</v>
      </c>
    </row>
    <row r="511" spans="1:7" x14ac:dyDescent="0.25">
      <c r="A511" s="6">
        <f>VLOOKUP(Communities[[#This Row],[Initiative Name]], Initiatives!A:C, 3, FALSE)</f>
        <v>35</v>
      </c>
      <c r="B511" t="s">
        <v>30</v>
      </c>
      <c r="C511" t="s">
        <v>347</v>
      </c>
      <c r="E511">
        <v>2020</v>
      </c>
      <c r="F511" t="s">
        <v>360</v>
      </c>
      <c r="G511" t="s">
        <v>361</v>
      </c>
    </row>
    <row r="512" spans="1:7" x14ac:dyDescent="0.25">
      <c r="A512" s="6">
        <f>VLOOKUP(Communities[[#This Row],[Initiative Name]], Initiatives!A:C, 3, FALSE)</f>
        <v>35</v>
      </c>
      <c r="B512" t="s">
        <v>30</v>
      </c>
      <c r="C512" t="s">
        <v>706</v>
      </c>
      <c r="E512">
        <v>2020</v>
      </c>
      <c r="F512" t="s">
        <v>360</v>
      </c>
      <c r="G512" t="s">
        <v>360</v>
      </c>
    </row>
    <row r="513" spans="1:7" x14ac:dyDescent="0.25">
      <c r="A513" s="6">
        <f>VLOOKUP(Communities[[#This Row],[Initiative Name]], Initiatives!A:C, 3, FALSE)</f>
        <v>35</v>
      </c>
      <c r="B513" t="s">
        <v>30</v>
      </c>
      <c r="C513" t="s">
        <v>674</v>
      </c>
      <c r="E513">
        <v>2020</v>
      </c>
      <c r="F513" t="s">
        <v>360</v>
      </c>
      <c r="G513" t="s">
        <v>360</v>
      </c>
    </row>
    <row r="514" spans="1:7" x14ac:dyDescent="0.25">
      <c r="A514" s="6">
        <f>VLOOKUP(Communities[[#This Row],[Initiative Name]], Initiatives!A:C, 3, FALSE)</f>
        <v>35</v>
      </c>
      <c r="B514" t="s">
        <v>30</v>
      </c>
      <c r="C514" t="s">
        <v>348</v>
      </c>
      <c r="E514">
        <v>2020</v>
      </c>
      <c r="F514" t="s">
        <v>360</v>
      </c>
      <c r="G514" t="s">
        <v>361</v>
      </c>
    </row>
    <row r="515" spans="1:7" x14ac:dyDescent="0.25">
      <c r="A515" s="6">
        <f>VLOOKUP(Communities[[#This Row],[Initiative Name]], Initiatives!A:C, 3, FALSE)</f>
        <v>35</v>
      </c>
      <c r="B515" t="s">
        <v>30</v>
      </c>
      <c r="C515" t="s">
        <v>675</v>
      </c>
      <c r="E515">
        <v>2020</v>
      </c>
      <c r="F515" t="s">
        <v>360</v>
      </c>
      <c r="G515" t="s">
        <v>360</v>
      </c>
    </row>
    <row r="516" spans="1:7" x14ac:dyDescent="0.25">
      <c r="A516" s="6">
        <f>VLOOKUP(Communities[[#This Row],[Initiative Name]], Initiatives!A:C, 3, FALSE)</f>
        <v>35</v>
      </c>
      <c r="B516" t="s">
        <v>30</v>
      </c>
      <c r="C516" t="s">
        <v>349</v>
      </c>
      <c r="E516">
        <v>2020</v>
      </c>
      <c r="F516" t="s">
        <v>360</v>
      </c>
      <c r="G516" t="s">
        <v>361</v>
      </c>
    </row>
    <row r="517" spans="1:7" x14ac:dyDescent="0.25">
      <c r="A517" s="6">
        <f>VLOOKUP(Communities[[#This Row],[Initiative Name]], Initiatives!A:C, 3, FALSE)</f>
        <v>35</v>
      </c>
      <c r="B517" t="s">
        <v>30</v>
      </c>
      <c r="C517" t="s">
        <v>707</v>
      </c>
      <c r="E517">
        <v>2020</v>
      </c>
      <c r="F517" t="s">
        <v>360</v>
      </c>
      <c r="G517" t="s">
        <v>360</v>
      </c>
    </row>
    <row r="518" spans="1:7" x14ac:dyDescent="0.25">
      <c r="A518" s="6">
        <f>VLOOKUP(Communities[[#This Row],[Initiative Name]], Initiatives!A:C, 3, FALSE)</f>
        <v>35</v>
      </c>
      <c r="B518" t="s">
        <v>30</v>
      </c>
      <c r="C518" t="s">
        <v>350</v>
      </c>
      <c r="E518">
        <v>2020</v>
      </c>
      <c r="F518" t="s">
        <v>360</v>
      </c>
      <c r="G518" t="s">
        <v>361</v>
      </c>
    </row>
    <row r="519" spans="1:7" x14ac:dyDescent="0.25">
      <c r="A519" s="6">
        <f>VLOOKUP(Communities[[#This Row],[Initiative Name]], Initiatives!A:C, 3, FALSE)</f>
        <v>35</v>
      </c>
      <c r="B519" t="s">
        <v>30</v>
      </c>
      <c r="C519" t="s">
        <v>366</v>
      </c>
      <c r="E519">
        <v>2020</v>
      </c>
      <c r="F519" t="s">
        <v>361</v>
      </c>
      <c r="G519" t="s">
        <v>360</v>
      </c>
    </row>
    <row r="520" spans="1:7" x14ac:dyDescent="0.25">
      <c r="A520" s="6">
        <f>VLOOKUP(Communities[[#This Row],[Initiative Name]], Initiatives!A:C, 3, FALSE)</f>
        <v>35</v>
      </c>
      <c r="B520" t="s">
        <v>30</v>
      </c>
      <c r="C520" t="s">
        <v>351</v>
      </c>
      <c r="E520">
        <v>2020</v>
      </c>
      <c r="F520" t="s">
        <v>360</v>
      </c>
      <c r="G520" t="s">
        <v>361</v>
      </c>
    </row>
    <row r="521" spans="1:7" x14ac:dyDescent="0.25">
      <c r="A521" s="6">
        <f>VLOOKUP(Communities[[#This Row],[Initiative Name]], Initiatives!A:C, 3, FALSE)</f>
        <v>35</v>
      </c>
      <c r="B521" t="s">
        <v>30</v>
      </c>
      <c r="C521" t="s">
        <v>367</v>
      </c>
      <c r="E521">
        <v>2020</v>
      </c>
      <c r="F521" t="s">
        <v>361</v>
      </c>
      <c r="G521" t="s">
        <v>360</v>
      </c>
    </row>
    <row r="522" spans="1:7" x14ac:dyDescent="0.25">
      <c r="A522" s="6">
        <f>VLOOKUP(Communities[[#This Row],[Initiative Name]], Initiatives!A:C, 3, FALSE)</f>
        <v>35</v>
      </c>
      <c r="B522" t="s">
        <v>30</v>
      </c>
      <c r="C522" t="s">
        <v>352</v>
      </c>
      <c r="E522">
        <v>2020</v>
      </c>
      <c r="F522" t="s">
        <v>360</v>
      </c>
      <c r="G522" t="s">
        <v>361</v>
      </c>
    </row>
    <row r="523" spans="1:7" x14ac:dyDescent="0.25">
      <c r="A523" s="6">
        <f>VLOOKUP(Communities[[#This Row],[Initiative Name]], Initiatives!A:C, 3, FALSE)</f>
        <v>35</v>
      </c>
      <c r="B523" t="s">
        <v>30</v>
      </c>
      <c r="C523" t="s">
        <v>708</v>
      </c>
      <c r="E523">
        <v>2020</v>
      </c>
      <c r="F523" t="s">
        <v>360</v>
      </c>
      <c r="G523" t="s">
        <v>360</v>
      </c>
    </row>
    <row r="524" spans="1:7" x14ac:dyDescent="0.25">
      <c r="A524" s="6">
        <f>VLOOKUP(Communities[[#This Row],[Initiative Name]], Initiatives!A:C, 3, FALSE)</f>
        <v>35</v>
      </c>
      <c r="B524" t="s">
        <v>30</v>
      </c>
      <c r="C524" t="s">
        <v>353</v>
      </c>
      <c r="E524">
        <v>2020</v>
      </c>
      <c r="F524" t="s">
        <v>360</v>
      </c>
      <c r="G524" t="s">
        <v>361</v>
      </c>
    </row>
    <row r="525" spans="1:7" x14ac:dyDescent="0.25">
      <c r="A525" s="6">
        <f>VLOOKUP(Communities[[#This Row],[Initiative Name]], Initiatives!A:C, 3, FALSE)</f>
        <v>35</v>
      </c>
      <c r="B525" t="s">
        <v>30</v>
      </c>
      <c r="C525" t="s">
        <v>676</v>
      </c>
      <c r="E525">
        <v>2020</v>
      </c>
      <c r="F525" t="s">
        <v>360</v>
      </c>
      <c r="G525" t="s">
        <v>360</v>
      </c>
    </row>
    <row r="526" spans="1:7" x14ac:dyDescent="0.25">
      <c r="A526" s="6">
        <f>VLOOKUP(Communities[[#This Row],[Initiative Name]], Initiatives!A:C, 3, FALSE)</f>
        <v>35</v>
      </c>
      <c r="B526" t="s">
        <v>30</v>
      </c>
      <c r="C526" t="s">
        <v>354</v>
      </c>
      <c r="E526">
        <v>2020</v>
      </c>
      <c r="F526" t="s">
        <v>360</v>
      </c>
      <c r="G526" t="s">
        <v>361</v>
      </c>
    </row>
    <row r="527" spans="1:7" x14ac:dyDescent="0.25">
      <c r="A527" s="6">
        <f>VLOOKUP(Communities[[#This Row],[Initiative Name]], Initiatives!A:C, 3, FALSE)</f>
        <v>35</v>
      </c>
      <c r="B527" t="s">
        <v>30</v>
      </c>
      <c r="C527" t="s">
        <v>709</v>
      </c>
      <c r="E527">
        <v>2020</v>
      </c>
      <c r="F527" t="s">
        <v>360</v>
      </c>
      <c r="G527" t="s">
        <v>360</v>
      </c>
    </row>
    <row r="528" spans="1:7" x14ac:dyDescent="0.25">
      <c r="A528" s="6">
        <f>VLOOKUP(Communities[[#This Row],[Initiative Name]], Initiatives!A:C, 3, FALSE)</f>
        <v>35</v>
      </c>
      <c r="B528" t="s">
        <v>30</v>
      </c>
      <c r="C528" t="s">
        <v>355</v>
      </c>
      <c r="E528">
        <v>2020</v>
      </c>
      <c r="F528" t="s">
        <v>360</v>
      </c>
      <c r="G528" t="s">
        <v>361</v>
      </c>
    </row>
    <row r="529" spans="1:7" x14ac:dyDescent="0.25">
      <c r="A529" s="6">
        <f>VLOOKUP(Communities[[#This Row],[Initiative Name]], Initiatives!A:C, 3, FALSE)</f>
        <v>35</v>
      </c>
      <c r="B529" t="s">
        <v>30</v>
      </c>
      <c r="C529" t="s">
        <v>710</v>
      </c>
      <c r="E529">
        <v>2020</v>
      </c>
      <c r="F529" t="s">
        <v>360</v>
      </c>
      <c r="G529" t="s">
        <v>360</v>
      </c>
    </row>
    <row r="530" spans="1:7" x14ac:dyDescent="0.25">
      <c r="A530" s="6">
        <f>VLOOKUP(Communities[[#This Row],[Initiative Name]], Initiatives!A:C, 3, FALSE)</f>
        <v>35</v>
      </c>
      <c r="B530" t="s">
        <v>30</v>
      </c>
      <c r="C530" t="s">
        <v>368</v>
      </c>
      <c r="E530">
        <v>2020</v>
      </c>
      <c r="F530" t="s">
        <v>361</v>
      </c>
      <c r="G530" t="s">
        <v>360</v>
      </c>
    </row>
    <row r="531" spans="1:7" x14ac:dyDescent="0.25">
      <c r="A531" s="6">
        <f>VLOOKUP(Communities[[#This Row],[Initiative Name]], Initiatives!A:C, 3, FALSE)</f>
        <v>35</v>
      </c>
      <c r="B531" t="s">
        <v>30</v>
      </c>
      <c r="C531" t="s">
        <v>711</v>
      </c>
      <c r="E531">
        <v>2020</v>
      </c>
      <c r="F531" t="s">
        <v>360</v>
      </c>
      <c r="G531" t="s">
        <v>360</v>
      </c>
    </row>
    <row r="532" spans="1:7" x14ac:dyDescent="0.25">
      <c r="A532" s="6">
        <f>VLOOKUP(Communities[[#This Row],[Initiative Name]], Initiatives!A:C, 3, FALSE)</f>
        <v>35</v>
      </c>
      <c r="B532" t="s">
        <v>30</v>
      </c>
      <c r="C532" t="s">
        <v>356</v>
      </c>
      <c r="E532">
        <v>2020</v>
      </c>
      <c r="F532" t="s">
        <v>360</v>
      </c>
      <c r="G532" t="s">
        <v>361</v>
      </c>
    </row>
    <row r="533" spans="1:7" x14ac:dyDescent="0.25">
      <c r="A533" s="6">
        <f>VLOOKUP(Communities[[#This Row],[Initiative Name]], Initiatives!A:C, 3, FALSE)</f>
        <v>35</v>
      </c>
      <c r="B533" t="s">
        <v>30</v>
      </c>
      <c r="C533" t="s">
        <v>357</v>
      </c>
      <c r="E533">
        <v>2020</v>
      </c>
      <c r="F533" t="s">
        <v>360</v>
      </c>
      <c r="G533" t="s">
        <v>361</v>
      </c>
    </row>
    <row r="534" spans="1:7" x14ac:dyDescent="0.25">
      <c r="A534" s="6">
        <f>VLOOKUP(Communities[[#This Row],[Initiative Name]], Initiatives!A:C, 3, FALSE)</f>
        <v>35</v>
      </c>
      <c r="B534" t="s">
        <v>30</v>
      </c>
      <c r="C534" t="s">
        <v>712</v>
      </c>
      <c r="E534">
        <v>2020</v>
      </c>
      <c r="F534" t="s">
        <v>360</v>
      </c>
      <c r="G534" t="s">
        <v>360</v>
      </c>
    </row>
    <row r="535" spans="1:7" x14ac:dyDescent="0.25">
      <c r="A535" s="6">
        <f>VLOOKUP(Communities[[#This Row],[Initiative Name]], Initiatives!A:C, 3, FALSE)</f>
        <v>35</v>
      </c>
      <c r="B535" t="s">
        <v>30</v>
      </c>
      <c r="C535" t="s">
        <v>358</v>
      </c>
      <c r="E535">
        <v>2020</v>
      </c>
      <c r="F535" t="s">
        <v>360</v>
      </c>
      <c r="G535" t="s">
        <v>361</v>
      </c>
    </row>
    <row r="536" spans="1:7" x14ac:dyDescent="0.25">
      <c r="A536" s="6">
        <f>VLOOKUP(Communities[[#This Row],[Initiative Name]], Initiatives!A:C, 3, FALSE)</f>
        <v>35</v>
      </c>
      <c r="B536" t="s">
        <v>30</v>
      </c>
      <c r="C536" t="s">
        <v>359</v>
      </c>
      <c r="E536">
        <v>2020</v>
      </c>
      <c r="F536" t="s">
        <v>360</v>
      </c>
      <c r="G536" t="s">
        <v>361</v>
      </c>
    </row>
    <row r="537" spans="1:7" x14ac:dyDescent="0.25">
      <c r="A537" s="9">
        <f>VLOOKUP(Communities[[#This Row],[Initiative Name]], Initiatives!A:C, 3, FALSE)</f>
        <v>35</v>
      </c>
      <c r="B537" t="s">
        <v>30</v>
      </c>
      <c r="C537" t="s">
        <v>724</v>
      </c>
      <c r="E537">
        <v>2019</v>
      </c>
      <c r="F537" t="s">
        <v>360</v>
      </c>
      <c r="G537" t="s">
        <v>360</v>
      </c>
    </row>
    <row r="538" spans="1:7" x14ac:dyDescent="0.25">
      <c r="A538" s="9">
        <f>VLOOKUP(Communities[[#This Row],[Initiative Name]], Initiatives!A:C, 3, FALSE)</f>
        <v>35</v>
      </c>
      <c r="B538" t="s">
        <v>30</v>
      </c>
      <c r="C538" t="s">
        <v>725</v>
      </c>
      <c r="E538">
        <v>2019</v>
      </c>
      <c r="F538" t="s">
        <v>360</v>
      </c>
      <c r="G538" t="s">
        <v>360</v>
      </c>
    </row>
    <row r="539" spans="1:7" x14ac:dyDescent="0.25">
      <c r="A539" s="9">
        <f>VLOOKUP(Communities[[#This Row],[Initiative Name]], Initiatives!A:C, 3, FALSE)</f>
        <v>35</v>
      </c>
      <c r="B539" t="s">
        <v>30</v>
      </c>
      <c r="C539" t="s">
        <v>726</v>
      </c>
      <c r="E539">
        <v>2019</v>
      </c>
      <c r="F539" t="s">
        <v>360</v>
      </c>
      <c r="G539" t="s">
        <v>360</v>
      </c>
    </row>
    <row r="540" spans="1:7" x14ac:dyDescent="0.25">
      <c r="A540" s="9">
        <f>VLOOKUP(Communities[[#This Row],[Initiative Name]], Initiatives!A:C, 3, FALSE)</f>
        <v>35</v>
      </c>
      <c r="B540" t="s">
        <v>30</v>
      </c>
      <c r="C540" t="s">
        <v>727</v>
      </c>
      <c r="E540">
        <v>2019</v>
      </c>
      <c r="F540" t="s">
        <v>360</v>
      </c>
      <c r="G540" t="s">
        <v>360</v>
      </c>
    </row>
    <row r="541" spans="1:7" x14ac:dyDescent="0.25">
      <c r="A541" s="9">
        <f>VLOOKUP(Communities[[#This Row],[Initiative Name]], Initiatives!A:C, 3, FALSE)</f>
        <v>35</v>
      </c>
      <c r="B541" t="s">
        <v>30</v>
      </c>
      <c r="C541" t="s">
        <v>728</v>
      </c>
      <c r="E541">
        <v>2019</v>
      </c>
      <c r="F541" t="s">
        <v>360</v>
      </c>
      <c r="G541" t="s">
        <v>361</v>
      </c>
    </row>
    <row r="542" spans="1:7" x14ac:dyDescent="0.25">
      <c r="A542" s="9">
        <f>VLOOKUP(Communities[[#This Row],[Initiative Name]], Initiatives!A:C, 3, FALSE)</f>
        <v>35</v>
      </c>
      <c r="B542" t="s">
        <v>30</v>
      </c>
      <c r="C542" t="s">
        <v>729</v>
      </c>
      <c r="E542">
        <v>2019</v>
      </c>
      <c r="F542" t="s">
        <v>360</v>
      </c>
      <c r="G542" t="s">
        <v>361</v>
      </c>
    </row>
    <row r="543" spans="1:7" x14ac:dyDescent="0.25">
      <c r="A543" s="9">
        <f>VLOOKUP(Communities[[#This Row],[Initiative Name]], Initiatives!A:C, 3, FALSE)</f>
        <v>35</v>
      </c>
      <c r="B543" t="s">
        <v>30</v>
      </c>
      <c r="C543" t="s">
        <v>730</v>
      </c>
      <c r="E543">
        <v>2019</v>
      </c>
      <c r="F543" t="s">
        <v>361</v>
      </c>
      <c r="G543" t="s">
        <v>360</v>
      </c>
    </row>
    <row r="544" spans="1:7" x14ac:dyDescent="0.25">
      <c r="A544" s="9">
        <f>VLOOKUP(Communities[[#This Row],[Initiative Name]], Initiatives!A:C, 3, FALSE)</f>
        <v>35</v>
      </c>
      <c r="B544" t="s">
        <v>30</v>
      </c>
      <c r="C544" t="s">
        <v>731</v>
      </c>
      <c r="E544">
        <v>2019</v>
      </c>
      <c r="F544" t="s">
        <v>361</v>
      </c>
      <c r="G544" t="s">
        <v>360</v>
      </c>
    </row>
    <row r="545" spans="1:7" x14ac:dyDescent="0.25">
      <c r="A545" s="9">
        <f>VLOOKUP(Communities[[#This Row],[Initiative Name]], Initiatives!A:C, 3, FALSE)</f>
        <v>35</v>
      </c>
      <c r="B545" t="s">
        <v>30</v>
      </c>
      <c r="C545" t="s">
        <v>732</v>
      </c>
      <c r="E545">
        <v>2019</v>
      </c>
      <c r="F545" t="s">
        <v>361</v>
      </c>
      <c r="G545" t="s">
        <v>360</v>
      </c>
    </row>
    <row r="546" spans="1:7" x14ac:dyDescent="0.25">
      <c r="A546" s="9">
        <f>VLOOKUP(Communities[[#This Row],[Initiative Name]], Initiatives!A:C, 3, FALSE)</f>
        <v>9</v>
      </c>
      <c r="B546" t="s">
        <v>721</v>
      </c>
      <c r="C546" t="s">
        <v>751</v>
      </c>
      <c r="E546">
        <v>2019</v>
      </c>
      <c r="F546" t="s">
        <v>360</v>
      </c>
      <c r="G546" t="s">
        <v>360</v>
      </c>
    </row>
    <row r="547" spans="1:7" x14ac:dyDescent="0.25">
      <c r="A547" s="9">
        <f>VLOOKUP(Communities[[#This Row],[Initiative Name]], Initiatives!A:C, 3, FALSE)</f>
        <v>9</v>
      </c>
      <c r="B547" t="s">
        <v>721</v>
      </c>
      <c r="C547" t="s">
        <v>752</v>
      </c>
      <c r="E547">
        <v>2019</v>
      </c>
      <c r="F547" t="s">
        <v>360</v>
      </c>
      <c r="G547" t="s">
        <v>360</v>
      </c>
    </row>
    <row r="548" spans="1:7" x14ac:dyDescent="0.25">
      <c r="A548" s="9">
        <f>VLOOKUP(Communities[[#This Row],[Initiative Name]], Initiatives!A:C, 3, FALSE)</f>
        <v>9</v>
      </c>
      <c r="B548" t="s">
        <v>721</v>
      </c>
      <c r="C548" t="s">
        <v>753</v>
      </c>
      <c r="E548">
        <v>2019</v>
      </c>
      <c r="F548" t="s">
        <v>360</v>
      </c>
      <c r="G548" t="s">
        <v>360</v>
      </c>
    </row>
    <row r="549" spans="1:7" x14ac:dyDescent="0.25">
      <c r="A549" s="9">
        <f>VLOOKUP(Communities[[#This Row],[Initiative Name]], Initiatives!A:C, 3, FALSE)</f>
        <v>9</v>
      </c>
      <c r="B549" t="s">
        <v>721</v>
      </c>
      <c r="C549" t="s">
        <v>754</v>
      </c>
      <c r="E549">
        <v>2019</v>
      </c>
      <c r="F549" t="s">
        <v>360</v>
      </c>
      <c r="G549" t="s">
        <v>360</v>
      </c>
    </row>
    <row r="550" spans="1:7" x14ac:dyDescent="0.25">
      <c r="A550" s="9">
        <f>VLOOKUP(Communities[[#This Row],[Initiative Name]], Initiatives!A:C, 3, FALSE)</f>
        <v>9</v>
      </c>
      <c r="B550" t="s">
        <v>721</v>
      </c>
      <c r="C550" t="s">
        <v>755</v>
      </c>
      <c r="E550">
        <v>2019</v>
      </c>
      <c r="F550" t="s">
        <v>360</v>
      </c>
      <c r="G550" t="s">
        <v>360</v>
      </c>
    </row>
    <row r="551" spans="1:7" x14ac:dyDescent="0.25">
      <c r="A551" s="9">
        <f>VLOOKUP(Communities[[#This Row],[Initiative Name]], Initiatives!A:C, 3, FALSE)</f>
        <v>9</v>
      </c>
      <c r="B551" t="s">
        <v>721</v>
      </c>
      <c r="C551" t="s">
        <v>756</v>
      </c>
      <c r="E551">
        <v>2019</v>
      </c>
      <c r="F551" t="s">
        <v>360</v>
      </c>
      <c r="G551" t="s">
        <v>360</v>
      </c>
    </row>
    <row r="552" spans="1:7" x14ac:dyDescent="0.25">
      <c r="A552" s="9">
        <f>VLOOKUP(Communities[[#This Row],[Initiative Name]], Initiatives!A:C, 3, FALSE)</f>
        <v>9</v>
      </c>
      <c r="B552" t="s">
        <v>721</v>
      </c>
      <c r="C552" t="s">
        <v>757</v>
      </c>
      <c r="E552">
        <v>2019</v>
      </c>
      <c r="F552" t="s">
        <v>360</v>
      </c>
      <c r="G552" t="s">
        <v>360</v>
      </c>
    </row>
    <row r="553" spans="1:7" x14ac:dyDescent="0.25">
      <c r="A553" s="9">
        <f>VLOOKUP(Communities[[#This Row],[Initiative Name]], Initiatives!A:C, 3, FALSE)</f>
        <v>9</v>
      </c>
      <c r="B553" t="s">
        <v>721</v>
      </c>
      <c r="C553" t="s">
        <v>758</v>
      </c>
      <c r="E553">
        <v>2019</v>
      </c>
      <c r="F553" t="s">
        <v>360</v>
      </c>
      <c r="G553" t="s">
        <v>360</v>
      </c>
    </row>
    <row r="554" spans="1:7" x14ac:dyDescent="0.25">
      <c r="A554" s="9">
        <f>VLOOKUP(Communities[[#This Row],[Initiative Name]], Initiatives!A:C, 3, FALSE)</f>
        <v>9</v>
      </c>
      <c r="B554" t="s">
        <v>721</v>
      </c>
      <c r="C554" t="s">
        <v>759</v>
      </c>
      <c r="E554">
        <v>2019</v>
      </c>
      <c r="F554" t="s">
        <v>360</v>
      </c>
      <c r="G554" t="s">
        <v>360</v>
      </c>
    </row>
    <row r="555" spans="1:7" x14ac:dyDescent="0.25">
      <c r="A555" s="9">
        <f>VLOOKUP(Communities[[#This Row],[Initiative Name]], Initiatives!A:C, 3, FALSE)</f>
        <v>37</v>
      </c>
      <c r="B555" t="s">
        <v>2</v>
      </c>
      <c r="C555" t="s">
        <v>846</v>
      </c>
      <c r="E555">
        <v>2019</v>
      </c>
      <c r="F555" t="s">
        <v>360</v>
      </c>
      <c r="G555" t="s">
        <v>361</v>
      </c>
    </row>
    <row r="556" spans="1:7" x14ac:dyDescent="0.25">
      <c r="A556" s="9">
        <f>VLOOKUP(Communities[[#This Row],[Initiative Name]], Initiatives!A:C, 3, FALSE)</f>
        <v>37</v>
      </c>
      <c r="B556" t="s">
        <v>2</v>
      </c>
      <c r="C556" t="s">
        <v>847</v>
      </c>
      <c r="E556">
        <v>2019</v>
      </c>
      <c r="F556" t="s">
        <v>360</v>
      </c>
      <c r="G556" t="s">
        <v>361</v>
      </c>
    </row>
    <row r="557" spans="1:7" x14ac:dyDescent="0.25">
      <c r="A557" s="9">
        <f>VLOOKUP(Communities[[#This Row],[Initiative Name]], Initiatives!A:C, 3, FALSE)</f>
        <v>37</v>
      </c>
      <c r="B557" t="s">
        <v>2</v>
      </c>
      <c r="C557" t="s">
        <v>848</v>
      </c>
      <c r="E557">
        <v>2019</v>
      </c>
      <c r="F557" t="s">
        <v>360</v>
      </c>
      <c r="G557" t="s">
        <v>361</v>
      </c>
    </row>
    <row r="558" spans="1:7" x14ac:dyDescent="0.25">
      <c r="A558" s="9">
        <f>VLOOKUP(Communities[[#This Row],[Initiative Name]], Initiatives!A:C, 3, FALSE)</f>
        <v>37</v>
      </c>
      <c r="B558" t="s">
        <v>2</v>
      </c>
      <c r="C558" t="s">
        <v>849</v>
      </c>
      <c r="E558">
        <v>2019</v>
      </c>
      <c r="F558" t="s">
        <v>360</v>
      </c>
      <c r="G558" t="s">
        <v>361</v>
      </c>
    </row>
    <row r="559" spans="1:7" x14ac:dyDescent="0.25">
      <c r="A559" s="9">
        <f>VLOOKUP(Communities[[#This Row],[Initiative Name]], Initiatives!A:C, 3, FALSE)</f>
        <v>37</v>
      </c>
      <c r="B559" t="s">
        <v>2</v>
      </c>
      <c r="C559" t="s">
        <v>850</v>
      </c>
      <c r="E559">
        <v>2019</v>
      </c>
      <c r="F559" t="s">
        <v>361</v>
      </c>
      <c r="G559" t="s">
        <v>360</v>
      </c>
    </row>
    <row r="560" spans="1:7" x14ac:dyDescent="0.25">
      <c r="A560" s="9">
        <f>VLOOKUP(Communities[[#This Row],[Initiative Name]], Initiatives!A:C, 3, FALSE)</f>
        <v>37</v>
      </c>
      <c r="B560" t="s">
        <v>2</v>
      </c>
      <c r="C560" t="s">
        <v>445</v>
      </c>
      <c r="E560">
        <v>2019</v>
      </c>
      <c r="F560" t="s">
        <v>361</v>
      </c>
      <c r="G560" t="s">
        <v>360</v>
      </c>
    </row>
    <row r="561" spans="1:7" x14ac:dyDescent="0.25">
      <c r="A561" s="9">
        <f>VLOOKUP(Communities[[#This Row],[Initiative Name]], Initiatives!A:C, 3, FALSE)</f>
        <v>37</v>
      </c>
      <c r="B561" t="s">
        <v>2</v>
      </c>
      <c r="C561" t="s">
        <v>851</v>
      </c>
      <c r="E561">
        <v>2019</v>
      </c>
      <c r="F561" t="s">
        <v>361</v>
      </c>
      <c r="G561" t="s">
        <v>360</v>
      </c>
    </row>
    <row r="562" spans="1:7" x14ac:dyDescent="0.25">
      <c r="A562" s="9">
        <f>VLOOKUP(Communities[[#This Row],[Initiative Name]], Initiatives!A:C, 3, FALSE)</f>
        <v>37</v>
      </c>
      <c r="B562" t="s">
        <v>2</v>
      </c>
      <c r="C562" t="s">
        <v>852</v>
      </c>
      <c r="E562">
        <v>2019</v>
      </c>
      <c r="F562" t="s">
        <v>361</v>
      </c>
      <c r="G562" t="s">
        <v>360</v>
      </c>
    </row>
    <row r="563" spans="1:7" x14ac:dyDescent="0.25">
      <c r="A563" s="9">
        <f>VLOOKUP(Communities[[#This Row],[Initiative Name]], Initiatives!A:C, 3, FALSE)</f>
        <v>37</v>
      </c>
      <c r="B563" t="s">
        <v>2</v>
      </c>
      <c r="C563" t="s">
        <v>378</v>
      </c>
      <c r="E563">
        <v>2019</v>
      </c>
      <c r="F563" t="s">
        <v>361</v>
      </c>
      <c r="G563" t="s">
        <v>360</v>
      </c>
    </row>
    <row r="564" spans="1:7" x14ac:dyDescent="0.25">
      <c r="A564" s="9">
        <f>VLOOKUP(Communities[[#This Row],[Initiative Name]], Initiatives!A:C, 3, FALSE)</f>
        <v>37</v>
      </c>
      <c r="B564" t="s">
        <v>2</v>
      </c>
      <c r="C564" t="s">
        <v>854</v>
      </c>
      <c r="E564">
        <v>2019</v>
      </c>
      <c r="F564" t="s">
        <v>361</v>
      </c>
      <c r="G564" t="s">
        <v>360</v>
      </c>
    </row>
    <row r="565" spans="1:7" x14ac:dyDescent="0.25">
      <c r="A565" s="9">
        <f>VLOOKUP(Communities[[#This Row],[Initiative Name]], Initiatives!A:C, 3, FALSE)</f>
        <v>37</v>
      </c>
      <c r="B565" t="s">
        <v>2</v>
      </c>
      <c r="C565" t="s">
        <v>855</v>
      </c>
      <c r="E565">
        <v>2019</v>
      </c>
      <c r="F565" t="s">
        <v>361</v>
      </c>
      <c r="G565" t="s">
        <v>360</v>
      </c>
    </row>
    <row r="566" spans="1:7" x14ac:dyDescent="0.25">
      <c r="A566" s="9">
        <f>VLOOKUP(Communities[[#This Row],[Initiative Name]], Initiatives!A:C, 3, FALSE)</f>
        <v>37</v>
      </c>
      <c r="B566" t="s">
        <v>2</v>
      </c>
      <c r="C566" t="s">
        <v>853</v>
      </c>
      <c r="E566">
        <v>2019</v>
      </c>
      <c r="F566" t="s">
        <v>361</v>
      </c>
      <c r="G566" t="s">
        <v>360</v>
      </c>
    </row>
    <row r="567" spans="1:7" x14ac:dyDescent="0.25">
      <c r="A567" s="14">
        <f>VLOOKUP(Communities[[#This Row],[Initiative Name]], Initiatives!A:C, 3, FALSE)</f>
        <v>37</v>
      </c>
      <c r="B567" t="s">
        <v>2</v>
      </c>
      <c r="C567" t="s">
        <v>856</v>
      </c>
      <c r="D567" s="3"/>
      <c r="E567">
        <v>2019</v>
      </c>
      <c r="F567" t="s">
        <v>361</v>
      </c>
      <c r="G567" t="s">
        <v>360</v>
      </c>
    </row>
    <row r="568" spans="1:7" x14ac:dyDescent="0.25">
      <c r="A568" s="9">
        <f>VLOOKUP(Communities[[#This Row],[Initiative Name]], Initiatives!A:C, 3, FALSE)</f>
        <v>45</v>
      </c>
      <c r="B568" t="s">
        <v>42</v>
      </c>
      <c r="C568" t="s">
        <v>533</v>
      </c>
      <c r="E568">
        <v>2019</v>
      </c>
      <c r="F568" t="s">
        <v>360</v>
      </c>
      <c r="G568" t="s">
        <v>360</v>
      </c>
    </row>
    <row r="569" spans="1:7" x14ac:dyDescent="0.25">
      <c r="A569" s="9">
        <f>VLOOKUP(Communities[[#This Row],[Initiative Name]], Initiatives!A:C, 3, FALSE)</f>
        <v>45</v>
      </c>
      <c r="B569" t="s">
        <v>42</v>
      </c>
      <c r="C569" t="s">
        <v>534</v>
      </c>
      <c r="E569">
        <v>2019</v>
      </c>
      <c r="F569" t="s">
        <v>360</v>
      </c>
      <c r="G569" t="s">
        <v>360</v>
      </c>
    </row>
    <row r="570" spans="1:7" x14ac:dyDescent="0.25">
      <c r="A570" s="9">
        <f>VLOOKUP(Communities[[#This Row],[Initiative Name]], Initiatives!A:C, 3, FALSE)</f>
        <v>45</v>
      </c>
      <c r="B570" t="s">
        <v>42</v>
      </c>
      <c r="C570" t="s">
        <v>535</v>
      </c>
      <c r="E570">
        <v>2019</v>
      </c>
      <c r="F570" t="s">
        <v>360</v>
      </c>
      <c r="G570" t="s">
        <v>360</v>
      </c>
    </row>
    <row r="571" spans="1:7" x14ac:dyDescent="0.25">
      <c r="A571" s="9">
        <f>VLOOKUP(Communities[[#This Row],[Initiative Name]], Initiatives!A:C, 3, FALSE)</f>
        <v>45</v>
      </c>
      <c r="B571" t="s">
        <v>42</v>
      </c>
      <c r="C571" t="s">
        <v>536</v>
      </c>
      <c r="E571">
        <v>2019</v>
      </c>
      <c r="F571" t="s">
        <v>360</v>
      </c>
      <c r="G571" t="s">
        <v>360</v>
      </c>
    </row>
    <row r="572" spans="1:7" x14ac:dyDescent="0.25">
      <c r="A572" s="9">
        <f>VLOOKUP(Communities[[#This Row],[Initiative Name]], Initiatives!A:C, 3, FALSE)</f>
        <v>45</v>
      </c>
      <c r="B572" t="s">
        <v>42</v>
      </c>
      <c r="C572" t="s">
        <v>537</v>
      </c>
      <c r="E572">
        <v>2019</v>
      </c>
      <c r="F572" t="s">
        <v>360</v>
      </c>
      <c r="G572" t="s">
        <v>360</v>
      </c>
    </row>
    <row r="573" spans="1:7" x14ac:dyDescent="0.25">
      <c r="A573" s="9">
        <f>VLOOKUP(Communities[[#This Row],[Initiative Name]], Initiatives!A:C, 3, FALSE)</f>
        <v>45</v>
      </c>
      <c r="B573" t="s">
        <v>42</v>
      </c>
      <c r="C573" t="s">
        <v>538</v>
      </c>
      <c r="E573">
        <v>2019</v>
      </c>
      <c r="F573" t="s">
        <v>360</v>
      </c>
      <c r="G573" t="s">
        <v>361</v>
      </c>
    </row>
    <row r="574" spans="1:7" x14ac:dyDescent="0.25">
      <c r="A574" s="9">
        <f>VLOOKUP(Communities[[#This Row],[Initiative Name]], Initiatives!A:C, 3, FALSE)</f>
        <v>45</v>
      </c>
      <c r="B574" t="s">
        <v>42</v>
      </c>
      <c r="C574" t="s">
        <v>539</v>
      </c>
      <c r="E574">
        <v>2019</v>
      </c>
      <c r="F574" t="s">
        <v>360</v>
      </c>
      <c r="G574" t="s">
        <v>361</v>
      </c>
    </row>
    <row r="575" spans="1:7" x14ac:dyDescent="0.25">
      <c r="A575" s="9">
        <f>VLOOKUP(Communities[[#This Row],[Initiative Name]], Initiatives!A:C, 3, FALSE)</f>
        <v>45</v>
      </c>
      <c r="B575" t="s">
        <v>42</v>
      </c>
      <c r="C575" t="s">
        <v>540</v>
      </c>
      <c r="E575">
        <v>2019</v>
      </c>
      <c r="F575" t="s">
        <v>360</v>
      </c>
      <c r="G575" t="s">
        <v>361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Initiatives!$A:$A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workbookViewId="0">
      <pane ySplit="1" topLeftCell="A173" activePane="bottomLeft" state="frozen"/>
      <selection pane="bottomLeft" activeCell="B202" sqref="B202"/>
    </sheetView>
  </sheetViews>
  <sheetFormatPr defaultRowHeight="15" x14ac:dyDescent="0.25"/>
  <cols>
    <col min="1" max="1" width="13.5703125" style="6" bestFit="1" customWidth="1"/>
    <col min="2" max="2" width="48.42578125" bestFit="1" customWidth="1"/>
    <col min="3" max="3" width="83.85546875" customWidth="1"/>
    <col min="4" max="4" width="23.5703125" bestFit="1" customWidth="1"/>
    <col min="5" max="5" width="7.28515625" bestFit="1" customWidth="1"/>
    <col min="8" max="8" width="23.5703125" bestFit="1" customWidth="1"/>
  </cols>
  <sheetData>
    <row r="1" spans="1:9" x14ac:dyDescent="0.25">
      <c r="A1" s="6" t="s">
        <v>717</v>
      </c>
      <c r="B1" t="s">
        <v>0</v>
      </c>
      <c r="C1" t="s">
        <v>78</v>
      </c>
      <c r="D1" t="s">
        <v>96</v>
      </c>
      <c r="E1" t="s">
        <v>79</v>
      </c>
    </row>
    <row r="2" spans="1:9" x14ac:dyDescent="0.25">
      <c r="A2" s="6">
        <f>VLOOKUP(Partners[[#This Row],[Initiative Name]], Initiatives!A:C, 3, FALSE)</f>
        <v>35</v>
      </c>
      <c r="B2" t="s">
        <v>30</v>
      </c>
      <c r="C2" t="s">
        <v>70</v>
      </c>
      <c r="D2" t="s">
        <v>113</v>
      </c>
      <c r="E2">
        <v>2020</v>
      </c>
      <c r="I2" t="s">
        <v>733</v>
      </c>
    </row>
    <row r="3" spans="1:9" x14ac:dyDescent="0.25">
      <c r="A3" s="6">
        <f>VLOOKUP(Partners[[#This Row],[Initiative Name]], Initiatives!A:C, 3, FALSE)</f>
        <v>35</v>
      </c>
      <c r="B3" t="s">
        <v>30</v>
      </c>
      <c r="C3" t="s">
        <v>68</v>
      </c>
      <c r="D3" t="s">
        <v>113</v>
      </c>
      <c r="E3">
        <v>2020</v>
      </c>
      <c r="I3" t="s">
        <v>113</v>
      </c>
    </row>
    <row r="4" spans="1:9" x14ac:dyDescent="0.25">
      <c r="A4" s="6">
        <f>VLOOKUP(Partners[[#This Row],[Initiative Name]], Initiatives!A:C, 3, FALSE)</f>
        <v>35</v>
      </c>
      <c r="B4" t="s">
        <v>30</v>
      </c>
      <c r="C4" s="3" t="s">
        <v>83</v>
      </c>
      <c r="D4" t="s">
        <v>113</v>
      </c>
      <c r="E4">
        <v>2020</v>
      </c>
      <c r="I4" t="s">
        <v>713</v>
      </c>
    </row>
    <row r="5" spans="1:9" x14ac:dyDescent="0.25">
      <c r="A5" s="6">
        <f>VLOOKUP(Partners[[#This Row],[Initiative Name]], Initiatives!A:C, 3, FALSE)</f>
        <v>35</v>
      </c>
      <c r="B5" t="s">
        <v>30</v>
      </c>
      <c r="C5" s="3" t="s">
        <v>84</v>
      </c>
      <c r="D5" t="s">
        <v>713</v>
      </c>
      <c r="E5" s="3">
        <v>2020</v>
      </c>
      <c r="I5" t="s">
        <v>465</v>
      </c>
    </row>
    <row r="6" spans="1:9" x14ac:dyDescent="0.25">
      <c r="A6" s="6">
        <f>VLOOKUP(Partners[[#This Row],[Initiative Name]], Initiatives!A:C, 3, FALSE)</f>
        <v>35</v>
      </c>
      <c r="B6" t="s">
        <v>30</v>
      </c>
      <c r="C6" t="s">
        <v>101</v>
      </c>
      <c r="D6" t="s">
        <v>465</v>
      </c>
      <c r="E6">
        <v>2020</v>
      </c>
      <c r="I6" t="s">
        <v>98</v>
      </c>
    </row>
    <row r="7" spans="1:9" x14ac:dyDescent="0.25">
      <c r="A7" s="6">
        <f>VLOOKUP(Partners[[#This Row],[Initiative Name]], Initiatives!A:C, 3, FALSE)</f>
        <v>35</v>
      </c>
      <c r="B7" t="s">
        <v>30</v>
      </c>
      <c r="C7" t="s">
        <v>102</v>
      </c>
      <c r="D7" t="s">
        <v>98</v>
      </c>
      <c r="E7">
        <v>2020</v>
      </c>
    </row>
    <row r="8" spans="1:9" x14ac:dyDescent="0.25">
      <c r="A8" s="6">
        <f>VLOOKUP(Partners[[#This Row],[Initiative Name]], Initiatives!A:C, 3, FALSE)</f>
        <v>35</v>
      </c>
      <c r="B8" t="s">
        <v>30</v>
      </c>
      <c r="C8" t="s">
        <v>103</v>
      </c>
      <c r="D8" t="s">
        <v>98</v>
      </c>
      <c r="E8">
        <v>2020</v>
      </c>
    </row>
    <row r="9" spans="1:9" x14ac:dyDescent="0.25">
      <c r="A9" s="6">
        <f>VLOOKUP(Partners[[#This Row],[Initiative Name]], Initiatives!A:C, 3, FALSE)</f>
        <v>35</v>
      </c>
      <c r="B9" t="s">
        <v>30</v>
      </c>
      <c r="C9" t="s">
        <v>104</v>
      </c>
      <c r="D9" t="s">
        <v>98</v>
      </c>
      <c r="E9">
        <v>2020</v>
      </c>
    </row>
    <row r="10" spans="1:9" x14ac:dyDescent="0.25">
      <c r="A10" s="6">
        <f>VLOOKUP(Partners[[#This Row],[Initiative Name]], Initiatives!A:C, 3, FALSE)</f>
        <v>37</v>
      </c>
      <c r="B10" t="s">
        <v>2</v>
      </c>
      <c r="C10" t="s">
        <v>68</v>
      </c>
      <c r="D10" t="s">
        <v>113</v>
      </c>
      <c r="E10">
        <v>2020</v>
      </c>
    </row>
    <row r="11" spans="1:9" x14ac:dyDescent="0.25">
      <c r="A11" s="6">
        <f>VLOOKUP(Partners[[#This Row],[Initiative Name]], Initiatives!A:C, 3, FALSE)</f>
        <v>37</v>
      </c>
      <c r="B11" t="s">
        <v>2</v>
      </c>
      <c r="C11" t="s">
        <v>86</v>
      </c>
      <c r="D11" t="s">
        <v>113</v>
      </c>
      <c r="E11">
        <v>2020</v>
      </c>
    </row>
    <row r="12" spans="1:9" x14ac:dyDescent="0.25">
      <c r="A12" s="6">
        <f>VLOOKUP(Partners[[#This Row],[Initiative Name]], Initiatives!A:C, 3, FALSE)</f>
        <v>37</v>
      </c>
      <c r="B12" t="s">
        <v>2</v>
      </c>
      <c r="C12" t="s">
        <v>109</v>
      </c>
      <c r="D12" t="s">
        <v>713</v>
      </c>
      <c r="E12">
        <v>2020</v>
      </c>
    </row>
    <row r="13" spans="1:9" x14ac:dyDescent="0.25">
      <c r="A13" s="6">
        <f>VLOOKUP(Partners[[#This Row],[Initiative Name]], Initiatives!A:C, 3, FALSE)</f>
        <v>37</v>
      </c>
      <c r="B13" t="s">
        <v>2</v>
      </c>
      <c r="C13" t="s">
        <v>110</v>
      </c>
      <c r="D13" t="s">
        <v>713</v>
      </c>
      <c r="E13">
        <v>2020</v>
      </c>
    </row>
    <row r="14" spans="1:9" x14ac:dyDescent="0.25">
      <c r="A14" s="6">
        <f>VLOOKUP(Partners[[#This Row],[Initiative Name]], Initiatives!A:C, 3, FALSE)</f>
        <v>37</v>
      </c>
      <c r="B14" t="s">
        <v>2</v>
      </c>
      <c r="C14" t="s">
        <v>88</v>
      </c>
      <c r="D14" t="s">
        <v>465</v>
      </c>
      <c r="E14">
        <v>2020</v>
      </c>
    </row>
    <row r="15" spans="1:9" x14ac:dyDescent="0.25">
      <c r="A15" s="6">
        <f>VLOOKUP(Partners[[#This Row],[Initiative Name]], Initiatives!A:C, 3, FALSE)</f>
        <v>37</v>
      </c>
      <c r="B15" t="s">
        <v>2</v>
      </c>
      <c r="C15" s="13" t="s">
        <v>111</v>
      </c>
      <c r="D15" t="s">
        <v>465</v>
      </c>
      <c r="E15">
        <v>2020</v>
      </c>
    </row>
    <row r="16" spans="1:9" x14ac:dyDescent="0.25">
      <c r="A16" s="6">
        <f>VLOOKUP(Partners[[#This Row],[Initiative Name]], Initiatives!A:C, 3, FALSE)</f>
        <v>37</v>
      </c>
      <c r="B16" t="s">
        <v>2</v>
      </c>
      <c r="C16" t="s">
        <v>81</v>
      </c>
      <c r="D16" t="s">
        <v>98</v>
      </c>
      <c r="E16">
        <v>2020</v>
      </c>
    </row>
    <row r="17" spans="1:5" x14ac:dyDescent="0.25">
      <c r="A17" s="6">
        <f>VLOOKUP(Partners[[#This Row],[Initiative Name]], Initiatives!A:C, 3, FALSE)</f>
        <v>37</v>
      </c>
      <c r="B17" t="s">
        <v>2</v>
      </c>
      <c r="C17" t="s">
        <v>82</v>
      </c>
      <c r="D17" t="s">
        <v>98</v>
      </c>
      <c r="E17">
        <v>2020</v>
      </c>
    </row>
    <row r="18" spans="1:5" x14ac:dyDescent="0.25">
      <c r="A18" s="7">
        <f>VLOOKUP(Partners[[#This Row],[Initiative Name]], Initiatives!A:C, 3, FALSE)</f>
        <v>22</v>
      </c>
      <c r="B18" s="2" t="s">
        <v>8</v>
      </c>
      <c r="C18" t="s">
        <v>83</v>
      </c>
      <c r="D18" t="s">
        <v>113</v>
      </c>
      <c r="E18">
        <v>2020</v>
      </c>
    </row>
    <row r="19" spans="1:5" x14ac:dyDescent="0.25">
      <c r="A19" s="7">
        <f>VLOOKUP(Partners[[#This Row],[Initiative Name]], Initiatives!A:C, 3, FALSE)</f>
        <v>22</v>
      </c>
      <c r="B19" s="2" t="s">
        <v>8</v>
      </c>
      <c r="C19" t="s">
        <v>122</v>
      </c>
      <c r="D19" t="s">
        <v>113</v>
      </c>
      <c r="E19">
        <v>2020</v>
      </c>
    </row>
    <row r="20" spans="1:5" x14ac:dyDescent="0.25">
      <c r="A20" s="7">
        <f>VLOOKUP(Partners[[#This Row],[Initiative Name]], Initiatives!A:C, 3, FALSE)</f>
        <v>22</v>
      </c>
      <c r="B20" s="2" t="s">
        <v>8</v>
      </c>
      <c r="C20" t="s">
        <v>140</v>
      </c>
      <c r="D20" t="s">
        <v>113</v>
      </c>
      <c r="E20">
        <v>2020</v>
      </c>
    </row>
    <row r="21" spans="1:5" x14ac:dyDescent="0.25">
      <c r="A21" s="7">
        <f>VLOOKUP(Partners[[#This Row],[Initiative Name]], Initiatives!A:C, 3, FALSE)</f>
        <v>22</v>
      </c>
      <c r="B21" s="2" t="s">
        <v>8</v>
      </c>
      <c r="C21" t="s">
        <v>68</v>
      </c>
      <c r="D21" t="s">
        <v>113</v>
      </c>
      <c r="E21">
        <v>2020</v>
      </c>
    </row>
    <row r="22" spans="1:5" x14ac:dyDescent="0.25">
      <c r="A22" s="7">
        <f>VLOOKUP(Partners[[#This Row],[Initiative Name]], Initiatives!A:C, 3, FALSE)</f>
        <v>22</v>
      </c>
      <c r="B22" s="2" t="s">
        <v>8</v>
      </c>
      <c r="C22" t="s">
        <v>66</v>
      </c>
      <c r="D22" t="s">
        <v>113</v>
      </c>
      <c r="E22">
        <v>2020</v>
      </c>
    </row>
    <row r="23" spans="1:5" x14ac:dyDescent="0.25">
      <c r="A23" s="7">
        <f>VLOOKUP(Partners[[#This Row],[Initiative Name]], Initiatives!A:C, 3, FALSE)</f>
        <v>22</v>
      </c>
      <c r="B23" s="2" t="s">
        <v>8</v>
      </c>
      <c r="C23" t="s">
        <v>120</v>
      </c>
      <c r="D23" t="s">
        <v>113</v>
      </c>
      <c r="E23">
        <v>2020</v>
      </c>
    </row>
    <row r="24" spans="1:5" x14ac:dyDescent="0.25">
      <c r="A24" s="7">
        <f>VLOOKUP(Partners[[#This Row],[Initiative Name]], Initiatives!A:C, 3, FALSE)</f>
        <v>22</v>
      </c>
      <c r="B24" s="2" t="s">
        <v>8</v>
      </c>
      <c r="C24" t="s">
        <v>121</v>
      </c>
      <c r="D24" t="s">
        <v>113</v>
      </c>
      <c r="E24">
        <v>2020</v>
      </c>
    </row>
    <row r="25" spans="1:5" x14ac:dyDescent="0.25">
      <c r="A25" s="7">
        <f>VLOOKUP(Partners[[#This Row],[Initiative Name]], Initiatives!A:C, 3, FALSE)</f>
        <v>22</v>
      </c>
      <c r="B25" s="2" t="s">
        <v>8</v>
      </c>
      <c r="C25" t="s">
        <v>114</v>
      </c>
      <c r="D25" t="s">
        <v>713</v>
      </c>
      <c r="E25">
        <v>2020</v>
      </c>
    </row>
    <row r="26" spans="1:5" x14ac:dyDescent="0.25">
      <c r="A26" s="7">
        <f>VLOOKUP(Partners[[#This Row],[Initiative Name]], Initiatives!A:C, 3, FALSE)</f>
        <v>22</v>
      </c>
      <c r="B26" s="2" t="s">
        <v>8</v>
      </c>
      <c r="C26" t="s">
        <v>115</v>
      </c>
      <c r="D26" t="s">
        <v>465</v>
      </c>
      <c r="E26">
        <v>2020</v>
      </c>
    </row>
    <row r="27" spans="1:5" x14ac:dyDescent="0.25">
      <c r="A27" s="7">
        <f>VLOOKUP(Partners[[#This Row],[Initiative Name]], Initiatives!A:C, 3, FALSE)</f>
        <v>22</v>
      </c>
      <c r="B27" s="2" t="s">
        <v>8</v>
      </c>
      <c r="C27" t="s">
        <v>116</v>
      </c>
      <c r="D27" t="s">
        <v>465</v>
      </c>
      <c r="E27">
        <v>2020</v>
      </c>
    </row>
    <row r="28" spans="1:5" x14ac:dyDescent="0.25">
      <c r="A28" s="7">
        <f>VLOOKUP(Partners[[#This Row],[Initiative Name]], Initiatives!A:C, 3, FALSE)</f>
        <v>22</v>
      </c>
      <c r="B28" s="2" t="s">
        <v>8</v>
      </c>
      <c r="C28" t="s">
        <v>117</v>
      </c>
      <c r="D28" t="s">
        <v>465</v>
      </c>
      <c r="E28">
        <v>2020</v>
      </c>
    </row>
    <row r="29" spans="1:5" x14ac:dyDescent="0.25">
      <c r="A29" s="7">
        <f>VLOOKUP(Partners[[#This Row],[Initiative Name]], Initiatives!A:C, 3, FALSE)</f>
        <v>22</v>
      </c>
      <c r="B29" s="2" t="s">
        <v>8</v>
      </c>
      <c r="C29" t="s">
        <v>118</v>
      </c>
      <c r="D29" t="s">
        <v>465</v>
      </c>
      <c r="E29">
        <v>2020</v>
      </c>
    </row>
    <row r="30" spans="1:5" x14ac:dyDescent="0.25">
      <c r="A30" s="7">
        <f>VLOOKUP(Partners[[#This Row],[Initiative Name]], Initiatives!A:C, 3, FALSE)</f>
        <v>22</v>
      </c>
      <c r="B30" s="2" t="s">
        <v>8</v>
      </c>
      <c r="C30" t="s">
        <v>87</v>
      </c>
      <c r="D30" t="s">
        <v>465</v>
      </c>
      <c r="E30">
        <v>2020</v>
      </c>
    </row>
    <row r="31" spans="1:5" x14ac:dyDescent="0.25">
      <c r="A31" s="7">
        <f>VLOOKUP(Partners[[#This Row],[Initiative Name]], Initiatives!A:C, 3, FALSE)</f>
        <v>22</v>
      </c>
      <c r="B31" s="2" t="s">
        <v>8</v>
      </c>
      <c r="C31" t="s">
        <v>119</v>
      </c>
      <c r="D31" t="s">
        <v>465</v>
      </c>
      <c r="E31">
        <v>2020</v>
      </c>
    </row>
    <row r="32" spans="1:5" x14ac:dyDescent="0.25">
      <c r="A32" s="7">
        <f>VLOOKUP(Partners[[#This Row],[Initiative Name]], Initiatives!A:C, 3, FALSE)</f>
        <v>22</v>
      </c>
      <c r="B32" s="2" t="s">
        <v>8</v>
      </c>
      <c r="C32" t="s">
        <v>99</v>
      </c>
      <c r="D32" t="s">
        <v>465</v>
      </c>
      <c r="E32">
        <v>2020</v>
      </c>
    </row>
    <row r="33" spans="1:5" x14ac:dyDescent="0.25">
      <c r="A33" s="6">
        <f>VLOOKUP(Partners[[#This Row],[Initiative Name]], Initiatives!A:C, 3, FALSE)</f>
        <v>42</v>
      </c>
      <c r="B33" t="s">
        <v>4</v>
      </c>
      <c r="C33" t="s">
        <v>66</v>
      </c>
      <c r="D33" t="s">
        <v>113</v>
      </c>
      <c r="E33">
        <v>2020</v>
      </c>
    </row>
    <row r="34" spans="1:5" x14ac:dyDescent="0.25">
      <c r="A34" s="6">
        <f>VLOOKUP(Partners[[#This Row],[Initiative Name]], Initiatives!A:C, 3, FALSE)</f>
        <v>42</v>
      </c>
      <c r="B34" t="s">
        <v>4</v>
      </c>
      <c r="C34" t="s">
        <v>139</v>
      </c>
      <c r="D34" t="s">
        <v>113</v>
      </c>
      <c r="E34">
        <v>2020</v>
      </c>
    </row>
    <row r="35" spans="1:5" x14ac:dyDescent="0.25">
      <c r="A35" s="6">
        <f>VLOOKUP(Partners[[#This Row],[Initiative Name]], Initiatives!A:C, 3, FALSE)</f>
        <v>42</v>
      </c>
      <c r="B35" t="s">
        <v>4</v>
      </c>
      <c r="C35" t="s">
        <v>63</v>
      </c>
      <c r="D35" t="s">
        <v>113</v>
      </c>
      <c r="E35">
        <v>2020</v>
      </c>
    </row>
    <row r="36" spans="1:5" x14ac:dyDescent="0.25">
      <c r="A36" s="6">
        <f>VLOOKUP(Partners[[#This Row],[Initiative Name]], Initiatives!A:C, 3, FALSE)</f>
        <v>42</v>
      </c>
      <c r="B36" t="s">
        <v>4</v>
      </c>
      <c r="C36" t="s">
        <v>141</v>
      </c>
      <c r="D36" t="s">
        <v>713</v>
      </c>
      <c r="E36">
        <v>2020</v>
      </c>
    </row>
    <row r="37" spans="1:5" x14ac:dyDescent="0.25">
      <c r="A37" s="6">
        <f>VLOOKUP(Partners[[#This Row],[Initiative Name]], Initiatives!A:C, 3, FALSE)</f>
        <v>42</v>
      </c>
      <c r="B37" t="s">
        <v>4</v>
      </c>
      <c r="C37" t="s">
        <v>142</v>
      </c>
      <c r="D37" t="s">
        <v>713</v>
      </c>
      <c r="E37">
        <v>2020</v>
      </c>
    </row>
    <row r="38" spans="1:5" x14ac:dyDescent="0.25">
      <c r="A38" s="6">
        <f>VLOOKUP(Partners[[#This Row],[Initiative Name]], Initiatives!A:C, 3, FALSE)</f>
        <v>42</v>
      </c>
      <c r="B38" t="s">
        <v>4</v>
      </c>
      <c r="C38" t="s">
        <v>143</v>
      </c>
      <c r="D38" t="s">
        <v>713</v>
      </c>
      <c r="E38">
        <v>2020</v>
      </c>
    </row>
    <row r="39" spans="1:5" x14ac:dyDescent="0.25">
      <c r="A39" s="6">
        <f>VLOOKUP(Partners[[#This Row],[Initiative Name]], Initiatives!A:C, 3, FALSE)</f>
        <v>42</v>
      </c>
      <c r="B39" t="s">
        <v>4</v>
      </c>
      <c r="C39" t="s">
        <v>144</v>
      </c>
      <c r="D39" t="s">
        <v>713</v>
      </c>
      <c r="E39">
        <v>2020</v>
      </c>
    </row>
    <row r="40" spans="1:5" x14ac:dyDescent="0.25">
      <c r="A40" s="6">
        <f>VLOOKUP(Partners[[#This Row],[Initiative Name]], Initiatives!A:C, 3, FALSE)</f>
        <v>42</v>
      </c>
      <c r="B40" t="s">
        <v>4</v>
      </c>
      <c r="C40" t="s">
        <v>145</v>
      </c>
      <c r="D40" t="s">
        <v>713</v>
      </c>
      <c r="E40">
        <v>2020</v>
      </c>
    </row>
    <row r="41" spans="1:5" x14ac:dyDescent="0.25">
      <c r="A41" s="6">
        <f>VLOOKUP(Partners[[#This Row],[Initiative Name]], Initiatives!A:C, 3, FALSE)</f>
        <v>42</v>
      </c>
      <c r="B41" t="s">
        <v>4</v>
      </c>
      <c r="C41" t="s">
        <v>146</v>
      </c>
      <c r="D41" t="s">
        <v>713</v>
      </c>
      <c r="E41">
        <v>2020</v>
      </c>
    </row>
    <row r="42" spans="1:5" x14ac:dyDescent="0.25">
      <c r="A42" s="6">
        <f>VLOOKUP(Partners[[#This Row],[Initiative Name]], Initiatives!A:C, 3, FALSE)</f>
        <v>42</v>
      </c>
      <c r="B42" t="s">
        <v>4</v>
      </c>
      <c r="C42" t="s">
        <v>147</v>
      </c>
      <c r="D42" t="s">
        <v>713</v>
      </c>
      <c r="E42">
        <v>2020</v>
      </c>
    </row>
    <row r="43" spans="1:5" x14ac:dyDescent="0.25">
      <c r="A43" s="6">
        <f>VLOOKUP(Partners[[#This Row],[Initiative Name]], Initiatives!A:C, 3, FALSE)</f>
        <v>42</v>
      </c>
      <c r="B43" t="s">
        <v>4</v>
      </c>
      <c r="C43" t="s">
        <v>148</v>
      </c>
      <c r="D43" t="s">
        <v>713</v>
      </c>
      <c r="E43">
        <v>2020</v>
      </c>
    </row>
    <row r="44" spans="1:5" x14ac:dyDescent="0.25">
      <c r="A44" s="6">
        <f>VLOOKUP(Partners[[#This Row],[Initiative Name]], Initiatives!A:C, 3, FALSE)</f>
        <v>42</v>
      </c>
      <c r="B44" t="s">
        <v>4</v>
      </c>
      <c r="C44" t="s">
        <v>149</v>
      </c>
      <c r="D44" t="s">
        <v>713</v>
      </c>
      <c r="E44">
        <v>2020</v>
      </c>
    </row>
    <row r="45" spans="1:5" x14ac:dyDescent="0.25">
      <c r="A45" s="6">
        <f>VLOOKUP(Partners[[#This Row],[Initiative Name]], Initiatives!A:C, 3, FALSE)</f>
        <v>42</v>
      </c>
      <c r="B45" t="s">
        <v>4</v>
      </c>
      <c r="C45" t="s">
        <v>715</v>
      </c>
      <c r="D45" t="s">
        <v>465</v>
      </c>
      <c r="E45">
        <v>2020</v>
      </c>
    </row>
    <row r="46" spans="1:5" x14ac:dyDescent="0.25">
      <c r="A46" s="6">
        <f>VLOOKUP(Partners[[#This Row],[Initiative Name]], Initiatives!A:C, 3, FALSE)</f>
        <v>42</v>
      </c>
      <c r="B46" t="s">
        <v>4</v>
      </c>
      <c r="C46" t="s">
        <v>716</v>
      </c>
      <c r="D46" t="s">
        <v>465</v>
      </c>
      <c r="E46">
        <v>2020</v>
      </c>
    </row>
    <row r="47" spans="1:5" x14ac:dyDescent="0.25">
      <c r="A47" s="6">
        <f>VLOOKUP(Partners[[#This Row],[Initiative Name]], Initiatives!A:C, 3, FALSE)</f>
        <v>42</v>
      </c>
      <c r="B47" t="s">
        <v>4</v>
      </c>
      <c r="C47" t="s">
        <v>150</v>
      </c>
      <c r="D47" t="s">
        <v>465</v>
      </c>
      <c r="E47">
        <v>2020</v>
      </c>
    </row>
    <row r="48" spans="1:5" x14ac:dyDescent="0.25">
      <c r="A48" s="6">
        <f>VLOOKUP(Partners[[#This Row],[Initiative Name]], Initiatives!A:C, 3, FALSE)</f>
        <v>42</v>
      </c>
      <c r="B48" t="s">
        <v>4</v>
      </c>
      <c r="C48" t="s">
        <v>151</v>
      </c>
      <c r="D48" t="s">
        <v>465</v>
      </c>
      <c r="E48">
        <v>2020</v>
      </c>
    </row>
    <row r="49" spans="1:5" x14ac:dyDescent="0.25">
      <c r="A49" s="6">
        <f>VLOOKUP(Partners[[#This Row],[Initiative Name]], Initiatives!A:C, 3, FALSE)</f>
        <v>42</v>
      </c>
      <c r="B49" t="s">
        <v>4</v>
      </c>
      <c r="C49" t="s">
        <v>152</v>
      </c>
      <c r="D49" t="s">
        <v>98</v>
      </c>
      <c r="E49">
        <v>2020</v>
      </c>
    </row>
    <row r="50" spans="1:5" x14ac:dyDescent="0.25">
      <c r="A50" s="6">
        <f>VLOOKUP(Partners[[#This Row],[Initiative Name]], Initiatives!A:C, 3, FALSE)</f>
        <v>42</v>
      </c>
      <c r="B50" t="s">
        <v>4</v>
      </c>
      <c r="C50" t="s">
        <v>153</v>
      </c>
      <c r="D50" t="s">
        <v>98</v>
      </c>
      <c r="E50">
        <v>2020</v>
      </c>
    </row>
    <row r="51" spans="1:5" x14ac:dyDescent="0.25">
      <c r="A51" s="6">
        <f>VLOOKUP(Partners[[#This Row],[Initiative Name]], Initiatives!A:C, 3, FALSE)</f>
        <v>42</v>
      </c>
      <c r="B51" t="s">
        <v>4</v>
      </c>
      <c r="C51" t="s">
        <v>154</v>
      </c>
      <c r="D51" t="s">
        <v>98</v>
      </c>
      <c r="E51">
        <v>2020</v>
      </c>
    </row>
    <row r="52" spans="1:5" x14ac:dyDescent="0.25">
      <c r="A52" s="6">
        <f>VLOOKUP(Partners[[#This Row],[Initiative Name]], Initiatives!A:C, 3, FALSE)</f>
        <v>42</v>
      </c>
      <c r="B52" t="s">
        <v>4</v>
      </c>
      <c r="C52" t="s">
        <v>155</v>
      </c>
      <c r="D52" t="s">
        <v>98</v>
      </c>
      <c r="E52">
        <v>2020</v>
      </c>
    </row>
    <row r="53" spans="1:5" x14ac:dyDescent="0.25">
      <c r="A53" s="6">
        <f>VLOOKUP(Partners[[#This Row],[Initiative Name]], Initiatives!A:C, 3, FALSE)</f>
        <v>42</v>
      </c>
      <c r="B53" t="s">
        <v>4</v>
      </c>
      <c r="C53" t="s">
        <v>156</v>
      </c>
      <c r="D53" t="s">
        <v>98</v>
      </c>
      <c r="E53">
        <v>2020</v>
      </c>
    </row>
    <row r="54" spans="1:5" x14ac:dyDescent="0.25">
      <c r="A54" s="6">
        <f>VLOOKUP(Partners[[#This Row],[Initiative Name]], Initiatives!A:C, 3, FALSE)</f>
        <v>42</v>
      </c>
      <c r="B54" t="s">
        <v>4</v>
      </c>
      <c r="C54" t="s">
        <v>157</v>
      </c>
      <c r="D54" t="s">
        <v>98</v>
      </c>
      <c r="E54">
        <v>2020</v>
      </c>
    </row>
    <row r="55" spans="1:5" x14ac:dyDescent="0.25">
      <c r="A55" s="6">
        <f>VLOOKUP(Partners[[#This Row],[Initiative Name]], Initiatives!A:C, 3, FALSE)</f>
        <v>42</v>
      </c>
      <c r="B55" t="s">
        <v>4</v>
      </c>
      <c r="C55" t="s">
        <v>158</v>
      </c>
      <c r="D55" t="s">
        <v>98</v>
      </c>
      <c r="E55">
        <v>2020</v>
      </c>
    </row>
    <row r="56" spans="1:5" x14ac:dyDescent="0.25">
      <c r="A56" s="6">
        <f>VLOOKUP(Partners[[#This Row],[Initiative Name]], Initiatives!A:C, 3, FALSE)</f>
        <v>43</v>
      </c>
      <c r="B56" t="s">
        <v>5</v>
      </c>
      <c r="C56" t="s">
        <v>86</v>
      </c>
      <c r="D56" t="s">
        <v>113</v>
      </c>
      <c r="E56">
        <v>2020</v>
      </c>
    </row>
    <row r="57" spans="1:5" x14ac:dyDescent="0.25">
      <c r="A57" s="6">
        <f>VLOOKUP(Partners[[#This Row],[Initiative Name]], Initiatives!A:C, 3, FALSE)</f>
        <v>43</v>
      </c>
      <c r="B57" t="s">
        <v>5</v>
      </c>
      <c r="C57" t="s">
        <v>175</v>
      </c>
      <c r="D57" t="s">
        <v>465</v>
      </c>
      <c r="E57">
        <v>2020</v>
      </c>
    </row>
    <row r="58" spans="1:5" x14ac:dyDescent="0.25">
      <c r="A58" s="6">
        <f>VLOOKUP(Partners[[#This Row],[Initiative Name]], Initiatives!A:C, 3, FALSE)</f>
        <v>43</v>
      </c>
      <c r="B58" t="s">
        <v>5</v>
      </c>
      <c r="C58" t="s">
        <v>176</v>
      </c>
      <c r="D58" t="s">
        <v>465</v>
      </c>
      <c r="E58">
        <v>2020</v>
      </c>
    </row>
    <row r="59" spans="1:5" x14ac:dyDescent="0.25">
      <c r="A59" s="6">
        <f>VLOOKUP(Partners[[#This Row],[Initiative Name]], Initiatives!A:C, 3, FALSE)</f>
        <v>43</v>
      </c>
      <c r="B59" t="s">
        <v>5</v>
      </c>
      <c r="C59" t="s">
        <v>177</v>
      </c>
      <c r="D59" t="s">
        <v>465</v>
      </c>
      <c r="E59">
        <v>2020</v>
      </c>
    </row>
    <row r="60" spans="1:5" x14ac:dyDescent="0.25">
      <c r="A60" s="6">
        <f>VLOOKUP(Partners[[#This Row],[Initiative Name]], Initiatives!A:C, 3, FALSE)</f>
        <v>36</v>
      </c>
      <c r="B60" t="s">
        <v>6</v>
      </c>
      <c r="C60" t="s">
        <v>190</v>
      </c>
      <c r="D60" t="s">
        <v>113</v>
      </c>
      <c r="E60">
        <v>2020</v>
      </c>
    </row>
    <row r="61" spans="1:5" x14ac:dyDescent="0.25">
      <c r="A61" s="6">
        <f>VLOOKUP(Partners[[#This Row],[Initiative Name]], Initiatives!A:C, 3, FALSE)</f>
        <v>36</v>
      </c>
      <c r="B61" t="s">
        <v>6</v>
      </c>
      <c r="C61" t="s">
        <v>80</v>
      </c>
      <c r="D61" t="s">
        <v>113</v>
      </c>
      <c r="E61">
        <v>2020</v>
      </c>
    </row>
    <row r="62" spans="1:5" x14ac:dyDescent="0.25">
      <c r="A62" s="6">
        <f>VLOOKUP(Partners[[#This Row],[Initiative Name]], Initiatives!A:C, 3, FALSE)</f>
        <v>36</v>
      </c>
      <c r="B62" t="s">
        <v>6</v>
      </c>
      <c r="C62" t="s">
        <v>140</v>
      </c>
      <c r="D62" t="s">
        <v>113</v>
      </c>
      <c r="E62">
        <v>2020</v>
      </c>
    </row>
    <row r="63" spans="1:5" x14ac:dyDescent="0.25">
      <c r="A63" s="6">
        <f>VLOOKUP(Partners[[#This Row],[Initiative Name]], Initiatives!A:C, 3, FALSE)</f>
        <v>36</v>
      </c>
      <c r="B63" t="s">
        <v>6</v>
      </c>
      <c r="C63" t="s">
        <v>64</v>
      </c>
      <c r="D63" t="s">
        <v>113</v>
      </c>
      <c r="E63">
        <v>2020</v>
      </c>
    </row>
    <row r="64" spans="1:5" x14ac:dyDescent="0.25">
      <c r="A64" s="6">
        <f>VLOOKUP(Partners[[#This Row],[Initiative Name]], Initiatives!A:C, 3, FALSE)</f>
        <v>36</v>
      </c>
      <c r="B64" t="s">
        <v>6</v>
      </c>
      <c r="C64" t="s">
        <v>70</v>
      </c>
      <c r="D64" t="s">
        <v>113</v>
      </c>
      <c r="E64">
        <v>2020</v>
      </c>
    </row>
    <row r="65" spans="1:5" x14ac:dyDescent="0.25">
      <c r="A65" s="6">
        <f>VLOOKUP(Partners[[#This Row],[Initiative Name]], Initiatives!A:C, 3, FALSE)</f>
        <v>36</v>
      </c>
      <c r="B65" t="s">
        <v>6</v>
      </c>
      <c r="C65" t="s">
        <v>69</v>
      </c>
      <c r="D65" t="s">
        <v>113</v>
      </c>
      <c r="E65">
        <v>2020</v>
      </c>
    </row>
    <row r="66" spans="1:5" x14ac:dyDescent="0.25">
      <c r="A66" s="6">
        <f>VLOOKUP(Partners[[#This Row],[Initiative Name]], Initiatives!A:C, 3, FALSE)</f>
        <v>36</v>
      </c>
      <c r="B66" t="s">
        <v>6</v>
      </c>
      <c r="C66" t="s">
        <v>121</v>
      </c>
      <c r="D66" t="s">
        <v>113</v>
      </c>
      <c r="E66">
        <v>2020</v>
      </c>
    </row>
    <row r="67" spans="1:5" x14ac:dyDescent="0.25">
      <c r="A67" s="6">
        <f>VLOOKUP(Partners[[#This Row],[Initiative Name]], Initiatives!A:C, 3, FALSE)</f>
        <v>36</v>
      </c>
      <c r="B67" t="s">
        <v>6</v>
      </c>
      <c r="C67" t="s">
        <v>191</v>
      </c>
      <c r="D67" t="s">
        <v>113</v>
      </c>
      <c r="E67">
        <v>2020</v>
      </c>
    </row>
    <row r="68" spans="1:5" x14ac:dyDescent="0.25">
      <c r="A68" s="6">
        <f>VLOOKUP(Partners[[#This Row],[Initiative Name]], Initiatives!A:C, 3, FALSE)</f>
        <v>36</v>
      </c>
      <c r="B68" t="s">
        <v>6</v>
      </c>
      <c r="C68" t="s">
        <v>86</v>
      </c>
      <c r="D68" t="s">
        <v>113</v>
      </c>
      <c r="E68">
        <v>2020</v>
      </c>
    </row>
    <row r="69" spans="1:5" x14ac:dyDescent="0.25">
      <c r="A69" s="6">
        <f>VLOOKUP(Partners[[#This Row],[Initiative Name]], Initiatives!A:C, 3, FALSE)</f>
        <v>36</v>
      </c>
      <c r="B69" t="s">
        <v>6</v>
      </c>
      <c r="C69" t="s">
        <v>66</v>
      </c>
      <c r="D69" t="s">
        <v>113</v>
      </c>
      <c r="E69">
        <v>2020</v>
      </c>
    </row>
    <row r="70" spans="1:5" x14ac:dyDescent="0.25">
      <c r="A70" s="6">
        <f>VLOOKUP(Partners[[#This Row],[Initiative Name]], Initiatives!A:C, 3, FALSE)</f>
        <v>36</v>
      </c>
      <c r="B70" t="s">
        <v>6</v>
      </c>
      <c r="C70" t="s">
        <v>192</v>
      </c>
      <c r="D70" t="s">
        <v>113</v>
      </c>
      <c r="E70">
        <v>2020</v>
      </c>
    </row>
    <row r="71" spans="1:5" x14ac:dyDescent="0.25">
      <c r="A71" s="6">
        <f>VLOOKUP(Partners[[#This Row],[Initiative Name]], Initiatives!A:C, 3, FALSE)</f>
        <v>49</v>
      </c>
      <c r="B71" t="s">
        <v>15</v>
      </c>
      <c r="C71" t="s">
        <v>140</v>
      </c>
      <c r="D71" t="s">
        <v>113</v>
      </c>
      <c r="E71">
        <v>2020</v>
      </c>
    </row>
    <row r="72" spans="1:5" x14ac:dyDescent="0.25">
      <c r="A72" s="6">
        <f>VLOOKUP(Partners[[#This Row],[Initiative Name]], Initiatives!A:C, 3, FALSE)</f>
        <v>49</v>
      </c>
      <c r="B72" t="s">
        <v>15</v>
      </c>
      <c r="C72" t="s">
        <v>69</v>
      </c>
      <c r="D72" t="s">
        <v>113</v>
      </c>
      <c r="E72">
        <v>2020</v>
      </c>
    </row>
    <row r="73" spans="1:5" x14ac:dyDescent="0.25">
      <c r="A73" s="6">
        <f>VLOOKUP(Partners[[#This Row],[Initiative Name]], Initiatives!A:C, 3, FALSE)</f>
        <v>49</v>
      </c>
      <c r="B73" t="s">
        <v>15</v>
      </c>
      <c r="C73" t="s">
        <v>121</v>
      </c>
      <c r="D73" t="s">
        <v>113</v>
      </c>
      <c r="E73">
        <v>2020</v>
      </c>
    </row>
    <row r="74" spans="1:5" x14ac:dyDescent="0.25">
      <c r="A74" s="6">
        <f>VLOOKUP(Partners[[#This Row],[Initiative Name]], Initiatives!A:C, 3, FALSE)</f>
        <v>49</v>
      </c>
      <c r="B74" t="s">
        <v>15</v>
      </c>
      <c r="C74" t="s">
        <v>122</v>
      </c>
      <c r="D74" t="s">
        <v>113</v>
      </c>
      <c r="E74">
        <v>2020</v>
      </c>
    </row>
    <row r="75" spans="1:5" x14ac:dyDescent="0.25">
      <c r="A75" s="6">
        <f>VLOOKUP(Partners[[#This Row],[Initiative Name]], Initiatives!A:C, 3, FALSE)</f>
        <v>49</v>
      </c>
      <c r="B75" t="s">
        <v>15</v>
      </c>
      <c r="C75" s="3" t="s">
        <v>83</v>
      </c>
      <c r="D75" t="s">
        <v>113</v>
      </c>
      <c r="E75">
        <v>2020</v>
      </c>
    </row>
    <row r="76" spans="1:5" x14ac:dyDescent="0.25">
      <c r="A76" s="6">
        <f>VLOOKUP(Partners[[#This Row],[Initiative Name]], Initiatives!A:C, 3, FALSE)</f>
        <v>49</v>
      </c>
      <c r="B76" t="s">
        <v>15</v>
      </c>
      <c r="C76" t="s">
        <v>68</v>
      </c>
      <c r="D76" t="s">
        <v>113</v>
      </c>
      <c r="E76">
        <v>2020</v>
      </c>
    </row>
    <row r="77" spans="1:5" x14ac:dyDescent="0.25">
      <c r="A77" s="6">
        <f>VLOOKUP(Partners[[#This Row],[Initiative Name]], Initiatives!A:C, 3, FALSE)</f>
        <v>49</v>
      </c>
      <c r="B77" t="s">
        <v>15</v>
      </c>
      <c r="C77" t="s">
        <v>66</v>
      </c>
      <c r="D77" t="s">
        <v>113</v>
      </c>
      <c r="E77">
        <v>2020</v>
      </c>
    </row>
    <row r="78" spans="1:5" x14ac:dyDescent="0.25">
      <c r="A78" s="6">
        <f>VLOOKUP(Partners[[#This Row],[Initiative Name]], Initiatives!A:C, 3, FALSE)</f>
        <v>49</v>
      </c>
      <c r="B78" t="s">
        <v>15</v>
      </c>
      <c r="C78" t="s">
        <v>195</v>
      </c>
      <c r="D78" t="s">
        <v>465</v>
      </c>
      <c r="E78">
        <v>2020</v>
      </c>
    </row>
    <row r="79" spans="1:5" x14ac:dyDescent="0.25">
      <c r="A79" s="6">
        <f>VLOOKUP(Partners[[#This Row],[Initiative Name]], Initiatives!A:C, 3, FALSE)</f>
        <v>49</v>
      </c>
      <c r="B79" t="s">
        <v>15</v>
      </c>
      <c r="C79" t="s">
        <v>196</v>
      </c>
      <c r="D79" t="s">
        <v>465</v>
      </c>
      <c r="E79">
        <v>2020</v>
      </c>
    </row>
    <row r="80" spans="1:5" x14ac:dyDescent="0.25">
      <c r="A80" s="6">
        <f>VLOOKUP(Partners[[#This Row],[Initiative Name]], Initiatives!A:C, 3, FALSE)</f>
        <v>49</v>
      </c>
      <c r="B80" t="s">
        <v>15</v>
      </c>
      <c r="C80" t="s">
        <v>197</v>
      </c>
      <c r="D80" t="s">
        <v>465</v>
      </c>
      <c r="E80">
        <v>2020</v>
      </c>
    </row>
    <row r="81" spans="1:5" x14ac:dyDescent="0.25">
      <c r="A81" s="6">
        <f>VLOOKUP(Partners[[#This Row],[Initiative Name]], Initiatives!A:C, 3, FALSE)</f>
        <v>47</v>
      </c>
      <c r="B81" t="s">
        <v>12</v>
      </c>
      <c r="C81" t="s">
        <v>70</v>
      </c>
      <c r="D81" t="s">
        <v>113</v>
      </c>
      <c r="E81">
        <v>2020</v>
      </c>
    </row>
    <row r="82" spans="1:5" x14ac:dyDescent="0.25">
      <c r="A82" s="6">
        <f>VLOOKUP(Partners[[#This Row],[Initiative Name]], Initiatives!A:C, 3, FALSE)</f>
        <v>47</v>
      </c>
      <c r="B82" t="s">
        <v>12</v>
      </c>
      <c r="C82" s="3" t="s">
        <v>83</v>
      </c>
      <c r="D82" t="s">
        <v>113</v>
      </c>
      <c r="E82">
        <v>2020</v>
      </c>
    </row>
    <row r="83" spans="1:5" x14ac:dyDescent="0.25">
      <c r="A83" s="6">
        <f>VLOOKUP(Partners[[#This Row],[Initiative Name]], Initiatives!A:C, 3, FALSE)</f>
        <v>47</v>
      </c>
      <c r="B83" t="s">
        <v>12</v>
      </c>
      <c r="C83" t="s">
        <v>211</v>
      </c>
      <c r="D83" t="s">
        <v>713</v>
      </c>
      <c r="E83">
        <v>2020</v>
      </c>
    </row>
    <row r="84" spans="1:5" x14ac:dyDescent="0.25">
      <c r="A84" s="6">
        <f>VLOOKUP(Partners[[#This Row],[Initiative Name]], Initiatives!A:C, 3, FALSE)</f>
        <v>47</v>
      </c>
      <c r="B84" t="s">
        <v>12</v>
      </c>
      <c r="C84" t="s">
        <v>212</v>
      </c>
      <c r="D84" t="s">
        <v>713</v>
      </c>
      <c r="E84">
        <v>2020</v>
      </c>
    </row>
    <row r="85" spans="1:5" x14ac:dyDescent="0.25">
      <c r="A85" s="6">
        <f>VLOOKUP(Partners[[#This Row],[Initiative Name]], Initiatives!A:C, 3, FALSE)</f>
        <v>47</v>
      </c>
      <c r="B85" t="s">
        <v>12</v>
      </c>
      <c r="C85" t="s">
        <v>213</v>
      </c>
      <c r="D85" t="s">
        <v>713</v>
      </c>
      <c r="E85">
        <v>2020</v>
      </c>
    </row>
    <row r="86" spans="1:5" x14ac:dyDescent="0.25">
      <c r="A86" s="6">
        <f>VLOOKUP(Partners[[#This Row],[Initiative Name]], Initiatives!A:C, 3, FALSE)</f>
        <v>47</v>
      </c>
      <c r="B86" t="s">
        <v>12</v>
      </c>
      <c r="C86" t="s">
        <v>209</v>
      </c>
      <c r="D86" t="s">
        <v>465</v>
      </c>
      <c r="E86">
        <v>2020</v>
      </c>
    </row>
    <row r="87" spans="1:5" x14ac:dyDescent="0.25">
      <c r="A87" s="6">
        <f>VLOOKUP(Partners[[#This Row],[Initiative Name]], Initiatives!A:C, 3, FALSE)</f>
        <v>47</v>
      </c>
      <c r="B87" t="s">
        <v>12</v>
      </c>
      <c r="C87" t="s">
        <v>214</v>
      </c>
      <c r="D87" t="s">
        <v>465</v>
      </c>
      <c r="E87">
        <v>2020</v>
      </c>
    </row>
    <row r="88" spans="1:5" x14ac:dyDescent="0.25">
      <c r="A88" s="6">
        <f>VLOOKUP(Partners[[#This Row],[Initiative Name]], Initiatives!A:C, 3, FALSE)</f>
        <v>47</v>
      </c>
      <c r="B88" t="s">
        <v>12</v>
      </c>
      <c r="C88" t="s">
        <v>215</v>
      </c>
      <c r="D88" t="s">
        <v>465</v>
      </c>
      <c r="E88">
        <v>2020</v>
      </c>
    </row>
    <row r="89" spans="1:5" x14ac:dyDescent="0.25">
      <c r="A89" s="6">
        <f>VLOOKUP(Partners[[#This Row],[Initiative Name]], Initiatives!A:C, 3, FALSE)</f>
        <v>47</v>
      </c>
      <c r="B89" t="s">
        <v>12</v>
      </c>
      <c r="C89" t="s">
        <v>216</v>
      </c>
      <c r="D89" t="s">
        <v>465</v>
      </c>
      <c r="E89">
        <v>2020</v>
      </c>
    </row>
    <row r="90" spans="1:5" x14ac:dyDescent="0.25">
      <c r="A90" s="6">
        <f>VLOOKUP(Partners[[#This Row],[Initiative Name]], Initiatives!A:C, 3, FALSE)</f>
        <v>47</v>
      </c>
      <c r="B90" t="s">
        <v>12</v>
      </c>
      <c r="C90" t="s">
        <v>217</v>
      </c>
      <c r="D90" t="s">
        <v>465</v>
      </c>
      <c r="E90">
        <v>2020</v>
      </c>
    </row>
    <row r="91" spans="1:5" x14ac:dyDescent="0.25">
      <c r="A91" s="6">
        <f>VLOOKUP(Partners[[#This Row],[Initiative Name]], Initiatives!A:C, 3, FALSE)</f>
        <v>47</v>
      </c>
      <c r="B91" t="s">
        <v>12</v>
      </c>
      <c r="C91" t="s">
        <v>218</v>
      </c>
      <c r="D91" t="s">
        <v>465</v>
      </c>
      <c r="E91">
        <v>2020</v>
      </c>
    </row>
    <row r="92" spans="1:5" x14ac:dyDescent="0.25">
      <c r="A92" s="6">
        <f>VLOOKUP(Partners[[#This Row],[Initiative Name]], Initiatives!A:C, 3, FALSE)</f>
        <v>47</v>
      </c>
      <c r="B92" t="s">
        <v>12</v>
      </c>
      <c r="C92" t="s">
        <v>219</v>
      </c>
      <c r="D92" t="s">
        <v>465</v>
      </c>
      <c r="E92">
        <v>2020</v>
      </c>
    </row>
    <row r="93" spans="1:5" x14ac:dyDescent="0.25">
      <c r="A93" s="6">
        <f>VLOOKUP(Partners[[#This Row],[Initiative Name]], Initiatives!A:C, 3, FALSE)</f>
        <v>47</v>
      </c>
      <c r="B93" t="s">
        <v>12</v>
      </c>
      <c r="C93" t="s">
        <v>220</v>
      </c>
      <c r="D93" t="s">
        <v>465</v>
      </c>
      <c r="E93">
        <v>2020</v>
      </c>
    </row>
    <row r="94" spans="1:5" x14ac:dyDescent="0.25">
      <c r="A94" s="6">
        <f>VLOOKUP(Partners[[#This Row],[Initiative Name]], Initiatives!A:C, 3, FALSE)</f>
        <v>47</v>
      </c>
      <c r="B94" t="s">
        <v>12</v>
      </c>
      <c r="C94" t="s">
        <v>221</v>
      </c>
      <c r="D94" t="s">
        <v>465</v>
      </c>
      <c r="E94">
        <v>2020</v>
      </c>
    </row>
    <row r="95" spans="1:5" x14ac:dyDescent="0.25">
      <c r="A95" s="6">
        <f>VLOOKUP(Partners[[#This Row],[Initiative Name]], Initiatives!A:C, 3, FALSE)</f>
        <v>47</v>
      </c>
      <c r="B95" t="s">
        <v>12</v>
      </c>
      <c r="C95" t="s">
        <v>212</v>
      </c>
      <c r="D95" t="s">
        <v>98</v>
      </c>
      <c r="E95">
        <v>2020</v>
      </c>
    </row>
    <row r="96" spans="1:5" x14ac:dyDescent="0.25">
      <c r="A96" s="6">
        <f>VLOOKUP(Partners[[#This Row],[Initiative Name]], Initiatives!A:C, 3, FALSE)</f>
        <v>38</v>
      </c>
      <c r="B96" t="s">
        <v>34</v>
      </c>
      <c r="C96" t="s">
        <v>70</v>
      </c>
      <c r="D96" t="s">
        <v>113</v>
      </c>
      <c r="E96">
        <v>2020</v>
      </c>
    </row>
    <row r="97" spans="1:5" x14ac:dyDescent="0.25">
      <c r="A97" s="6">
        <f>VLOOKUP(Partners[[#This Row],[Initiative Name]], Initiatives!A:C, 3, FALSE)</f>
        <v>38</v>
      </c>
      <c r="B97" t="s">
        <v>34</v>
      </c>
      <c r="C97" t="s">
        <v>224</v>
      </c>
      <c r="D97" t="s">
        <v>713</v>
      </c>
      <c r="E97">
        <v>2020</v>
      </c>
    </row>
    <row r="98" spans="1:5" x14ac:dyDescent="0.25">
      <c r="A98" s="6">
        <f>VLOOKUP(Partners[[#This Row],[Initiative Name]], Initiatives!A:C, 3, FALSE)</f>
        <v>38</v>
      </c>
      <c r="B98" t="s">
        <v>34</v>
      </c>
      <c r="C98" t="s">
        <v>225</v>
      </c>
      <c r="D98" t="s">
        <v>465</v>
      </c>
      <c r="E98">
        <v>2020</v>
      </c>
    </row>
    <row r="99" spans="1:5" x14ac:dyDescent="0.25">
      <c r="A99" s="6">
        <f>VLOOKUP(Partners[[#This Row],[Initiative Name]], Initiatives!A:C, 3, FALSE)</f>
        <v>39</v>
      </c>
      <c r="B99" t="s">
        <v>7</v>
      </c>
      <c r="C99" t="s">
        <v>64</v>
      </c>
      <c r="D99" t="s">
        <v>113</v>
      </c>
      <c r="E99">
        <v>2020</v>
      </c>
    </row>
    <row r="100" spans="1:5" x14ac:dyDescent="0.25">
      <c r="A100" s="6">
        <f>VLOOKUP(Partners[[#This Row],[Initiative Name]], Initiatives!A:C, 3, FALSE)</f>
        <v>39</v>
      </c>
      <c r="B100" t="s">
        <v>7</v>
      </c>
      <c r="C100" t="s">
        <v>228</v>
      </c>
      <c r="D100" t="s">
        <v>113</v>
      </c>
      <c r="E100">
        <v>2020</v>
      </c>
    </row>
    <row r="101" spans="1:5" x14ac:dyDescent="0.25">
      <c r="A101" s="6">
        <f>VLOOKUP(Partners[[#This Row],[Initiative Name]], Initiatives!A:C, 3, FALSE)</f>
        <v>39</v>
      </c>
      <c r="B101" t="s">
        <v>7</v>
      </c>
      <c r="C101" t="s">
        <v>70</v>
      </c>
      <c r="D101" t="s">
        <v>113</v>
      </c>
      <c r="E101">
        <v>2020</v>
      </c>
    </row>
    <row r="102" spans="1:5" x14ac:dyDescent="0.25">
      <c r="A102" s="6">
        <f>VLOOKUP(Partners[[#This Row],[Initiative Name]], Initiatives!A:C, 3, FALSE)</f>
        <v>39</v>
      </c>
      <c r="B102" t="s">
        <v>7</v>
      </c>
      <c r="C102" t="s">
        <v>229</v>
      </c>
      <c r="D102" t="s">
        <v>98</v>
      </c>
      <c r="E102">
        <v>2020</v>
      </c>
    </row>
    <row r="103" spans="1:5" x14ac:dyDescent="0.25">
      <c r="A103" s="6">
        <f>VLOOKUP(Partners[[#This Row],[Initiative Name]], Initiatives!A:C, 3, FALSE)</f>
        <v>39</v>
      </c>
      <c r="B103" t="s">
        <v>7</v>
      </c>
      <c r="C103" t="s">
        <v>230</v>
      </c>
      <c r="D103" t="s">
        <v>98</v>
      </c>
      <c r="E103">
        <v>2020</v>
      </c>
    </row>
    <row r="104" spans="1:5" x14ac:dyDescent="0.25">
      <c r="A104" s="6">
        <f>VLOOKUP(Partners[[#This Row],[Initiative Name]], Initiatives!A:C, 3, FALSE)</f>
        <v>39</v>
      </c>
      <c r="B104" t="s">
        <v>7</v>
      </c>
      <c r="C104" t="s">
        <v>231</v>
      </c>
      <c r="D104" t="s">
        <v>98</v>
      </c>
      <c r="E104">
        <v>2020</v>
      </c>
    </row>
    <row r="105" spans="1:5" x14ac:dyDescent="0.25">
      <c r="A105" s="6">
        <f>VLOOKUP(Partners[[#This Row],[Initiative Name]], Initiatives!A:C, 3, FALSE)</f>
        <v>39</v>
      </c>
      <c r="B105" t="s">
        <v>7</v>
      </c>
      <c r="C105" t="s">
        <v>232</v>
      </c>
      <c r="D105" t="s">
        <v>98</v>
      </c>
      <c r="E105">
        <v>2020</v>
      </c>
    </row>
    <row r="106" spans="1:5" x14ac:dyDescent="0.25">
      <c r="A106" s="6">
        <f>VLOOKUP(Partners[[#This Row],[Initiative Name]], Initiatives!A:C, 3, FALSE)</f>
        <v>40</v>
      </c>
      <c r="B106" t="s">
        <v>3</v>
      </c>
      <c r="C106" t="s">
        <v>122</v>
      </c>
      <c r="D106" t="s">
        <v>113</v>
      </c>
      <c r="E106">
        <v>2020</v>
      </c>
    </row>
    <row r="107" spans="1:5" x14ac:dyDescent="0.25">
      <c r="A107" s="6">
        <f>VLOOKUP(Partners[[#This Row],[Initiative Name]], Initiatives!A:C, 3, FALSE)</f>
        <v>40</v>
      </c>
      <c r="B107" t="s">
        <v>3</v>
      </c>
      <c r="C107" t="s">
        <v>140</v>
      </c>
      <c r="D107" t="s">
        <v>113</v>
      </c>
      <c r="E107">
        <v>2020</v>
      </c>
    </row>
    <row r="108" spans="1:5" x14ac:dyDescent="0.25">
      <c r="A108" s="6">
        <f>VLOOKUP(Partners[[#This Row],[Initiative Name]], Initiatives!A:C, 3, FALSE)</f>
        <v>40</v>
      </c>
      <c r="B108" t="s">
        <v>3</v>
      </c>
      <c r="C108" t="s">
        <v>83</v>
      </c>
      <c r="D108" t="s">
        <v>113</v>
      </c>
      <c r="E108">
        <v>2020</v>
      </c>
    </row>
    <row r="109" spans="1:5" x14ac:dyDescent="0.25">
      <c r="A109" s="6">
        <f>VLOOKUP(Partners[[#This Row],[Initiative Name]], Initiatives!A:C, 3, FALSE)</f>
        <v>40</v>
      </c>
      <c r="B109" t="s">
        <v>3</v>
      </c>
      <c r="C109" t="s">
        <v>68</v>
      </c>
      <c r="D109" t="s">
        <v>113</v>
      </c>
      <c r="E109">
        <v>2020</v>
      </c>
    </row>
    <row r="110" spans="1:5" x14ac:dyDescent="0.25">
      <c r="A110" s="6">
        <f>VLOOKUP(Partners[[#This Row],[Initiative Name]], Initiatives!A:C, 3, FALSE)</f>
        <v>40</v>
      </c>
      <c r="B110" t="s">
        <v>3</v>
      </c>
      <c r="C110" t="s">
        <v>120</v>
      </c>
      <c r="D110" t="s">
        <v>113</v>
      </c>
      <c r="E110">
        <v>2020</v>
      </c>
    </row>
    <row r="111" spans="1:5" x14ac:dyDescent="0.25">
      <c r="A111" s="6">
        <f>VLOOKUP(Partners[[#This Row],[Initiative Name]], Initiatives!A:C, 3, FALSE)</f>
        <v>40</v>
      </c>
      <c r="B111" t="s">
        <v>3</v>
      </c>
      <c r="C111" t="s">
        <v>121</v>
      </c>
      <c r="D111" t="s">
        <v>113</v>
      </c>
      <c r="E111">
        <v>2020</v>
      </c>
    </row>
    <row r="112" spans="1:5" x14ac:dyDescent="0.25">
      <c r="A112" s="6">
        <f>VLOOKUP(Partners[[#This Row],[Initiative Name]], Initiatives!A:C, 3, FALSE)</f>
        <v>40</v>
      </c>
      <c r="B112" t="s">
        <v>3</v>
      </c>
      <c r="C112" t="s">
        <v>66</v>
      </c>
      <c r="D112" t="s">
        <v>113</v>
      </c>
      <c r="E112">
        <v>2020</v>
      </c>
    </row>
    <row r="113" spans="1:5" x14ac:dyDescent="0.25">
      <c r="A113" s="6">
        <f>VLOOKUP(Partners[[#This Row],[Initiative Name]], Initiatives!A:C, 3, FALSE)</f>
        <v>40</v>
      </c>
      <c r="B113" t="s">
        <v>3</v>
      </c>
      <c r="C113" t="s">
        <v>63</v>
      </c>
      <c r="D113" t="s">
        <v>113</v>
      </c>
      <c r="E113">
        <v>2020</v>
      </c>
    </row>
    <row r="114" spans="1:5" x14ac:dyDescent="0.25">
      <c r="A114" s="6">
        <f>VLOOKUP(Partners[[#This Row],[Initiative Name]], Initiatives!A:C, 3, FALSE)</f>
        <v>40</v>
      </c>
      <c r="B114" t="s">
        <v>3</v>
      </c>
      <c r="C114" t="s">
        <v>65</v>
      </c>
      <c r="D114" t="s">
        <v>113</v>
      </c>
      <c r="E114">
        <v>2020</v>
      </c>
    </row>
    <row r="115" spans="1:5" x14ac:dyDescent="0.25">
      <c r="A115" s="6">
        <f>VLOOKUP(Partners[[#This Row],[Initiative Name]], Initiatives!A:C, 3, FALSE)</f>
        <v>40</v>
      </c>
      <c r="B115" t="s">
        <v>3</v>
      </c>
      <c r="C115" t="s">
        <v>246</v>
      </c>
      <c r="D115" t="s">
        <v>465</v>
      </c>
      <c r="E115">
        <v>2020</v>
      </c>
    </row>
    <row r="116" spans="1:5" x14ac:dyDescent="0.25">
      <c r="A116" s="6">
        <f>VLOOKUP(Partners[[#This Row],[Initiative Name]], Initiatives!A:C, 3, FALSE)</f>
        <v>40</v>
      </c>
      <c r="B116" t="s">
        <v>3</v>
      </c>
      <c r="C116" t="s">
        <v>247</v>
      </c>
      <c r="D116" t="s">
        <v>465</v>
      </c>
      <c r="E116">
        <v>2020</v>
      </c>
    </row>
    <row r="117" spans="1:5" x14ac:dyDescent="0.25">
      <c r="A117" s="6">
        <f>VLOOKUP(Partners[[#This Row],[Initiative Name]], Initiatives!A:C, 3, FALSE)</f>
        <v>40</v>
      </c>
      <c r="B117" t="s">
        <v>3</v>
      </c>
      <c r="C117" t="s">
        <v>248</v>
      </c>
      <c r="D117" t="s">
        <v>465</v>
      </c>
      <c r="E117">
        <v>2020</v>
      </c>
    </row>
    <row r="118" spans="1:5" x14ac:dyDescent="0.25">
      <c r="A118" s="6">
        <f>VLOOKUP(Partners[[#This Row],[Initiative Name]], Initiatives!A:C, 3, FALSE)</f>
        <v>40</v>
      </c>
      <c r="B118" t="s">
        <v>3</v>
      </c>
      <c r="C118" t="s">
        <v>249</v>
      </c>
      <c r="D118" t="s">
        <v>465</v>
      </c>
      <c r="E118">
        <v>2020</v>
      </c>
    </row>
    <row r="119" spans="1:5" x14ac:dyDescent="0.25">
      <c r="A119" s="6">
        <f>VLOOKUP(Partners[[#This Row],[Initiative Name]], Initiatives!A:C, 3, FALSE)</f>
        <v>40</v>
      </c>
      <c r="B119" t="s">
        <v>3</v>
      </c>
      <c r="C119" t="s">
        <v>250</v>
      </c>
      <c r="D119" t="s">
        <v>465</v>
      </c>
      <c r="E119">
        <v>2020</v>
      </c>
    </row>
    <row r="120" spans="1:5" x14ac:dyDescent="0.25">
      <c r="A120" s="6">
        <f>VLOOKUP(Partners[[#This Row],[Initiative Name]], Initiatives!A:C, 3, FALSE)</f>
        <v>48</v>
      </c>
      <c r="B120" t="s">
        <v>14</v>
      </c>
      <c r="C120" t="s">
        <v>68</v>
      </c>
      <c r="D120" t="s">
        <v>113</v>
      </c>
      <c r="E120">
        <v>2020</v>
      </c>
    </row>
    <row r="121" spans="1:5" x14ac:dyDescent="0.25">
      <c r="A121" s="6">
        <f>VLOOKUP(Partners[[#This Row],[Initiative Name]], Initiatives!A:C, 3, FALSE)</f>
        <v>48</v>
      </c>
      <c r="B121" t="s">
        <v>14</v>
      </c>
      <c r="C121" t="s">
        <v>271</v>
      </c>
      <c r="D121" t="s">
        <v>713</v>
      </c>
      <c r="E121">
        <v>2020</v>
      </c>
    </row>
    <row r="122" spans="1:5" x14ac:dyDescent="0.25">
      <c r="A122" s="6">
        <f>VLOOKUP(Partners[[#This Row],[Initiative Name]], Initiatives!A:C, 3, FALSE)</f>
        <v>48</v>
      </c>
      <c r="B122" t="s">
        <v>14</v>
      </c>
      <c r="C122" t="s">
        <v>272</v>
      </c>
      <c r="D122" t="s">
        <v>465</v>
      </c>
      <c r="E122">
        <v>2020</v>
      </c>
    </row>
    <row r="123" spans="1:5" x14ac:dyDescent="0.25">
      <c r="A123" s="6">
        <f>VLOOKUP(Partners[[#This Row],[Initiative Name]], Initiatives!A:C, 3, FALSE)</f>
        <v>48</v>
      </c>
      <c r="B123" t="s">
        <v>14</v>
      </c>
      <c r="C123" t="s">
        <v>273</v>
      </c>
      <c r="D123" t="s">
        <v>465</v>
      </c>
      <c r="E123">
        <v>2020</v>
      </c>
    </row>
    <row r="124" spans="1:5" x14ac:dyDescent="0.25">
      <c r="A124" s="6">
        <f>VLOOKUP(Partners[[#This Row],[Initiative Name]], Initiatives!A:C, 3, FALSE)</f>
        <v>48</v>
      </c>
      <c r="B124" t="s">
        <v>14</v>
      </c>
      <c r="C124" t="s">
        <v>274</v>
      </c>
      <c r="D124" t="s">
        <v>465</v>
      </c>
      <c r="E124">
        <v>2020</v>
      </c>
    </row>
    <row r="125" spans="1:5" x14ac:dyDescent="0.25">
      <c r="A125" s="6">
        <f>VLOOKUP(Partners[[#This Row],[Initiative Name]], Initiatives!A:C, 3, FALSE)</f>
        <v>41</v>
      </c>
      <c r="B125" t="s">
        <v>39</v>
      </c>
      <c r="C125" t="s">
        <v>86</v>
      </c>
      <c r="D125" t="s">
        <v>113</v>
      </c>
      <c r="E125">
        <v>2020</v>
      </c>
    </row>
    <row r="126" spans="1:5" x14ac:dyDescent="0.25">
      <c r="A126" s="6">
        <f>VLOOKUP(Partners[[#This Row],[Initiative Name]], Initiatives!A:C, 3, FALSE)</f>
        <v>41</v>
      </c>
      <c r="B126" t="s">
        <v>39</v>
      </c>
      <c r="C126" t="s">
        <v>66</v>
      </c>
      <c r="D126" t="s">
        <v>113</v>
      </c>
      <c r="E126">
        <v>2020</v>
      </c>
    </row>
    <row r="127" spans="1:5" x14ac:dyDescent="0.25">
      <c r="A127" s="6">
        <f>VLOOKUP(Partners[[#This Row],[Initiative Name]], Initiatives!A:C, 3, FALSE)</f>
        <v>41</v>
      </c>
      <c r="B127" t="s">
        <v>39</v>
      </c>
      <c r="C127" t="s">
        <v>65</v>
      </c>
      <c r="D127" t="s">
        <v>113</v>
      </c>
      <c r="E127">
        <v>2020</v>
      </c>
    </row>
    <row r="128" spans="1:5" x14ac:dyDescent="0.25">
      <c r="A128" s="6">
        <f>VLOOKUP(Partners[[#This Row],[Initiative Name]], Initiatives!A:C, 3, FALSE)</f>
        <v>41</v>
      </c>
      <c r="B128" t="s">
        <v>39</v>
      </c>
      <c r="C128" t="s">
        <v>190</v>
      </c>
      <c r="D128" t="s">
        <v>113</v>
      </c>
      <c r="E128">
        <v>2020</v>
      </c>
    </row>
    <row r="129" spans="1:5" x14ac:dyDescent="0.25">
      <c r="A129" s="6">
        <f>VLOOKUP(Partners[[#This Row],[Initiative Name]], Initiatives!A:C, 3, FALSE)</f>
        <v>41</v>
      </c>
      <c r="B129" t="s">
        <v>39</v>
      </c>
      <c r="C129" t="s">
        <v>68</v>
      </c>
      <c r="D129" t="s">
        <v>113</v>
      </c>
      <c r="E129">
        <v>2020</v>
      </c>
    </row>
    <row r="130" spans="1:5" x14ac:dyDescent="0.25">
      <c r="A130" s="6">
        <f>VLOOKUP(Partners[[#This Row],[Initiative Name]], Initiatives!A:C, 3, FALSE)</f>
        <v>41</v>
      </c>
      <c r="B130" t="s">
        <v>39</v>
      </c>
      <c r="C130" t="s">
        <v>83</v>
      </c>
      <c r="D130" t="s">
        <v>113</v>
      </c>
      <c r="E130">
        <v>2020</v>
      </c>
    </row>
    <row r="131" spans="1:5" x14ac:dyDescent="0.25">
      <c r="A131" s="6">
        <f>VLOOKUP(Partners[[#This Row],[Initiative Name]], Initiatives!A:C, 3, FALSE)</f>
        <v>34</v>
      </c>
      <c r="B131" t="s">
        <v>1</v>
      </c>
      <c r="C131" t="s">
        <v>80</v>
      </c>
      <c r="D131" t="s">
        <v>113</v>
      </c>
      <c r="E131">
        <v>2020</v>
      </c>
    </row>
    <row r="132" spans="1:5" x14ac:dyDescent="0.25">
      <c r="A132" s="6">
        <f>VLOOKUP(Partners[[#This Row],[Initiative Name]], Initiatives!A:C, 3, FALSE)</f>
        <v>34</v>
      </c>
      <c r="B132" t="s">
        <v>1</v>
      </c>
      <c r="C132" t="s">
        <v>83</v>
      </c>
      <c r="D132" t="s">
        <v>113</v>
      </c>
      <c r="E132">
        <v>2020</v>
      </c>
    </row>
    <row r="133" spans="1:5" x14ac:dyDescent="0.25">
      <c r="A133" s="6">
        <f>VLOOKUP(Partners[[#This Row],[Initiative Name]], Initiatives!A:C, 3, FALSE)</f>
        <v>34</v>
      </c>
      <c r="B133" t="s">
        <v>1</v>
      </c>
      <c r="C133" t="s">
        <v>68</v>
      </c>
      <c r="D133" t="s">
        <v>113</v>
      </c>
      <c r="E133">
        <v>2020</v>
      </c>
    </row>
    <row r="134" spans="1:5" x14ac:dyDescent="0.25">
      <c r="A134" s="6">
        <f>VLOOKUP(Partners[[#This Row],[Initiative Name]], Initiatives!A:C, 3, FALSE)</f>
        <v>34</v>
      </c>
      <c r="B134" t="s">
        <v>1</v>
      </c>
      <c r="C134" t="s">
        <v>65</v>
      </c>
      <c r="D134" t="s">
        <v>113</v>
      </c>
      <c r="E134">
        <v>2020</v>
      </c>
    </row>
    <row r="135" spans="1:5" x14ac:dyDescent="0.25">
      <c r="A135" s="6">
        <f>VLOOKUP(Partners[[#This Row],[Initiative Name]], Initiatives!A:C, 3, FALSE)</f>
        <v>34</v>
      </c>
      <c r="B135" t="s">
        <v>1</v>
      </c>
      <c r="C135" t="s">
        <v>66</v>
      </c>
      <c r="D135" t="s">
        <v>113</v>
      </c>
      <c r="E135">
        <v>2020</v>
      </c>
    </row>
    <row r="136" spans="1:5" x14ac:dyDescent="0.25">
      <c r="A136" s="6">
        <f>VLOOKUP(Partners[[#This Row],[Initiative Name]], Initiatives!A:C, 3, FALSE)</f>
        <v>34</v>
      </c>
      <c r="B136" t="s">
        <v>1</v>
      </c>
      <c r="C136" t="s">
        <v>296</v>
      </c>
      <c r="D136" t="s">
        <v>113</v>
      </c>
      <c r="E136">
        <v>2020</v>
      </c>
    </row>
    <row r="137" spans="1:5" x14ac:dyDescent="0.25">
      <c r="A137" s="6">
        <f>VLOOKUP(Partners[[#This Row],[Initiative Name]], Initiatives!A:C, 3, FALSE)</f>
        <v>34</v>
      </c>
      <c r="B137" t="s">
        <v>1</v>
      </c>
      <c r="C137" t="s">
        <v>190</v>
      </c>
      <c r="D137" t="s">
        <v>113</v>
      </c>
      <c r="E137">
        <v>2020</v>
      </c>
    </row>
    <row r="138" spans="1:5" x14ac:dyDescent="0.25">
      <c r="A138" s="6">
        <f>VLOOKUP(Partners[[#This Row],[Initiative Name]], Initiatives!A:C, 3, FALSE)</f>
        <v>34</v>
      </c>
      <c r="B138" t="s">
        <v>1</v>
      </c>
      <c r="C138" t="s">
        <v>297</v>
      </c>
      <c r="D138" t="s">
        <v>113</v>
      </c>
      <c r="E138">
        <v>2020</v>
      </c>
    </row>
    <row r="139" spans="1:5" x14ac:dyDescent="0.25">
      <c r="A139" s="6">
        <f>VLOOKUP(Partners[[#This Row],[Initiative Name]], Initiatives!A:C, 3, FALSE)</f>
        <v>34</v>
      </c>
      <c r="B139" t="s">
        <v>1</v>
      </c>
      <c r="C139" t="s">
        <v>298</v>
      </c>
      <c r="D139" t="s">
        <v>713</v>
      </c>
      <c r="E139">
        <v>2020</v>
      </c>
    </row>
    <row r="140" spans="1:5" x14ac:dyDescent="0.25">
      <c r="A140" s="6">
        <f>VLOOKUP(Partners[[#This Row],[Initiative Name]], Initiatives!A:C, 3, FALSE)</f>
        <v>34</v>
      </c>
      <c r="B140" t="s">
        <v>1</v>
      </c>
      <c r="C140" t="s">
        <v>299</v>
      </c>
      <c r="D140" t="s">
        <v>713</v>
      </c>
      <c r="E140">
        <v>2020</v>
      </c>
    </row>
    <row r="141" spans="1:5" x14ac:dyDescent="0.25">
      <c r="A141" s="6">
        <f>VLOOKUP(Partners[[#This Row],[Initiative Name]], Initiatives!A:C, 3, FALSE)</f>
        <v>34</v>
      </c>
      <c r="B141" t="s">
        <v>1</v>
      </c>
      <c r="C141" t="s">
        <v>300</v>
      </c>
      <c r="D141" t="s">
        <v>713</v>
      </c>
      <c r="E141">
        <v>2020</v>
      </c>
    </row>
    <row r="142" spans="1:5" x14ac:dyDescent="0.25">
      <c r="A142" s="6">
        <f>VLOOKUP(Partners[[#This Row],[Initiative Name]], Initiatives!A:C, 3, FALSE)</f>
        <v>34</v>
      </c>
      <c r="B142" t="s">
        <v>1</v>
      </c>
      <c r="C142" t="s">
        <v>301</v>
      </c>
      <c r="D142" t="s">
        <v>713</v>
      </c>
      <c r="E142">
        <v>2020</v>
      </c>
    </row>
    <row r="143" spans="1:5" x14ac:dyDescent="0.25">
      <c r="A143" s="6">
        <f>VLOOKUP(Partners[[#This Row],[Initiative Name]], Initiatives!A:C, 3, FALSE)</f>
        <v>34</v>
      </c>
      <c r="B143" t="s">
        <v>1</v>
      </c>
      <c r="C143" t="s">
        <v>302</v>
      </c>
      <c r="D143" t="s">
        <v>713</v>
      </c>
      <c r="E143">
        <v>2020</v>
      </c>
    </row>
    <row r="144" spans="1:5" x14ac:dyDescent="0.25">
      <c r="A144" s="6">
        <f>VLOOKUP(Partners[[#This Row],[Initiative Name]], Initiatives!A:C, 3, FALSE)</f>
        <v>34</v>
      </c>
      <c r="B144" t="s">
        <v>1</v>
      </c>
      <c r="C144" t="s">
        <v>303</v>
      </c>
      <c r="D144" t="s">
        <v>465</v>
      </c>
      <c r="E144">
        <v>2020</v>
      </c>
    </row>
    <row r="145" spans="1:5" x14ac:dyDescent="0.25">
      <c r="A145" s="6">
        <f>VLOOKUP(Partners[[#This Row],[Initiative Name]], Initiatives!A:C, 3, FALSE)</f>
        <v>34</v>
      </c>
      <c r="B145" t="s">
        <v>1</v>
      </c>
      <c r="C145" t="s">
        <v>304</v>
      </c>
      <c r="D145" t="s">
        <v>98</v>
      </c>
      <c r="E145">
        <v>2020</v>
      </c>
    </row>
    <row r="146" spans="1:5" x14ac:dyDescent="0.25">
      <c r="A146" s="6">
        <f>VLOOKUP(Partners[[#This Row],[Initiative Name]], Initiatives!A:C, 3, FALSE)</f>
        <v>45</v>
      </c>
      <c r="B146" t="s">
        <v>42</v>
      </c>
      <c r="C146" t="s">
        <v>63</v>
      </c>
      <c r="D146" t="s">
        <v>113</v>
      </c>
      <c r="E146">
        <v>2020</v>
      </c>
    </row>
    <row r="147" spans="1:5" x14ac:dyDescent="0.25">
      <c r="A147" s="6">
        <f>VLOOKUP(Partners[[#This Row],[Initiative Name]], Initiatives!A:C, 3, FALSE)</f>
        <v>45</v>
      </c>
      <c r="B147" t="s">
        <v>42</v>
      </c>
      <c r="C147" t="s">
        <v>191</v>
      </c>
      <c r="D147" t="s">
        <v>113</v>
      </c>
      <c r="E147">
        <v>2020</v>
      </c>
    </row>
    <row r="148" spans="1:5" x14ac:dyDescent="0.25">
      <c r="A148" s="6">
        <f>VLOOKUP(Partners[[#This Row],[Initiative Name]], Initiatives!A:C, 3, FALSE)</f>
        <v>45</v>
      </c>
      <c r="B148" t="s">
        <v>42</v>
      </c>
      <c r="C148" t="s">
        <v>85</v>
      </c>
      <c r="D148" t="s">
        <v>113</v>
      </c>
      <c r="E148">
        <v>2020</v>
      </c>
    </row>
    <row r="149" spans="1:5" x14ac:dyDescent="0.25">
      <c r="A149" s="6">
        <f>VLOOKUP(Partners[[#This Row],[Initiative Name]], Initiatives!A:C, 3, FALSE)</f>
        <v>45</v>
      </c>
      <c r="B149" t="s">
        <v>42</v>
      </c>
      <c r="C149" t="s">
        <v>86</v>
      </c>
      <c r="D149" t="s">
        <v>113</v>
      </c>
      <c r="E149">
        <v>2020</v>
      </c>
    </row>
    <row r="150" spans="1:5" x14ac:dyDescent="0.25">
      <c r="A150" s="6">
        <f>VLOOKUP(Partners[[#This Row],[Initiative Name]], Initiatives!A:C, 3, FALSE)</f>
        <v>45</v>
      </c>
      <c r="B150" t="s">
        <v>42</v>
      </c>
      <c r="C150" t="s">
        <v>70</v>
      </c>
      <c r="D150" t="s">
        <v>113</v>
      </c>
      <c r="E150">
        <v>2020</v>
      </c>
    </row>
    <row r="151" spans="1:5" x14ac:dyDescent="0.25">
      <c r="A151" s="6">
        <f>VLOOKUP(Partners[[#This Row],[Initiative Name]], Initiatives!A:C, 3, FALSE)</f>
        <v>45</v>
      </c>
      <c r="B151" t="s">
        <v>42</v>
      </c>
      <c r="C151" t="s">
        <v>316</v>
      </c>
      <c r="D151" t="s">
        <v>713</v>
      </c>
      <c r="E151">
        <v>2020</v>
      </c>
    </row>
    <row r="152" spans="1:5" x14ac:dyDescent="0.25">
      <c r="A152" s="6">
        <f>VLOOKUP(Partners[[#This Row],[Initiative Name]], Initiatives!A:C, 3, FALSE)</f>
        <v>45</v>
      </c>
      <c r="B152" t="s">
        <v>42</v>
      </c>
      <c r="C152" t="s">
        <v>317</v>
      </c>
      <c r="D152" t="s">
        <v>713</v>
      </c>
      <c r="E152">
        <v>2020</v>
      </c>
    </row>
    <row r="153" spans="1:5" x14ac:dyDescent="0.25">
      <c r="A153" s="6">
        <f>VLOOKUP(Partners[[#This Row],[Initiative Name]], Initiatives!A:C, 3, FALSE)</f>
        <v>45</v>
      </c>
      <c r="B153" t="s">
        <v>42</v>
      </c>
      <c r="C153" t="s">
        <v>318</v>
      </c>
      <c r="D153" t="s">
        <v>98</v>
      </c>
      <c r="E153">
        <v>2020</v>
      </c>
    </row>
    <row r="154" spans="1:5" x14ac:dyDescent="0.25">
      <c r="A154" s="6">
        <f>VLOOKUP(Partners[[#This Row],[Initiative Name]], Initiatives!A:C, 3, FALSE)</f>
        <v>45</v>
      </c>
      <c r="B154" t="s">
        <v>42</v>
      </c>
      <c r="C154" t="s">
        <v>319</v>
      </c>
      <c r="D154" t="s">
        <v>98</v>
      </c>
      <c r="E154">
        <v>2020</v>
      </c>
    </row>
    <row r="155" spans="1:5" x14ac:dyDescent="0.25">
      <c r="A155" s="9">
        <f>VLOOKUP(Partners[[#This Row],[Initiative Name]], Initiatives!A:C, 3, FALSE)</f>
        <v>35</v>
      </c>
      <c r="B155" t="s">
        <v>30</v>
      </c>
      <c r="C155" t="s">
        <v>70</v>
      </c>
      <c r="D155" t="s">
        <v>113</v>
      </c>
      <c r="E155">
        <v>2019</v>
      </c>
    </row>
    <row r="156" spans="1:5" x14ac:dyDescent="0.25">
      <c r="A156" s="9">
        <f>VLOOKUP(Partners[[#This Row],[Initiative Name]], Initiatives!A:C, 3, FALSE)</f>
        <v>35</v>
      </c>
      <c r="B156" t="s">
        <v>30</v>
      </c>
      <c r="C156" t="s">
        <v>722</v>
      </c>
      <c r="D156" t="s">
        <v>113</v>
      </c>
      <c r="E156">
        <v>2019</v>
      </c>
    </row>
    <row r="157" spans="1:5" x14ac:dyDescent="0.25">
      <c r="A157" s="9">
        <f>VLOOKUP(Partners[[#This Row],[Initiative Name]], Initiatives!A:C, 3, FALSE)</f>
        <v>35</v>
      </c>
      <c r="B157" t="s">
        <v>30</v>
      </c>
      <c r="C157" t="s">
        <v>723</v>
      </c>
      <c r="D157" t="s">
        <v>113</v>
      </c>
      <c r="E157">
        <v>2019</v>
      </c>
    </row>
    <row r="158" spans="1:5" x14ac:dyDescent="0.25">
      <c r="A158" s="9">
        <f>VLOOKUP(Partners[[#This Row],[Initiative Name]], Initiatives!A:C, 3, FALSE)</f>
        <v>35</v>
      </c>
      <c r="B158" t="s">
        <v>30</v>
      </c>
      <c r="C158" t="s">
        <v>84</v>
      </c>
      <c r="D158" t="s">
        <v>713</v>
      </c>
      <c r="E158">
        <v>2019</v>
      </c>
    </row>
    <row r="159" spans="1:5" x14ac:dyDescent="0.25">
      <c r="A159" s="9">
        <f>VLOOKUP(Partners[[#This Row],[Initiative Name]], Initiatives!A:C, 3, FALSE)</f>
        <v>35</v>
      </c>
      <c r="B159" t="s">
        <v>30</v>
      </c>
      <c r="C159" t="s">
        <v>101</v>
      </c>
      <c r="D159" t="s">
        <v>465</v>
      </c>
      <c r="E159">
        <v>2019</v>
      </c>
    </row>
    <row r="160" spans="1:5" x14ac:dyDescent="0.25">
      <c r="A160" s="9">
        <f>VLOOKUP(Partners[[#This Row],[Initiative Name]], Initiatives!A:C, 3, FALSE)</f>
        <v>35</v>
      </c>
      <c r="B160" t="s">
        <v>30</v>
      </c>
      <c r="C160" t="s">
        <v>102</v>
      </c>
      <c r="D160" t="s">
        <v>98</v>
      </c>
      <c r="E160">
        <v>2019</v>
      </c>
    </row>
    <row r="161" spans="1:5" x14ac:dyDescent="0.25">
      <c r="A161" s="9">
        <f>VLOOKUP(Partners[[#This Row],[Initiative Name]], Initiatives!A:C, 3, FALSE)</f>
        <v>35</v>
      </c>
      <c r="B161" t="s">
        <v>30</v>
      </c>
      <c r="C161" t="s">
        <v>103</v>
      </c>
      <c r="D161" t="s">
        <v>98</v>
      </c>
      <c r="E161">
        <v>2019</v>
      </c>
    </row>
    <row r="162" spans="1:5" x14ac:dyDescent="0.25">
      <c r="A162" s="9">
        <f>VLOOKUP(Partners[[#This Row],[Initiative Name]], Initiatives!A:C, 3, FALSE)</f>
        <v>35</v>
      </c>
      <c r="B162" t="s">
        <v>30</v>
      </c>
      <c r="C162" t="s">
        <v>104</v>
      </c>
      <c r="D162" t="s">
        <v>98</v>
      </c>
      <c r="E162">
        <v>2019</v>
      </c>
    </row>
    <row r="163" spans="1:5" x14ac:dyDescent="0.25">
      <c r="A163" s="9">
        <f>VLOOKUP(Partners[[#This Row],[Initiative Name]], Initiatives!A:C, 3, FALSE)</f>
        <v>9</v>
      </c>
      <c r="B163" t="s">
        <v>721</v>
      </c>
      <c r="C163" t="s">
        <v>86</v>
      </c>
      <c r="D163" t="s">
        <v>113</v>
      </c>
      <c r="E163">
        <v>2019</v>
      </c>
    </row>
    <row r="164" spans="1:5" x14ac:dyDescent="0.25">
      <c r="A164" s="9">
        <f>VLOOKUP(Partners[[#This Row],[Initiative Name]], Initiatives!A:C, 3, FALSE)</f>
        <v>9</v>
      </c>
      <c r="B164" t="s">
        <v>721</v>
      </c>
      <c r="C164" t="s">
        <v>735</v>
      </c>
      <c r="D164" t="s">
        <v>113</v>
      </c>
      <c r="E164">
        <v>2019</v>
      </c>
    </row>
    <row r="165" spans="1:5" x14ac:dyDescent="0.25">
      <c r="A165" s="9">
        <f>VLOOKUP(Partners[[#This Row],[Initiative Name]], Initiatives!A:C, 3, FALSE)</f>
        <v>9</v>
      </c>
      <c r="B165" t="s">
        <v>721</v>
      </c>
      <c r="C165" t="s">
        <v>736</v>
      </c>
      <c r="D165" t="s">
        <v>113</v>
      </c>
      <c r="E165">
        <v>2019</v>
      </c>
    </row>
    <row r="166" spans="1:5" x14ac:dyDescent="0.25">
      <c r="A166" s="9">
        <f>VLOOKUP(Partners[[#This Row],[Initiative Name]], Initiatives!A:C, 3, FALSE)</f>
        <v>9</v>
      </c>
      <c r="B166" t="s">
        <v>721</v>
      </c>
      <c r="C166" t="s">
        <v>65</v>
      </c>
      <c r="D166" t="s">
        <v>113</v>
      </c>
      <c r="E166">
        <v>2019</v>
      </c>
    </row>
    <row r="167" spans="1:5" x14ac:dyDescent="0.25">
      <c r="A167" s="9">
        <f>VLOOKUP(Partners[[#This Row],[Initiative Name]], Initiatives!A:C, 3, FALSE)</f>
        <v>9</v>
      </c>
      <c r="B167" t="s">
        <v>721</v>
      </c>
      <c r="C167" t="s">
        <v>737</v>
      </c>
      <c r="D167" t="s">
        <v>113</v>
      </c>
      <c r="E167">
        <v>2019</v>
      </c>
    </row>
    <row r="168" spans="1:5" x14ac:dyDescent="0.25">
      <c r="A168" s="9">
        <f>VLOOKUP(Partners[[#This Row],[Initiative Name]], Initiatives!A:C, 3, FALSE)</f>
        <v>9</v>
      </c>
      <c r="B168" t="s">
        <v>721</v>
      </c>
      <c r="C168" t="s">
        <v>738</v>
      </c>
      <c r="D168" t="s">
        <v>113</v>
      </c>
      <c r="E168">
        <v>2019</v>
      </c>
    </row>
    <row r="169" spans="1:5" x14ac:dyDescent="0.25">
      <c r="A169" s="9">
        <f>VLOOKUP(Partners[[#This Row],[Initiative Name]], Initiatives!A:C, 3, FALSE)</f>
        <v>9</v>
      </c>
      <c r="B169" t="s">
        <v>721</v>
      </c>
      <c r="C169" t="s">
        <v>68</v>
      </c>
      <c r="D169" t="s">
        <v>113</v>
      </c>
      <c r="E169">
        <v>2019</v>
      </c>
    </row>
    <row r="170" spans="1:5" x14ac:dyDescent="0.25">
      <c r="A170" s="9">
        <f>VLOOKUP(Partners[[#This Row],[Initiative Name]], Initiatives!A:C, 3, FALSE)</f>
        <v>9</v>
      </c>
      <c r="B170" t="s">
        <v>721</v>
      </c>
      <c r="C170" t="s">
        <v>66</v>
      </c>
      <c r="D170" t="s">
        <v>113</v>
      </c>
      <c r="E170">
        <v>2019</v>
      </c>
    </row>
    <row r="171" spans="1:5" x14ac:dyDescent="0.25">
      <c r="A171" s="9">
        <f>VLOOKUP(Partners[[#This Row],[Initiative Name]], Initiatives!A:C, 3, FALSE)</f>
        <v>9</v>
      </c>
      <c r="B171" t="s">
        <v>721</v>
      </c>
      <c r="C171" t="s">
        <v>83</v>
      </c>
      <c r="D171" t="s">
        <v>113</v>
      </c>
      <c r="E171">
        <v>2019</v>
      </c>
    </row>
    <row r="172" spans="1:5" x14ac:dyDescent="0.25">
      <c r="A172" s="9">
        <f>VLOOKUP(Partners[[#This Row],[Initiative Name]], Initiatives!A:C, 3, FALSE)</f>
        <v>9</v>
      </c>
      <c r="B172" t="s">
        <v>721</v>
      </c>
      <c r="C172" t="s">
        <v>190</v>
      </c>
      <c r="D172" t="s">
        <v>113</v>
      </c>
      <c r="E172">
        <v>2019</v>
      </c>
    </row>
    <row r="173" spans="1:5" x14ac:dyDescent="0.25">
      <c r="A173" s="9">
        <f>VLOOKUP(Partners[[#This Row],[Initiative Name]], Initiatives!A:C, 3, FALSE)</f>
        <v>9</v>
      </c>
      <c r="B173" t="s">
        <v>721</v>
      </c>
      <c r="C173" t="s">
        <v>739</v>
      </c>
      <c r="D173" t="s">
        <v>465</v>
      </c>
      <c r="E173">
        <v>2019</v>
      </c>
    </row>
    <row r="174" spans="1:5" x14ac:dyDescent="0.25">
      <c r="A174" s="9">
        <f>VLOOKUP(Partners[[#This Row],[Initiative Name]], Initiatives!A:C, 3, FALSE)</f>
        <v>9</v>
      </c>
      <c r="B174" t="s">
        <v>721</v>
      </c>
      <c r="C174" t="s">
        <v>740</v>
      </c>
      <c r="D174" t="s">
        <v>465</v>
      </c>
      <c r="E174">
        <v>2019</v>
      </c>
    </row>
    <row r="175" spans="1:5" x14ac:dyDescent="0.25">
      <c r="A175" s="9">
        <f>VLOOKUP(Partners[[#This Row],[Initiative Name]], Initiatives!A:C, 3, FALSE)</f>
        <v>9</v>
      </c>
      <c r="B175" t="s">
        <v>721</v>
      </c>
      <c r="C175" t="s">
        <v>741</v>
      </c>
      <c r="D175" t="s">
        <v>465</v>
      </c>
      <c r="E175">
        <v>2019</v>
      </c>
    </row>
    <row r="176" spans="1:5" x14ac:dyDescent="0.25">
      <c r="A176" s="9">
        <f>VLOOKUP(Partners[[#This Row],[Initiative Name]], Initiatives!A:C, 3, FALSE)</f>
        <v>9</v>
      </c>
      <c r="B176" t="s">
        <v>721</v>
      </c>
      <c r="C176" t="s">
        <v>742</v>
      </c>
      <c r="D176" t="s">
        <v>465</v>
      </c>
      <c r="E176">
        <v>2019</v>
      </c>
    </row>
    <row r="177" spans="1:5" x14ac:dyDescent="0.25">
      <c r="A177" s="9">
        <f>VLOOKUP(Partners[[#This Row],[Initiative Name]], Initiatives!A:C, 3, FALSE)</f>
        <v>9</v>
      </c>
      <c r="B177" t="s">
        <v>721</v>
      </c>
      <c r="C177" t="s">
        <v>743</v>
      </c>
      <c r="D177" t="s">
        <v>465</v>
      </c>
      <c r="E177">
        <v>2019</v>
      </c>
    </row>
    <row r="178" spans="1:5" x14ac:dyDescent="0.25">
      <c r="A178" s="9">
        <f>VLOOKUP(Partners[[#This Row],[Initiative Name]], Initiatives!A:C, 3, FALSE)</f>
        <v>9</v>
      </c>
      <c r="B178" t="s">
        <v>721</v>
      </c>
      <c r="C178" t="s">
        <v>744</v>
      </c>
      <c r="D178" t="s">
        <v>465</v>
      </c>
      <c r="E178">
        <v>2019</v>
      </c>
    </row>
    <row r="179" spans="1:5" x14ac:dyDescent="0.25">
      <c r="A179" s="9">
        <f>VLOOKUP(Partners[[#This Row],[Initiative Name]], Initiatives!A:C, 3, FALSE)</f>
        <v>9</v>
      </c>
      <c r="B179" t="s">
        <v>721</v>
      </c>
      <c r="C179" t="s">
        <v>745</v>
      </c>
      <c r="D179" t="s">
        <v>465</v>
      </c>
      <c r="E179">
        <v>2019</v>
      </c>
    </row>
    <row r="180" spans="1:5" x14ac:dyDescent="0.25">
      <c r="A180" s="9">
        <f>VLOOKUP(Partners[[#This Row],[Initiative Name]], Initiatives!A:C, 3, FALSE)</f>
        <v>9</v>
      </c>
      <c r="B180" t="s">
        <v>721</v>
      </c>
      <c r="C180" t="s">
        <v>746</v>
      </c>
      <c r="D180" t="s">
        <v>465</v>
      </c>
      <c r="E180">
        <v>2019</v>
      </c>
    </row>
    <row r="181" spans="1:5" x14ac:dyDescent="0.25">
      <c r="A181" s="9">
        <f>VLOOKUP(Partners[[#This Row],[Initiative Name]], Initiatives!A:C, 3, FALSE)</f>
        <v>9</v>
      </c>
      <c r="B181" t="s">
        <v>721</v>
      </c>
      <c r="C181" t="s">
        <v>747</v>
      </c>
      <c r="D181" t="s">
        <v>465</v>
      </c>
      <c r="E181">
        <v>2019</v>
      </c>
    </row>
    <row r="182" spans="1:5" x14ac:dyDescent="0.25">
      <c r="A182" s="9">
        <f>VLOOKUP(Partners[[#This Row],[Initiative Name]], Initiatives!A:C, 3, FALSE)</f>
        <v>9</v>
      </c>
      <c r="B182" t="s">
        <v>721</v>
      </c>
      <c r="C182" t="s">
        <v>748</v>
      </c>
      <c r="D182" t="s">
        <v>465</v>
      </c>
      <c r="E182">
        <v>2019</v>
      </c>
    </row>
    <row r="183" spans="1:5" x14ac:dyDescent="0.25">
      <c r="A183" s="9">
        <f>VLOOKUP(Partners[[#This Row],[Initiative Name]], Initiatives!A:C, 3, FALSE)</f>
        <v>9</v>
      </c>
      <c r="B183" t="s">
        <v>721</v>
      </c>
      <c r="C183" t="s">
        <v>749</v>
      </c>
      <c r="D183" t="s">
        <v>98</v>
      </c>
      <c r="E183">
        <v>2019</v>
      </c>
    </row>
    <row r="184" spans="1:5" x14ac:dyDescent="0.25">
      <c r="A184" s="9">
        <f>VLOOKUP(Partners[[#This Row],[Initiative Name]], Initiatives!A:C, 3, FALSE)</f>
        <v>37</v>
      </c>
      <c r="B184" t="s">
        <v>2</v>
      </c>
      <c r="C184" t="s">
        <v>68</v>
      </c>
      <c r="D184" t="s">
        <v>113</v>
      </c>
      <c r="E184">
        <v>2019</v>
      </c>
    </row>
    <row r="185" spans="1:5" x14ac:dyDescent="0.25">
      <c r="A185" s="9">
        <f>VLOOKUP(Partners[[#This Row],[Initiative Name]], Initiatives!A:C, 3, FALSE)</f>
        <v>37</v>
      </c>
      <c r="B185" t="s">
        <v>2</v>
      </c>
      <c r="C185" t="s">
        <v>86</v>
      </c>
      <c r="D185" t="s">
        <v>113</v>
      </c>
      <c r="E185">
        <v>2019</v>
      </c>
    </row>
    <row r="186" spans="1:5" x14ac:dyDescent="0.25">
      <c r="A186" s="9">
        <f>VLOOKUP(Partners[[#This Row],[Initiative Name]], Initiatives!A:C, 3, FALSE)</f>
        <v>37</v>
      </c>
      <c r="B186" t="s">
        <v>2</v>
      </c>
      <c r="C186" t="s">
        <v>109</v>
      </c>
      <c r="D186" t="s">
        <v>713</v>
      </c>
      <c r="E186">
        <v>2019</v>
      </c>
    </row>
    <row r="187" spans="1:5" x14ac:dyDescent="0.25">
      <c r="A187" s="14">
        <f>VLOOKUP(Partners[[#This Row],[Initiative Name]], Initiatives!A:C, 3, FALSE)</f>
        <v>37</v>
      </c>
      <c r="B187" t="s">
        <v>2</v>
      </c>
      <c r="C187" t="s">
        <v>110</v>
      </c>
      <c r="D187" t="s">
        <v>713</v>
      </c>
      <c r="E187">
        <v>2019</v>
      </c>
    </row>
    <row r="188" spans="1:5" x14ac:dyDescent="0.25">
      <c r="A188" s="9">
        <f>VLOOKUP(Partners[[#This Row],[Initiative Name]], Initiatives!A:C, 3, FALSE)</f>
        <v>37</v>
      </c>
      <c r="B188" t="s">
        <v>2</v>
      </c>
      <c r="C188" t="s">
        <v>88</v>
      </c>
      <c r="D188" t="s">
        <v>465</v>
      </c>
      <c r="E188">
        <v>2019</v>
      </c>
    </row>
    <row r="189" spans="1:5" x14ac:dyDescent="0.25">
      <c r="A189" s="14">
        <f>VLOOKUP(Partners[[#This Row],[Initiative Name]], Initiatives!A:C, 3, FALSE)</f>
        <v>37</v>
      </c>
      <c r="B189" t="s">
        <v>2</v>
      </c>
      <c r="C189" s="13" t="s">
        <v>111</v>
      </c>
      <c r="D189" t="s">
        <v>465</v>
      </c>
      <c r="E189">
        <v>2019</v>
      </c>
    </row>
    <row r="190" spans="1:5" x14ac:dyDescent="0.25">
      <c r="A190" s="9">
        <f>VLOOKUP(Partners[[#This Row],[Initiative Name]], Initiatives!A:C, 3, FALSE)</f>
        <v>37</v>
      </c>
      <c r="B190" t="s">
        <v>2</v>
      </c>
      <c r="C190" t="s">
        <v>81</v>
      </c>
      <c r="D190" t="s">
        <v>98</v>
      </c>
      <c r="E190">
        <v>2019</v>
      </c>
    </row>
    <row r="191" spans="1:5" x14ac:dyDescent="0.25">
      <c r="A191" s="14">
        <f>VLOOKUP(Partners[[#This Row],[Initiative Name]], Initiatives!A:C, 3, FALSE)</f>
        <v>37</v>
      </c>
      <c r="B191" t="s">
        <v>2</v>
      </c>
      <c r="C191" t="s">
        <v>82</v>
      </c>
      <c r="D191" t="s">
        <v>98</v>
      </c>
      <c r="E191">
        <v>2019</v>
      </c>
    </row>
    <row r="192" spans="1:5" x14ac:dyDescent="0.25">
      <c r="A192" s="9">
        <f>VLOOKUP(Partners[[#This Row],[Initiative Name]], Initiatives!A:C, 3, FALSE)</f>
        <v>45</v>
      </c>
      <c r="B192" t="s">
        <v>42</v>
      </c>
      <c r="C192" t="s">
        <v>63</v>
      </c>
      <c r="D192" t="s">
        <v>113</v>
      </c>
      <c r="E192">
        <v>2019</v>
      </c>
    </row>
    <row r="193" spans="1:5" x14ac:dyDescent="0.25">
      <c r="A193" s="9">
        <f>VLOOKUP(Partners[[#This Row],[Initiative Name]], Initiatives!A:C, 3, FALSE)</f>
        <v>45</v>
      </c>
      <c r="B193" t="s">
        <v>42</v>
      </c>
      <c r="C193" t="s">
        <v>191</v>
      </c>
      <c r="D193" t="s">
        <v>113</v>
      </c>
      <c r="E193">
        <v>2019</v>
      </c>
    </row>
    <row r="194" spans="1:5" x14ac:dyDescent="0.25">
      <c r="A194" s="9">
        <f>VLOOKUP(Partners[[#This Row],[Initiative Name]], Initiatives!A:C, 3, FALSE)</f>
        <v>45</v>
      </c>
      <c r="B194" t="s">
        <v>42</v>
      </c>
      <c r="C194" t="s">
        <v>85</v>
      </c>
      <c r="D194" t="s">
        <v>113</v>
      </c>
      <c r="E194">
        <v>2019</v>
      </c>
    </row>
    <row r="195" spans="1:5" x14ac:dyDescent="0.25">
      <c r="A195" s="9">
        <f>VLOOKUP(Partners[[#This Row],[Initiative Name]], Initiatives!A:C, 3, FALSE)</f>
        <v>45</v>
      </c>
      <c r="B195" t="s">
        <v>42</v>
      </c>
      <c r="C195" t="s">
        <v>86</v>
      </c>
      <c r="D195" t="s">
        <v>113</v>
      </c>
      <c r="E195">
        <v>2019</v>
      </c>
    </row>
    <row r="196" spans="1:5" x14ac:dyDescent="0.25">
      <c r="A196" s="9">
        <f>VLOOKUP(Partners[[#This Row],[Initiative Name]], Initiatives!A:C, 3, FALSE)</f>
        <v>45</v>
      </c>
      <c r="B196" t="s">
        <v>42</v>
      </c>
      <c r="C196" t="s">
        <v>859</v>
      </c>
      <c r="D196" t="s">
        <v>113</v>
      </c>
      <c r="E196">
        <v>2019</v>
      </c>
    </row>
    <row r="197" spans="1:5" x14ac:dyDescent="0.25">
      <c r="A197" s="9">
        <f>VLOOKUP(Partners[[#This Row],[Initiative Name]], Initiatives!A:C, 3, FALSE)</f>
        <v>45</v>
      </c>
      <c r="B197" t="s">
        <v>42</v>
      </c>
      <c r="C197" t="s">
        <v>316</v>
      </c>
      <c r="D197" t="s">
        <v>713</v>
      </c>
      <c r="E197">
        <v>2019</v>
      </c>
    </row>
    <row r="198" spans="1:5" x14ac:dyDescent="0.25">
      <c r="A198" s="14">
        <f>VLOOKUP(Partners[[#This Row],[Initiative Name]], Initiatives!A:C, 3, FALSE)</f>
        <v>45</v>
      </c>
      <c r="B198" t="s">
        <v>42</v>
      </c>
      <c r="C198" t="s">
        <v>317</v>
      </c>
      <c r="D198" t="s">
        <v>713</v>
      </c>
      <c r="E198">
        <v>2019</v>
      </c>
    </row>
    <row r="199" spans="1:5" x14ac:dyDescent="0.25">
      <c r="A199" s="9">
        <f>VLOOKUP(Partners[[#This Row],[Initiative Name]], Initiatives!A:C, 3, FALSE)</f>
        <v>45</v>
      </c>
      <c r="B199" t="s">
        <v>42</v>
      </c>
      <c r="C199" t="s">
        <v>535</v>
      </c>
      <c r="D199" t="s">
        <v>465</v>
      </c>
      <c r="E199">
        <v>2019</v>
      </c>
    </row>
    <row r="200" spans="1:5" x14ac:dyDescent="0.25">
      <c r="A200" s="9">
        <f>VLOOKUP(Partners[[#This Row],[Initiative Name]], Initiatives!A:C, 3, FALSE)</f>
        <v>45</v>
      </c>
      <c r="B200" t="s">
        <v>42</v>
      </c>
      <c r="C200" t="s">
        <v>540</v>
      </c>
      <c r="D200" t="s">
        <v>465</v>
      </c>
      <c r="E200">
        <v>2019</v>
      </c>
    </row>
    <row r="201" spans="1:5" x14ac:dyDescent="0.25">
      <c r="A201" s="9">
        <f>VLOOKUP(Partners[[#This Row],[Initiative Name]], Initiatives!A:C, 3, FALSE)</f>
        <v>45</v>
      </c>
      <c r="B201" t="s">
        <v>42</v>
      </c>
      <c r="C201" t="s">
        <v>318</v>
      </c>
      <c r="D201" t="s">
        <v>98</v>
      </c>
      <c r="E201">
        <v>2019</v>
      </c>
    </row>
    <row r="202" spans="1:5" x14ac:dyDescent="0.25">
      <c r="A202" s="14">
        <f>VLOOKUP(Partners[[#This Row],[Initiative Name]], Initiatives!A:C, 3, FALSE)</f>
        <v>45</v>
      </c>
      <c r="B202" t="s">
        <v>42</v>
      </c>
      <c r="C202" t="s">
        <v>319</v>
      </c>
      <c r="D202" t="s">
        <v>98</v>
      </c>
      <c r="E202">
        <v>2019</v>
      </c>
    </row>
  </sheetData>
  <dataValidations count="1">
    <dataValidation type="list" allowBlank="1" showInputMessage="1" showErrorMessage="1" sqref="D1:D1048576">
      <formula1>$I$3:$I$6</formula1>
    </dataValidation>
  </dataValidations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Initiatives!$A:$A</xm:f>
          </x14:formula1>
          <xm:sqref>B1:B1048576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pane ySplit="1" topLeftCell="A5" activePane="bottomLeft" state="frozen"/>
      <selection pane="bottomLeft" activeCell="B38" sqref="B38"/>
    </sheetView>
  </sheetViews>
  <sheetFormatPr defaultRowHeight="15" x14ac:dyDescent="0.25"/>
  <cols>
    <col min="1" max="1" width="13.5703125" style="6" bestFit="1" customWidth="1"/>
    <col min="2" max="2" width="48.42578125" bestFit="1" customWidth="1"/>
    <col min="3" max="3" width="101.85546875" customWidth="1"/>
  </cols>
  <sheetData>
    <row r="1" spans="1:4" x14ac:dyDescent="0.25">
      <c r="A1" s="6" t="s">
        <v>717</v>
      </c>
      <c r="B1" t="s">
        <v>0</v>
      </c>
      <c r="C1" t="s">
        <v>108</v>
      </c>
      <c r="D1" t="s">
        <v>79</v>
      </c>
    </row>
    <row r="2" spans="1:4" x14ac:dyDescent="0.25">
      <c r="A2" s="6">
        <f>VLOOKUP(Partnership[[#This Row],[Initiative Name]], Initiatives!A:C, 3, FALSE)</f>
        <v>35</v>
      </c>
      <c r="B2" t="s">
        <v>30</v>
      </c>
      <c r="C2" t="s">
        <v>100</v>
      </c>
      <c r="D2">
        <v>2020</v>
      </c>
    </row>
    <row r="3" spans="1:4" x14ac:dyDescent="0.25">
      <c r="A3" s="6">
        <f>VLOOKUP(Partnership[[#This Row],[Initiative Name]], Initiatives!A:C, 3, FALSE)</f>
        <v>37</v>
      </c>
      <c r="B3" t="s">
        <v>2</v>
      </c>
      <c r="C3" t="s">
        <v>93</v>
      </c>
      <c r="D3">
        <v>2020</v>
      </c>
    </row>
    <row r="4" spans="1:4" x14ac:dyDescent="0.25">
      <c r="A4" s="6">
        <f>VLOOKUP(Partnership[[#This Row],[Initiative Name]], Initiatives!A:C, 3, FALSE)</f>
        <v>37</v>
      </c>
      <c r="B4" t="s">
        <v>2</v>
      </c>
      <c r="C4" t="s">
        <v>94</v>
      </c>
      <c r="D4">
        <v>2020</v>
      </c>
    </row>
    <row r="5" spans="1:4" x14ac:dyDescent="0.25">
      <c r="A5" s="6">
        <f>VLOOKUP(Partnership[[#This Row],[Initiative Name]], Initiatives!A:C, 3, FALSE)</f>
        <v>37</v>
      </c>
      <c r="B5" t="s">
        <v>2</v>
      </c>
      <c r="C5" t="s">
        <v>95</v>
      </c>
      <c r="D5">
        <v>2020</v>
      </c>
    </row>
    <row r="6" spans="1:4" x14ac:dyDescent="0.25">
      <c r="A6" s="7">
        <f>VLOOKUP(Partnership[[#This Row],[Initiative Name]], Initiatives!A:C, 3, FALSE)</f>
        <v>22</v>
      </c>
      <c r="B6" s="2" t="s">
        <v>8</v>
      </c>
      <c r="C6" t="s">
        <v>112</v>
      </c>
      <c r="D6">
        <v>2020</v>
      </c>
    </row>
    <row r="7" spans="1:4" x14ac:dyDescent="0.25">
      <c r="A7" s="6">
        <f>VLOOKUP(Partnership[[#This Row],[Initiative Name]], Initiatives!A:C, 3, FALSE)</f>
        <v>42</v>
      </c>
      <c r="B7" t="s">
        <v>4</v>
      </c>
      <c r="C7" t="s">
        <v>133</v>
      </c>
      <c r="D7">
        <v>2020</v>
      </c>
    </row>
    <row r="8" spans="1:4" x14ac:dyDescent="0.25">
      <c r="A8" s="6">
        <f>VLOOKUP(Partnership[[#This Row],[Initiative Name]], Initiatives!A:C, 3, FALSE)</f>
        <v>42</v>
      </c>
      <c r="B8" t="s">
        <v>4</v>
      </c>
      <c r="C8" t="s">
        <v>134</v>
      </c>
      <c r="D8">
        <v>2020</v>
      </c>
    </row>
    <row r="9" spans="1:4" x14ac:dyDescent="0.25">
      <c r="A9" s="6">
        <f>VLOOKUP(Partnership[[#This Row],[Initiative Name]], Initiatives!A:C, 3, FALSE)</f>
        <v>42</v>
      </c>
      <c r="B9" t="s">
        <v>4</v>
      </c>
      <c r="C9" t="s">
        <v>135</v>
      </c>
      <c r="D9">
        <v>2020</v>
      </c>
    </row>
    <row r="10" spans="1:4" x14ac:dyDescent="0.25">
      <c r="A10" s="6">
        <f>VLOOKUP(Partnership[[#This Row],[Initiative Name]], Initiatives!A:C, 3, FALSE)</f>
        <v>42</v>
      </c>
      <c r="B10" t="s">
        <v>4</v>
      </c>
      <c r="C10" t="s">
        <v>136</v>
      </c>
      <c r="D10">
        <v>2020</v>
      </c>
    </row>
    <row r="11" spans="1:4" x14ac:dyDescent="0.25">
      <c r="A11" s="6">
        <f>VLOOKUP(Partnership[[#This Row],[Initiative Name]], Initiatives!A:C, 3, FALSE)</f>
        <v>42</v>
      </c>
      <c r="B11" t="s">
        <v>4</v>
      </c>
      <c r="C11" t="s">
        <v>137</v>
      </c>
      <c r="D11">
        <v>2020</v>
      </c>
    </row>
    <row r="12" spans="1:4" x14ac:dyDescent="0.25">
      <c r="A12" s="6">
        <f>VLOOKUP(Partnership[[#This Row],[Initiative Name]], Initiatives!A:C, 3, FALSE)</f>
        <v>42</v>
      </c>
      <c r="B12" t="s">
        <v>4</v>
      </c>
      <c r="C12" t="s">
        <v>138</v>
      </c>
      <c r="D12">
        <v>2020</v>
      </c>
    </row>
    <row r="13" spans="1:4" x14ac:dyDescent="0.25">
      <c r="A13" s="7">
        <f>VLOOKUP(Partnership[[#This Row],[Initiative Name]], Initiatives!A:C, 3, FALSE)</f>
        <v>43</v>
      </c>
      <c r="B13" s="2" t="s">
        <v>5</v>
      </c>
      <c r="C13" t="s">
        <v>174</v>
      </c>
      <c r="D13">
        <v>2020</v>
      </c>
    </row>
    <row r="14" spans="1:4" x14ac:dyDescent="0.25">
      <c r="A14" s="6">
        <f>VLOOKUP(Partnership[[#This Row],[Initiative Name]], Initiatives!A:C, 3, FALSE)</f>
        <v>36</v>
      </c>
      <c r="B14" t="s">
        <v>6</v>
      </c>
      <c r="C14" t="s">
        <v>188</v>
      </c>
      <c r="D14">
        <v>2020</v>
      </c>
    </row>
    <row r="15" spans="1:4" x14ac:dyDescent="0.25">
      <c r="A15" s="6">
        <f>VLOOKUP(Partnership[[#This Row],[Initiative Name]], Initiatives!A:C, 3, FALSE)</f>
        <v>36</v>
      </c>
      <c r="B15" t="s">
        <v>6</v>
      </c>
      <c r="C15" t="s">
        <v>189</v>
      </c>
      <c r="D15">
        <v>2020</v>
      </c>
    </row>
    <row r="16" spans="1:4" x14ac:dyDescent="0.25">
      <c r="A16" s="6">
        <f>VLOOKUP(Partnership[[#This Row],[Initiative Name]], Initiatives!A:C, 3, FALSE)</f>
        <v>49</v>
      </c>
      <c r="B16" t="s">
        <v>15</v>
      </c>
      <c r="C16" t="s">
        <v>193</v>
      </c>
      <c r="D16">
        <v>2020</v>
      </c>
    </row>
    <row r="17" spans="1:4" x14ac:dyDescent="0.25">
      <c r="A17" s="6">
        <f>VLOOKUP(Partnership[[#This Row],[Initiative Name]], Initiatives!A:C, 3, FALSE)</f>
        <v>49</v>
      </c>
      <c r="B17" t="s">
        <v>15</v>
      </c>
      <c r="C17" t="s">
        <v>194</v>
      </c>
      <c r="D17">
        <v>2020</v>
      </c>
    </row>
    <row r="18" spans="1:4" x14ac:dyDescent="0.25">
      <c r="A18" s="6">
        <f>VLOOKUP(Partnership[[#This Row],[Initiative Name]], Initiatives!A:C, 3, FALSE)</f>
        <v>47</v>
      </c>
      <c r="B18" t="s">
        <v>12</v>
      </c>
      <c r="C18" t="s">
        <v>208</v>
      </c>
      <c r="D18">
        <v>2020</v>
      </c>
    </row>
    <row r="19" spans="1:4" x14ac:dyDescent="0.25">
      <c r="A19" s="6">
        <f>VLOOKUP(Partnership[[#This Row],[Initiative Name]], Initiatives!A:C, 3, FALSE)</f>
        <v>47</v>
      </c>
      <c r="B19" t="s">
        <v>12</v>
      </c>
      <c r="C19" t="s">
        <v>209</v>
      </c>
      <c r="D19">
        <v>2020</v>
      </c>
    </row>
    <row r="20" spans="1:4" x14ac:dyDescent="0.25">
      <c r="A20" s="6">
        <f>VLOOKUP(Partnership[[#This Row],[Initiative Name]], Initiatives!A:C, 3, FALSE)</f>
        <v>47</v>
      </c>
      <c r="B20" t="s">
        <v>12</v>
      </c>
      <c r="C20" t="s">
        <v>210</v>
      </c>
      <c r="D20">
        <v>2020</v>
      </c>
    </row>
    <row r="21" spans="1:4" x14ac:dyDescent="0.25">
      <c r="A21" s="6">
        <f>VLOOKUP(Partnership[[#This Row],[Initiative Name]], Initiatives!A:C, 3, FALSE)</f>
        <v>38</v>
      </c>
      <c r="B21" t="s">
        <v>34</v>
      </c>
      <c r="C21" t="s">
        <v>223</v>
      </c>
      <c r="D21">
        <v>2020</v>
      </c>
    </row>
    <row r="22" spans="1:4" x14ac:dyDescent="0.25">
      <c r="A22" s="6">
        <f>VLOOKUP(Partnership[[#This Row],[Initiative Name]], Initiatives!A:C, 3, FALSE)</f>
        <v>39</v>
      </c>
      <c r="B22" t="s">
        <v>7</v>
      </c>
      <c r="C22" t="s">
        <v>227</v>
      </c>
      <c r="D22">
        <v>2020</v>
      </c>
    </row>
    <row r="23" spans="1:4" x14ac:dyDescent="0.25">
      <c r="A23" s="6">
        <f>VLOOKUP(Partnership[[#This Row],[Initiative Name]], Initiatives!A:C, 3, FALSE)</f>
        <v>40</v>
      </c>
      <c r="B23" t="s">
        <v>3</v>
      </c>
      <c r="C23" t="s">
        <v>194</v>
      </c>
      <c r="D23">
        <v>2020</v>
      </c>
    </row>
    <row r="24" spans="1:4" x14ac:dyDescent="0.25">
      <c r="A24" s="6">
        <f>VLOOKUP(Partnership[[#This Row],[Initiative Name]], Initiatives!A:C, 3, FALSE)</f>
        <v>40</v>
      </c>
      <c r="B24" t="s">
        <v>3</v>
      </c>
      <c r="C24" t="s">
        <v>245</v>
      </c>
      <c r="D24">
        <v>2020</v>
      </c>
    </row>
    <row r="25" spans="1:4" x14ac:dyDescent="0.25">
      <c r="A25" s="6">
        <f>VLOOKUP(Partnership[[#This Row],[Initiative Name]], Initiatives!A:C, 3, FALSE)</f>
        <v>48</v>
      </c>
      <c r="B25" t="s">
        <v>14</v>
      </c>
      <c r="C25" t="s">
        <v>269</v>
      </c>
      <c r="D25">
        <v>2020</v>
      </c>
    </row>
    <row r="26" spans="1:4" x14ac:dyDescent="0.25">
      <c r="A26" s="6">
        <f>VLOOKUP(Partnership[[#This Row],[Initiative Name]], Initiatives!A:C, 3, FALSE)</f>
        <v>48</v>
      </c>
      <c r="B26" t="s">
        <v>14</v>
      </c>
      <c r="C26" t="s">
        <v>270</v>
      </c>
      <c r="D26">
        <v>2020</v>
      </c>
    </row>
    <row r="27" spans="1:4" x14ac:dyDescent="0.25">
      <c r="A27" s="6">
        <f>VLOOKUP(Partnership[[#This Row],[Initiative Name]], Initiatives!A:C, 3, FALSE)</f>
        <v>41</v>
      </c>
      <c r="B27" t="s">
        <v>39</v>
      </c>
      <c r="C27" t="s">
        <v>277</v>
      </c>
      <c r="D27">
        <v>2020</v>
      </c>
    </row>
    <row r="28" spans="1:4" x14ac:dyDescent="0.25">
      <c r="A28" s="6">
        <f>VLOOKUP(Partnership[[#This Row],[Initiative Name]], Initiatives!A:C, 3, FALSE)</f>
        <v>41</v>
      </c>
      <c r="B28" t="s">
        <v>39</v>
      </c>
      <c r="C28" t="s">
        <v>278</v>
      </c>
      <c r="D28">
        <v>2020</v>
      </c>
    </row>
    <row r="29" spans="1:4" x14ac:dyDescent="0.25">
      <c r="A29" s="6">
        <f>VLOOKUP(Partnership[[#This Row],[Initiative Name]], Initiatives!A:C, 3, FALSE)</f>
        <v>41</v>
      </c>
      <c r="B29" t="s">
        <v>39</v>
      </c>
      <c r="C29" t="s">
        <v>279</v>
      </c>
      <c r="D29">
        <v>2020</v>
      </c>
    </row>
    <row r="30" spans="1:4" x14ac:dyDescent="0.25">
      <c r="A30" s="6">
        <f>VLOOKUP(Partnership[[#This Row],[Initiative Name]], Initiatives!A:C, 3, FALSE)</f>
        <v>34</v>
      </c>
      <c r="B30" t="s">
        <v>1</v>
      </c>
      <c r="C30" t="s">
        <v>294</v>
      </c>
      <c r="D30">
        <v>2020</v>
      </c>
    </row>
    <row r="31" spans="1:4" x14ac:dyDescent="0.25">
      <c r="A31" s="6">
        <f>VLOOKUP(Partnership[[#This Row],[Initiative Name]], Initiatives!A:C, 3, FALSE)</f>
        <v>34</v>
      </c>
      <c r="B31" t="s">
        <v>1</v>
      </c>
      <c r="C31" t="s">
        <v>295</v>
      </c>
      <c r="D31">
        <v>2020</v>
      </c>
    </row>
    <row r="32" spans="1:4" x14ac:dyDescent="0.25">
      <c r="A32" s="6">
        <f>VLOOKUP(Partnership[[#This Row],[Initiative Name]], Initiatives!A:C, 3, FALSE)</f>
        <v>45</v>
      </c>
      <c r="B32" t="s">
        <v>42</v>
      </c>
      <c r="C32" t="s">
        <v>315</v>
      </c>
      <c r="D32">
        <v>2020</v>
      </c>
    </row>
    <row r="33" spans="1:4" x14ac:dyDescent="0.25">
      <c r="A33" s="9">
        <f>VLOOKUP(Partnership[[#This Row],[Initiative Name]], Initiatives!A:C, 3, FALSE)</f>
        <v>35</v>
      </c>
      <c r="B33" t="s">
        <v>30</v>
      </c>
      <c r="C33" t="s">
        <v>100</v>
      </c>
      <c r="D33">
        <v>2019</v>
      </c>
    </row>
    <row r="34" spans="1:4" x14ac:dyDescent="0.25">
      <c r="A34" s="9">
        <f>VLOOKUP(Partnership[[#This Row],[Initiative Name]], Initiatives!A:C, 3, FALSE)</f>
        <v>9</v>
      </c>
      <c r="B34" t="s">
        <v>721</v>
      </c>
      <c r="C34" t="s">
        <v>734</v>
      </c>
      <c r="D34">
        <v>2019</v>
      </c>
    </row>
    <row r="35" spans="1:4" x14ac:dyDescent="0.25">
      <c r="A35" s="9">
        <f>VLOOKUP(Partnership[[#This Row],[Initiative Name]], Initiatives!A:C, 3, FALSE)</f>
        <v>37</v>
      </c>
      <c r="B35" t="s">
        <v>2</v>
      </c>
      <c r="C35" t="s">
        <v>93</v>
      </c>
      <c r="D35">
        <v>2019</v>
      </c>
    </row>
    <row r="36" spans="1:4" x14ac:dyDescent="0.25">
      <c r="A36" s="9">
        <f>VLOOKUP(Partnership[[#This Row],[Initiative Name]], Initiatives!A:C, 3, FALSE)</f>
        <v>37</v>
      </c>
      <c r="B36" t="s">
        <v>2</v>
      </c>
      <c r="C36" t="s">
        <v>94</v>
      </c>
      <c r="D36">
        <v>2019</v>
      </c>
    </row>
    <row r="37" spans="1:4" x14ac:dyDescent="0.25">
      <c r="A37" s="9">
        <f>VLOOKUP(Partnership[[#This Row],[Initiative Name]], Initiatives!A:C, 3, FALSE)</f>
        <v>37</v>
      </c>
      <c r="B37" t="s">
        <v>2</v>
      </c>
      <c r="C37" t="s">
        <v>95</v>
      </c>
      <c r="D37">
        <v>2019</v>
      </c>
    </row>
    <row r="38" spans="1:4" x14ac:dyDescent="0.25">
      <c r="A38" s="9">
        <f>VLOOKUP(Partnership[[#This Row],[Initiative Name]], Initiatives!A:C, 3, FALSE)</f>
        <v>45</v>
      </c>
      <c r="B38" t="s">
        <v>42</v>
      </c>
      <c r="C38" t="s">
        <v>857</v>
      </c>
      <c r="D38">
        <v>2019</v>
      </c>
    </row>
    <row r="39" spans="1:4" x14ac:dyDescent="0.25">
      <c r="A39" s="9">
        <f>VLOOKUP(Partnership[[#This Row],[Initiative Name]], Initiatives!A:C, 3, FALSE)</f>
        <v>45</v>
      </c>
      <c r="B39" t="s">
        <v>42</v>
      </c>
      <c r="C39" t="s">
        <v>858</v>
      </c>
      <c r="D39">
        <v>2019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Initiatives!$A:$A</xm:f>
          </x14:formula1>
          <xm:sqref>B1:B1048576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E6" sqref="E6"/>
    </sheetView>
  </sheetViews>
  <sheetFormatPr defaultRowHeight="15" x14ac:dyDescent="0.25"/>
  <cols>
    <col min="1" max="1" width="10.42578125" style="5" bestFit="1" customWidth="1"/>
  </cols>
  <sheetData>
    <row r="1" spans="1:1" x14ac:dyDescent="0.25">
      <c r="A1" s="5" t="s">
        <v>79</v>
      </c>
    </row>
    <row r="2" spans="1:1" x14ac:dyDescent="0.25">
      <c r="A2" s="5">
        <v>2009</v>
      </c>
    </row>
    <row r="3" spans="1:1" x14ac:dyDescent="0.25">
      <c r="A3" s="5">
        <v>2010</v>
      </c>
    </row>
    <row r="4" spans="1:1" x14ac:dyDescent="0.25">
      <c r="A4" s="5">
        <v>2011</v>
      </c>
    </row>
    <row r="5" spans="1:1" x14ac:dyDescent="0.25">
      <c r="A5" s="5">
        <v>2012</v>
      </c>
    </row>
    <row r="6" spans="1:1" x14ac:dyDescent="0.25">
      <c r="A6" s="5">
        <v>2013</v>
      </c>
    </row>
    <row r="7" spans="1:1" x14ac:dyDescent="0.25">
      <c r="A7" s="5">
        <v>2014</v>
      </c>
    </row>
    <row r="8" spans="1:1" x14ac:dyDescent="0.25">
      <c r="A8" s="5">
        <v>2015</v>
      </c>
    </row>
    <row r="9" spans="1:1" x14ac:dyDescent="0.25">
      <c r="A9" s="5">
        <v>2016</v>
      </c>
    </row>
    <row r="10" spans="1:1" x14ac:dyDescent="0.25">
      <c r="A10" s="5">
        <v>2017</v>
      </c>
    </row>
    <row r="11" spans="1:1" x14ac:dyDescent="0.25">
      <c r="A11" s="5">
        <v>2018</v>
      </c>
    </row>
    <row r="12" spans="1:1" x14ac:dyDescent="0.25">
      <c r="A12" s="5">
        <v>2019</v>
      </c>
    </row>
    <row r="13" spans="1:1" x14ac:dyDescent="0.25">
      <c r="A13" s="5">
        <v>2020</v>
      </c>
    </row>
    <row r="14" spans="1:1" x14ac:dyDescent="0.25">
      <c r="A14" s="5">
        <v>2021</v>
      </c>
    </row>
    <row r="15" spans="1:1" x14ac:dyDescent="0.25">
      <c r="A15" s="5">
        <v>2022</v>
      </c>
    </row>
    <row r="16" spans="1:1" x14ac:dyDescent="0.25">
      <c r="A16" s="5">
        <v>2023</v>
      </c>
    </row>
    <row r="17" spans="1:1" x14ac:dyDescent="0.25">
      <c r="A17" s="5">
        <v>2024</v>
      </c>
    </row>
    <row r="18" spans="1:1" x14ac:dyDescent="0.25">
      <c r="A18" s="5">
        <v>2025</v>
      </c>
    </row>
    <row r="19" spans="1:1" x14ac:dyDescent="0.25">
      <c r="A19" s="5">
        <v>2026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Initiatives</vt:lpstr>
      <vt:lpstr>Initiatives_Regions</vt:lpstr>
      <vt:lpstr>Budget</vt:lpstr>
      <vt:lpstr>Contribution Agreements</vt:lpstr>
      <vt:lpstr>Initiatives_Communities</vt:lpstr>
      <vt:lpstr>Initiatives_Partners</vt:lpstr>
      <vt:lpstr>Initiatives_Partnership</vt:lpstr>
      <vt:lpstr>Year</vt:lpstr>
    </vt:vector>
  </TitlesOfParts>
  <Company>RCAANC-CIRNAC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Larouche</dc:creator>
  <cp:lastModifiedBy>Claudie Larouche</cp:lastModifiedBy>
  <dcterms:created xsi:type="dcterms:W3CDTF">2021-08-31T15:22:45Z</dcterms:created>
  <dcterms:modified xsi:type="dcterms:W3CDTF">2021-10-05T13:49:32Z</dcterms:modified>
</cp:coreProperties>
</file>