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e de acessos" sheetId="1" r:id="rId3"/>
    <sheet state="visible" name="Lista Google (apenas Devanir)" sheetId="2" r:id="rId4"/>
    <sheet state="visible" name="Pivot Table 1" sheetId="3" r:id="rId5"/>
    <sheet state="visible" name="ACE Vouchers" sheetId="4" r:id="rId6"/>
  </sheets>
  <definedNames>
    <definedName hidden="1" localSheetId="0" name="_xlnm._FilterDatabase">'Controle de acessos'!$A$1:$D$74</definedName>
    <definedName hidden="1" localSheetId="1" name="_xlnm._FilterDatabase">'Lista Google (apenas Devanir)'!$A$1:$AB$229</definedName>
    <definedName hidden="1" localSheetId="0" name="Z_70D90D56_148D_4CDA_893F_326C7A1B4AE0_.wvu.FilterData">'Controle de acessos'!$A$1:$Z$74</definedName>
  </definedNames>
  <calcPr/>
  <customWorkbookViews>
    <customWorkbookView activeSheetId="0" maximized="1" tabRatio="600" windowHeight="0" windowWidth="0" guid="{70D90D56-148D-4CDA-893F-326C7A1B4AE0}" name="Devanir"/>
  </customWorkbookViews>
  <pivotCaches>
    <pivotCache cacheId="0" r:id="rId7"/>
  </pivotCaches>
</workbook>
</file>

<file path=xl/sharedStrings.xml><?xml version="1.0" encoding="utf-8"?>
<sst xmlns="http://schemas.openxmlformats.org/spreadsheetml/2006/main" count="2154" uniqueCount="367">
  <si>
    <t>Login</t>
  </si>
  <si>
    <t>Cohort</t>
  </si>
  <si>
    <t>Data da inscrição</t>
  </si>
  <si>
    <t>Acesso ao Coursera OK?</t>
  </si>
  <si>
    <t>Créditos Qwiklabs Habilitados?</t>
  </si>
  <si>
    <t>Google list?
(deixar para o Devanir preencher)</t>
  </si>
  <si>
    <t>Email</t>
  </si>
  <si>
    <t>Company</t>
  </si>
  <si>
    <t>Coursera Course Completion Progress</t>
  </si>
  <si>
    <t>Qwiklabs Essentials Quest Progress</t>
  </si>
  <si>
    <t>Qwiklabs CA Challenge Progress</t>
  </si>
  <si>
    <t>CAEffective</t>
  </si>
  <si>
    <t>CI&amp;T List?</t>
  </si>
  <si>
    <t>E-mail</t>
  </si>
  <si>
    <t>Treinamento finalizado?</t>
  </si>
  <si>
    <t>Voucher recebido?</t>
  </si>
  <si>
    <t>Qwiklabs Essentials (não preencher)</t>
  </si>
  <si>
    <t>Qwiklabs Challenge (não preencher)</t>
  </si>
  <si>
    <t>Qwiklabs Essentials Fixed</t>
  </si>
  <si>
    <t>iluz</t>
  </si>
  <si>
    <t>Qwiklabs CA Challenge Fixed</t>
  </si>
  <si>
    <t>AMER</t>
  </si>
  <si>
    <t>wmedeiros@ciandt.com</t>
  </si>
  <si>
    <t>CI&amp;T</t>
  </si>
  <si>
    <t>STARTED</t>
  </si>
  <si>
    <t>null</t>
  </si>
  <si>
    <t>Sim</t>
  </si>
  <si>
    <t>Não</t>
  </si>
  <si>
    <t>william@ciandt.com</t>
  </si>
  <si>
    <t>kauanh</t>
  </si>
  <si>
    <t>walterl@ciandt.com</t>
  </si>
  <si>
    <t>waltercs@ciandt.com</t>
  </si>
  <si>
    <t>adrian</t>
  </si>
  <si>
    <t>vsoares@ciandt.com</t>
  </si>
  <si>
    <t>CI&amp;T SOFTWARE S/A</t>
  </si>
  <si>
    <t>vpfeifer@ciandt.com</t>
  </si>
  <si>
    <t>CI&amp;T SOFTWARE</t>
  </si>
  <si>
    <t>vnaraujo@ciandt.com</t>
  </si>
  <si>
    <t>CIANDT</t>
  </si>
  <si>
    <t>COMPLETED</t>
  </si>
  <si>
    <t>waltercs</t>
  </si>
  <si>
    <t>5/9</t>
  </si>
  <si>
    <t>fknappe</t>
  </si>
  <si>
    <t>vmelo@ciandt.com</t>
  </si>
  <si>
    <t>vitorfs@ciandt.com</t>
  </si>
  <si>
    <t>1/6</t>
  </si>
  <si>
    <t>marcosvf</t>
  </si>
  <si>
    <t>viniciusj@ciandt.com</t>
  </si>
  <si>
    <t>patrickm</t>
  </si>
  <si>
    <t>victorhg@ciandt.com</t>
  </si>
  <si>
    <t>tmoura@ciandt.com</t>
  </si>
  <si>
    <t>mlucchesi</t>
  </si>
  <si>
    <t>leandrof</t>
  </si>
  <si>
    <t>tmartins@ciandt.com</t>
  </si>
  <si>
    <t>tmarinello@ciandt.com</t>
  </si>
  <si>
    <t>gcastro</t>
  </si>
  <si>
    <t>tiagorg@ciandt.com</t>
  </si>
  <si>
    <t>thiagobarz@ciandt.com</t>
  </si>
  <si>
    <t>carlosjs</t>
  </si>
  <si>
    <t>thaisfs@ciandt.com</t>
  </si>
  <si>
    <t>tchierici@ciandt.com</t>
  </si>
  <si>
    <t>guilhermet</t>
  </si>
  <si>
    <t>tbarboza@ciandt.com</t>
  </si>
  <si>
    <t>talitap@ciandt.com</t>
  </si>
  <si>
    <t>suellenz@ciandt.com</t>
  </si>
  <si>
    <t>sousa@ciandt.com</t>
  </si>
  <si>
    <t>5/6</t>
  </si>
  <si>
    <t>andregc</t>
  </si>
  <si>
    <t>rzaiden@ciandt.com</t>
  </si>
  <si>
    <t>pcunha</t>
  </si>
  <si>
    <t>2/22/0219</t>
  </si>
  <si>
    <t>rperli@ciandt.com</t>
  </si>
  <si>
    <t>romulodp@ciandt.com</t>
  </si>
  <si>
    <t>CI&amp;T SOFTWARE SA</t>
  </si>
  <si>
    <t>4/6</t>
  </si>
  <si>
    <t>csoares</t>
  </si>
  <si>
    <t>rogerioop@ciandt.com</t>
  </si>
  <si>
    <t>rodrigopg@ciandt.com</t>
  </si>
  <si>
    <t>8/9</t>
  </si>
  <si>
    <t>matheuss</t>
  </si>
  <si>
    <t>rodrigonc@ciandt.com</t>
  </si>
  <si>
    <t>rodrigoac@ciandt.com</t>
  </si>
  <si>
    <t>vsoares</t>
  </si>
  <si>
    <t>rodolfosilva@ciandt.com</t>
  </si>
  <si>
    <t>hfaria</t>
  </si>
  <si>
    <t>rmattioni@ciandt.com</t>
  </si>
  <si>
    <t>rmarquez@ciandt.com</t>
  </si>
  <si>
    <t>CIT</t>
  </si>
  <si>
    <t>charlesf</t>
  </si>
  <si>
    <t>rmagno@ciandt.com</t>
  </si>
  <si>
    <t>ringaramo@ciandt.com</t>
  </si>
  <si>
    <t>ricardopr@ciandt.com</t>
  </si>
  <si>
    <t>mmoreira</t>
  </si>
  <si>
    <t>ricardop@ciandt.com</t>
  </si>
  <si>
    <t>rcomar@ciandt.com</t>
  </si>
  <si>
    <t>raphaelms@ciandt.com</t>
  </si>
  <si>
    <t>raphaeljg@ciandt.com</t>
  </si>
  <si>
    <t>rodrigonc</t>
  </si>
  <si>
    <t>ramon@ciandt.com</t>
  </si>
  <si>
    <t>paulomc</t>
  </si>
  <si>
    <t>rafaellott@ciandt.com</t>
  </si>
  <si>
    <t>rafaelhf@ciandt.com</t>
  </si>
  <si>
    <t>lucasaguiar</t>
  </si>
  <si>
    <t>rafaelcl@ciandt.com</t>
  </si>
  <si>
    <t>fgonzales</t>
  </si>
  <si>
    <t>rafaaraujo@ciandt.com</t>
  </si>
  <si>
    <t>gustavomc</t>
  </si>
  <si>
    <t>jefersonv</t>
  </si>
  <si>
    <t>maurotf</t>
  </si>
  <si>
    <t>pedrosilva@ciandt.com</t>
  </si>
  <si>
    <t>3/7</t>
  </si>
  <si>
    <t>patricio</t>
  </si>
  <si>
    <t>pedros@ciandt.com</t>
  </si>
  <si>
    <t>eltonbraga</t>
  </si>
  <si>
    <t>pedromb@ciandt.com</t>
  </si>
  <si>
    <t>victordm</t>
  </si>
  <si>
    <t>pcunha@ciandt.com</t>
  </si>
  <si>
    <t>rzaiden</t>
  </si>
  <si>
    <t>pazevedo@ciandt.com</t>
  </si>
  <si>
    <t>jdouglas</t>
  </si>
  <si>
    <t>paulosv@ciandt.com</t>
  </si>
  <si>
    <t>paulooliveira@ciandt.com</t>
  </si>
  <si>
    <t>loraine</t>
  </si>
  <si>
    <t>lmunck</t>
  </si>
  <si>
    <t>paulomc@ciandt.com</t>
  </si>
  <si>
    <t>paulay@ciandt.com</t>
  </si>
  <si>
    <t>marcosl</t>
  </si>
  <si>
    <t>patricm@ciandt.com</t>
  </si>
  <si>
    <t>flaviohs</t>
  </si>
  <si>
    <t>patricio@ciandt.com</t>
  </si>
  <si>
    <t>oliver@ciandt.com</t>
  </si>
  <si>
    <t>nalves@ciandt.com</t>
  </si>
  <si>
    <t>paulosv</t>
  </si>
  <si>
    <t>mvenancio@ciandt.com</t>
  </si>
  <si>
    <t>murilop@ciandt.com</t>
  </si>
  <si>
    <t>6/9</t>
  </si>
  <si>
    <t>bfurlan</t>
  </si>
  <si>
    <t>mtomaz@ciandt.com</t>
  </si>
  <si>
    <t>moizes@ciandt.com</t>
  </si>
  <si>
    <t>CI&amp;T SOFTWARE S.A.</t>
  </si>
  <si>
    <t>moises@ciandt.com</t>
  </si>
  <si>
    <t>bteixeira</t>
  </si>
  <si>
    <t>mneiva@ciandt.com</t>
  </si>
  <si>
    <t>mmoreira@ciandt.com</t>
  </si>
  <si>
    <t>murilop</t>
  </si>
  <si>
    <t>mmonteiro@ciandt.com</t>
  </si>
  <si>
    <t>1/9</t>
  </si>
  <si>
    <t>fcafaro</t>
  </si>
  <si>
    <t>mlucchesi@ciandt.com</t>
  </si>
  <si>
    <t>3/6</t>
  </si>
  <si>
    <t>1/7</t>
  </si>
  <si>
    <t>sousa</t>
  </si>
  <si>
    <t>michaelsouza@ciandt.com</t>
  </si>
  <si>
    <t>michaels@ciandt.com</t>
  </si>
  <si>
    <t>aleonello</t>
  </si>
  <si>
    <t>mfujiki@ciandt.com</t>
  </si>
  <si>
    <t>mfontes@ciandt.com</t>
  </si>
  <si>
    <t>mceleguim@ciandt.com</t>
  </si>
  <si>
    <t>marcosoares</t>
  </si>
  <si>
    <t>mauriciol@ciandt.com</t>
  </si>
  <si>
    <t>moises</t>
  </si>
  <si>
    <t>matheuss@ciandt.com</t>
  </si>
  <si>
    <t>romulodp</t>
  </si>
  <si>
    <t>marcussantos@ciandt.com</t>
  </si>
  <si>
    <t>2/6</t>
  </si>
  <si>
    <t>marcot@ciandt.com</t>
  </si>
  <si>
    <t>fburin</t>
  </si>
  <si>
    <t>marcosvf@ciandt.com</t>
  </si>
  <si>
    <t>marcosoares@ciandt.com</t>
  </si>
  <si>
    <t>CI&amp;T SOFTWARE S. A.</t>
  </si>
  <si>
    <t>charlie</t>
  </si>
  <si>
    <t>marcosl@ciandt.com</t>
  </si>
  <si>
    <t>diegojs</t>
  </si>
  <si>
    <t>marcelocp@ciandt.com</t>
  </si>
  <si>
    <t>marcelocc@ciandt.com</t>
  </si>
  <si>
    <t>pedros</t>
  </si>
  <si>
    <t>maison@ciandt.com</t>
  </si>
  <si>
    <t>03/29/2019</t>
  </si>
  <si>
    <t>luizsj@ciandt.com</t>
  </si>
  <si>
    <t>gilsonb</t>
  </si>
  <si>
    <t>luiscarvalho@ciandt.com</t>
  </si>
  <si>
    <t>lucasaguiar@ciandt.com</t>
  </si>
  <si>
    <t>mmonteiro</t>
  </si>
  <si>
    <t>loraine@ciandt.com</t>
  </si>
  <si>
    <t>lmunck@ciandt.com</t>
  </si>
  <si>
    <t>leandrof@ciandt.com</t>
  </si>
  <si>
    <t>kanjih</t>
  </si>
  <si>
    <t>leandro@ciandt.com</t>
  </si>
  <si>
    <t>landrade@ciandt.com</t>
  </si>
  <si>
    <t>guilhermeps</t>
  </si>
  <si>
    <t>kauanh@ciandt.com</t>
  </si>
  <si>
    <t>kanjih@ciandt.com</t>
  </si>
  <si>
    <t>jorgenj</t>
  </si>
  <si>
    <t>05/04/2017</t>
  </si>
  <si>
    <t>juang@ciandt.com</t>
  </si>
  <si>
    <t>enok</t>
  </si>
  <si>
    <t>juanbc@ciandt.com</t>
  </si>
  <si>
    <t>jpvaneli@ciandt.com</t>
  </si>
  <si>
    <t>vnaraujo</t>
  </si>
  <si>
    <t>jorgenj@ciandt.com</t>
  </si>
  <si>
    <t>guilhermesr</t>
  </si>
  <si>
    <t>tmoura</t>
  </si>
  <si>
    <t>jonathasb@ciandt.com</t>
  </si>
  <si>
    <t>joaokp@ciandt.com</t>
  </si>
  <si>
    <t>CI&amp;T SOFTWARE S A</t>
  </si>
  <si>
    <t>rodrigoac</t>
  </si>
  <si>
    <t>joaokp@ciadnt.com</t>
  </si>
  <si>
    <t>juanbc</t>
  </si>
  <si>
    <t>jnuno@ciandt.com</t>
  </si>
  <si>
    <t>fpiardi</t>
  </si>
  <si>
    <t>jmesquita@ciandt.com</t>
  </si>
  <si>
    <t>jlameira@ciandt.com</t>
  </si>
  <si>
    <t>guilhermesp</t>
  </si>
  <si>
    <t>jfinck@ciandt.com</t>
  </si>
  <si>
    <t>jefersonv@ciandt.com</t>
  </si>
  <si>
    <t>claudineij</t>
  </si>
  <si>
    <t>jeanp@ciandt.com</t>
  </si>
  <si>
    <t>cristianom</t>
  </si>
  <si>
    <t>jeanc@ciandt.com</t>
  </si>
  <si>
    <t>jdouglas@ciandt.com</t>
  </si>
  <si>
    <t>rcomar</t>
  </si>
  <si>
    <t>jcesar@ciandt.com</t>
  </si>
  <si>
    <t>igortc@ciandt.com</t>
  </si>
  <si>
    <t>rafaaraujo</t>
  </si>
  <si>
    <t>igormc@ciandt.com</t>
  </si>
  <si>
    <t>igomes@ciandt.com</t>
  </si>
  <si>
    <t>fuechi</t>
  </si>
  <si>
    <t>hudson@ciandt.com</t>
  </si>
  <si>
    <t>flindner</t>
  </si>
  <si>
    <t>higors@ciandt.com</t>
  </si>
  <si>
    <t>hfaria@ciandt.com</t>
  </si>
  <si>
    <t>daltonf</t>
  </si>
  <si>
    <t>helder@ciandt.com</t>
  </si>
  <si>
    <t>gviana@ciandt.com</t>
  </si>
  <si>
    <t>gladston</t>
  </si>
  <si>
    <t>gustavolima@ciandt.com</t>
  </si>
  <si>
    <t>jonathasb</t>
  </si>
  <si>
    <t>gustavogs@ciandt.com</t>
  </si>
  <si>
    <t>FALHA</t>
  </si>
  <si>
    <t>gustavmc@ciandt.com</t>
  </si>
  <si>
    <t>bsilveira</t>
  </si>
  <si>
    <t>guilhermesr@ciandt.com</t>
  </si>
  <si>
    <t>guilhermesp@ciandt.com</t>
  </si>
  <si>
    <t>6/7</t>
  </si>
  <si>
    <t>guilhermeps@ciandt.com</t>
  </si>
  <si>
    <t>gtrevisan@ciandt.com</t>
  </si>
  <si>
    <t>gladston@ciandt.com</t>
  </si>
  <si>
    <t>ggobbo@ciandt.com</t>
  </si>
  <si>
    <t>georgefc@ciandt.com</t>
  </si>
  <si>
    <t>gdimas@ciandt.com</t>
  </si>
  <si>
    <t>gcastro@ciandt.com</t>
  </si>
  <si>
    <t>gavilan@ciandt.com</t>
  </si>
  <si>
    <t>gasparotto@ciandt.com</t>
  </si>
  <si>
    <t>fvieira@ciandt.com</t>
  </si>
  <si>
    <t>COUNTUNIQUE of CI&amp;T List?</t>
  </si>
  <si>
    <t>Total</t>
  </si>
  <si>
    <t>aboscatto@ciandt.com</t>
  </si>
  <si>
    <t>fuechi@ciandt.com</t>
  </si>
  <si>
    <t>acorsi@ciandt.com</t>
  </si>
  <si>
    <t>4/9</t>
  </si>
  <si>
    <t>adrian@ciandt.com</t>
  </si>
  <si>
    <t>aelson@ciandt.com</t>
  </si>
  <si>
    <t>fsandes@ciandt.com</t>
  </si>
  <si>
    <t>fsalvador@ciandt.com</t>
  </si>
  <si>
    <t>akieras@ciandt.com</t>
  </si>
  <si>
    <t>aleonello@ciandt.com</t>
  </si>
  <si>
    <t>alexandresilva@ciandt.com</t>
  </si>
  <si>
    <t>analivia@ciandt.com</t>
  </si>
  <si>
    <t>andregc@ciandt.com</t>
  </si>
  <si>
    <t>andrepereira@ciandt.com</t>
  </si>
  <si>
    <t>apinheiro@ciandt.com</t>
  </si>
  <si>
    <t>fprado@ciandt.com</t>
  </si>
  <si>
    <t>arielly@ciandt.com</t>
  </si>
  <si>
    <t>arthurvs@ciandt.com</t>
  </si>
  <si>
    <t>aurelion@ciandt.com</t>
  </si>
  <si>
    <t>azaminato@ciandt.com</t>
  </si>
  <si>
    <t>bfiuza@ciandt.com</t>
  </si>
  <si>
    <t>bsilveira@ciandt.com</t>
  </si>
  <si>
    <t>bteixeira@ciandt.com</t>
  </si>
  <si>
    <t>carlosjs@ciandt.com</t>
  </si>
  <si>
    <t>fpiardi@ciandt.com</t>
  </si>
  <si>
    <t>charlesf@ciandt.com</t>
  </si>
  <si>
    <t>2/7</t>
  </si>
  <si>
    <t>charlie@ciandt.com</t>
  </si>
  <si>
    <t>cintia@ciandt.com</t>
  </si>
  <si>
    <t>claudineij@ciandt.com</t>
  </si>
  <si>
    <t>cledson@ciandt.com</t>
  </si>
  <si>
    <t>cristianom@ciandt.com</t>
  </si>
  <si>
    <t>csoares@ciandt.com</t>
  </si>
  <si>
    <t>cviana@ciandt.com</t>
  </si>
  <si>
    <t>daltonf@ciandt.com</t>
  </si>
  <si>
    <t>danielfr@ciandt.com</t>
  </si>
  <si>
    <t>danilogs@ciandt.com</t>
  </si>
  <si>
    <t>dcamizotti@ciandt.com</t>
  </si>
  <si>
    <t>deborac@ciandt.com</t>
  </si>
  <si>
    <t>derik@ciandt.com</t>
  </si>
  <si>
    <t>devanir@ciandt.com</t>
  </si>
  <si>
    <t>diegogr@ciandt.com</t>
  </si>
  <si>
    <t>diegojs@ciandt.com</t>
  </si>
  <si>
    <t>diegosilva@ciandt.com</t>
  </si>
  <si>
    <t>dmatoso@ciandt.com</t>
  </si>
  <si>
    <t>douglasp@ciandt.com</t>
  </si>
  <si>
    <t>drodrigues@ciandt.com</t>
  </si>
  <si>
    <t>eaffonso@ciandt.com</t>
  </si>
  <si>
    <t>eduardobotelho@ciandt.com</t>
  </si>
  <si>
    <t>eduardobp@ciandt.com</t>
  </si>
  <si>
    <t>eduardofonseca@ciandt.com</t>
  </si>
  <si>
    <t>eduardohf@ciandt.com</t>
  </si>
  <si>
    <t>eferraz@ciandt.com</t>
  </si>
  <si>
    <t>eltonbraga@ciandt.com</t>
  </si>
  <si>
    <t>eltonbraga@cindt.com</t>
  </si>
  <si>
    <t>emunari@ciandt.com</t>
  </si>
  <si>
    <t>flindner@ciandt.com</t>
  </si>
  <si>
    <t>enok@ciandt.com</t>
  </si>
  <si>
    <t>5/7</t>
  </si>
  <si>
    <t>evando@ciandt.com</t>
  </si>
  <si>
    <t>fborgato@ciandt.com</t>
  </si>
  <si>
    <t>fburin@ciandt.com</t>
  </si>
  <si>
    <t>Nome do Colaborador</t>
  </si>
  <si>
    <t>fcafaro@ciandt.com</t>
  </si>
  <si>
    <t>feliperc@ciandt.com</t>
  </si>
  <si>
    <t>fernandomiranda@ciandt.com</t>
  </si>
  <si>
    <t>fgonzales@ciandt.com</t>
  </si>
  <si>
    <t>fknappe@ciandt.com</t>
  </si>
  <si>
    <t>flaviohs@ciandt.com</t>
  </si>
  <si>
    <t>e-mail do colaborador</t>
  </si>
  <si>
    <t>Qual prova que ele não passou?</t>
  </si>
  <si>
    <t>Kickstarter?</t>
  </si>
  <si>
    <t>gilsonb@ciandt.com</t>
  </si>
  <si>
    <t>guilhermet@ciandt.com</t>
  </si>
  <si>
    <t>gustavoribeiro@ciandt.com</t>
  </si>
  <si>
    <t>Jonathan Franco Silva</t>
  </si>
  <si>
    <t>iagoc@ciandt.com</t>
  </si>
  <si>
    <t>jfranco@ciandt.com</t>
  </si>
  <si>
    <t>iluz@ciandt.com</t>
  </si>
  <si>
    <t>kewen@ciandt.com</t>
  </si>
  <si>
    <t>Cloud Architect</t>
  </si>
  <si>
    <t>Leonardo Camargo Paccanaro</t>
  </si>
  <si>
    <t>leonardop@ciandt.com</t>
  </si>
  <si>
    <t>mmiranda@ciandt.com</t>
  </si>
  <si>
    <t>Gabriel Santos Carvalho</t>
  </si>
  <si>
    <t>gabrielsc@ciandt.com</t>
  </si>
  <si>
    <t>mpazeli@ciandt.com</t>
  </si>
  <si>
    <t>patrickm@ciandt.com</t>
  </si>
  <si>
    <t>Patrick de Oliveira Silva Moreno</t>
  </si>
  <si>
    <t>rodrigosd@ciandt.com</t>
  </si>
  <si>
    <t>ruy@ciandt.com</t>
  </si>
  <si>
    <t>Felipe Martinez gonzales</t>
  </si>
  <si>
    <t>victordm@ciandt.com</t>
  </si>
  <si>
    <t>vilmarbf@ciandt.com</t>
  </si>
  <si>
    <t>Diego Augusto Silva</t>
  </si>
  <si>
    <t>walves@ciandt.com</t>
  </si>
  <si>
    <t>williamcollaco@ciandt.com</t>
  </si>
  <si>
    <t>Data Engineer</t>
  </si>
  <si>
    <t>Lucas Bueno</t>
  </si>
  <si>
    <t>lucasbueno@ciandt.com</t>
  </si>
  <si>
    <t>Luiz Felipe Fontes Botelho</t>
  </si>
  <si>
    <t>lbotelho@ciandt.com</t>
  </si>
  <si>
    <t>06/27/2018</t>
  </si>
  <si>
    <t>Jeferson de Souza Vieira</t>
  </si>
  <si>
    <t>Fernando Yuki Fazolli</t>
  </si>
  <si>
    <t>fernandof@ciandt.com</t>
  </si>
  <si>
    <t>JAPAC</t>
  </si>
  <si>
    <t>LATAM-BR</t>
  </si>
  <si>
    <t>03/19/2019</t>
  </si>
  <si>
    <t>4/7</t>
  </si>
  <si>
    <t>08/23/2017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</si>
</sst>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8">
    <font>
      <sz val="10.0"/>
      <color rgb="FF000000"/>
      <name val="Arial"/>
    </font>
    <font>
      <b/>
      <sz val="12.0"/>
      <color rgb="FFFFFFFF"/>
    </font>
    <font>
      <name val="Arial"/>
    </font>
    <font/>
    <font>
      <color rgb="FF000000"/>
      <name val="Arial"/>
    </font>
    <font>
      <b/>
      <color rgb="FF222222"/>
      <name val="Roboto"/>
    </font>
    <font>
      <color rgb="FF222222"/>
      <name val="Roboto"/>
    </font>
    <font>
      <u/>
      <color rgb="FF1155CC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4" fontId="4" numFmtId="164" xfId="0" applyAlignment="1" applyFill="1" applyFont="1" applyNumberFormat="1">
      <alignment horizontal="right" readingOrder="0"/>
    </xf>
    <xf quotePrefix="1" borderId="0" fillId="0" fontId="2" numFmtId="0" xfId="0" applyAlignment="1" applyFont="1">
      <alignment vertical="bottom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999" sheet="Lista Google (apenas Devanir)"/>
  </cacheSource>
  <cacheFields>
    <cacheField name="Cohort" numFmtId="0">
      <sharedItems containsBlank="1">
        <s v="AMER"/>
        <s v="JAPAC"/>
        <s v="LATAM-BR"/>
        <m/>
      </sharedItems>
    </cacheField>
    <cacheField name="Email" numFmtId="0">
      <sharedItems containsBlank="1">
        <s v="wmedeiros@ciandt.com"/>
        <s v="william@ciandt.com"/>
        <s v="walterl@ciandt.com"/>
        <s v="waltercs@ciandt.com"/>
        <s v="vsoares@ciandt.com"/>
        <s v="vpfeifer@ciandt.com"/>
        <s v="vnaraujo@ciandt.com"/>
        <s v="vmelo@ciandt.com"/>
        <s v="vitorfs@ciandt.com"/>
        <s v="viniciusj@ciandt.com"/>
        <s v="victorhg@ciandt.com"/>
        <s v="tmoura@ciandt.com"/>
        <s v="tmartins@ciandt.com"/>
        <s v="tmarinello@ciandt.com"/>
        <s v="tiagorg@ciandt.com"/>
        <s v="thiagobarz@ciandt.com"/>
        <s v="thaisfs@ciandt.com"/>
        <s v="tchierici@ciandt.com"/>
        <s v="tbarboza@ciandt.com"/>
        <s v="talitap@ciandt.com"/>
        <s v="suellenz@ciandt.com"/>
        <s v="sousa@ciandt.com"/>
        <s v="rzaiden@ciandt.com"/>
        <s v="rperli@ciandt.com"/>
        <s v="romulodp@ciandt.com"/>
        <s v="rogerioop@ciandt.com"/>
        <s v="rodrigopg@ciandt.com"/>
        <s v="rodrigonc@ciandt.com"/>
        <s v="rodrigoac@ciandt.com"/>
        <s v="rodolfosilva@ciandt.com"/>
        <s v="rmattioni@ciandt.com"/>
        <s v="rmarquez@ciandt.com"/>
        <s v="rmagno@ciandt.com"/>
        <s v="ringaramo@ciandt.com"/>
        <s v="ricardopr@ciandt.com"/>
        <s v="ricardop@ciandt.com"/>
        <s v="rcomar@ciandt.com"/>
        <s v="raphaelms@ciandt.com"/>
        <s v="raphaeljg@ciandt.com"/>
        <s v="ramon@ciandt.com"/>
        <s v="rafaellott@ciandt.com"/>
        <s v="rafaelhf@ciandt.com"/>
        <s v="rafaelcl@ciandt.com"/>
        <s v="rafaaraujo@ciandt.com"/>
        <s v="pedrosilva@ciandt.com"/>
        <s v="pedros@ciandt.com"/>
        <s v="pedromb@ciandt.com"/>
        <s v="pcunha@ciandt.com"/>
        <s v="pazevedo@ciandt.com"/>
        <s v="paulosv@ciandt.com"/>
        <s v="paulooliveira@ciandt.com"/>
        <s v="paulomc@ciandt.com"/>
        <s v="paulay@ciandt.com"/>
        <s v="patricm@ciandt.com"/>
        <s v="patricio@ciandt.com"/>
        <s v="oliver@ciandt.com"/>
        <s v="nalves@ciandt.com"/>
        <s v="mvenancio@ciandt.com"/>
        <s v="murilop@ciandt.com"/>
        <s v="mtomaz@ciandt.com"/>
        <s v="moizes@ciandt.com"/>
        <s v="moises@ciandt.com"/>
        <s v="mneiva@ciandt.com"/>
        <s v="mmoreira@ciandt.com"/>
        <s v="mmonteiro@ciandt.com"/>
        <s v="mlucchesi@ciandt.com"/>
        <s v="michaelsouza@ciandt.com"/>
        <s v="michaels@ciandt.com"/>
        <s v="mfujiki@ciandt.com"/>
        <s v="mfontes@ciandt.com"/>
        <s v="mceleguim@ciandt.com"/>
        <s v="mauriciol@ciandt.com"/>
        <s v="matheuss@ciandt.com"/>
        <s v="marcussantos@ciandt.com"/>
        <s v="marcot@ciandt.com"/>
        <s v="marcosvf@ciandt.com"/>
        <s v="marcosoares@ciandt.com"/>
        <s v="marcosl@ciandt.com"/>
        <s v="marcelocp@ciandt.com"/>
        <s v="marcelocc@ciandt.com"/>
        <s v="maison@ciandt.com"/>
        <s v="luizsj@ciandt.com"/>
        <s v="luiscarvalho@ciandt.com"/>
        <s v="lucasaguiar@ciandt.com"/>
        <s v="loraine@ciandt.com"/>
        <s v="lmunck@ciandt.com"/>
        <s v="leandrof@ciandt.com"/>
        <s v="leandro@ciandt.com"/>
        <s v="landrade@ciandt.com"/>
        <s v="kauanh@ciandt.com"/>
        <s v="kanjih@ciandt.com"/>
        <s v="juang@ciandt.com"/>
        <s v="juanbc@ciandt.com"/>
        <s v="jpvaneli@ciandt.com"/>
        <s v="jorgenj@ciandt.com"/>
        <s v="jonathasb@ciandt.com"/>
        <s v="joaokp@ciandt.com"/>
        <s v="joaokp@ciadnt.com"/>
        <s v="jnuno@ciandt.com"/>
        <s v="jmesquita@ciandt.com"/>
        <s v="jlameira@ciandt.com"/>
        <s v="jfinck@ciandt.com"/>
        <s v="jefersonv@ciandt.com"/>
        <s v="jeanp@ciandt.com"/>
        <s v="jeanc@ciandt.com"/>
        <s v="jdouglas@ciandt.com"/>
        <s v="jcesar@ciandt.com"/>
        <s v="igortc@ciandt.com"/>
        <s v="igormc@ciandt.com"/>
        <s v="igomes@ciandt.com"/>
        <s v="hudson@ciandt.com"/>
        <s v="higors@ciandt.com"/>
        <s v="hfaria@ciandt.com"/>
        <s v="helder@ciandt.com"/>
        <s v="gviana@ciandt.com"/>
        <s v="gustavolima@ciandt.com"/>
        <s v="gustavogs@ciandt.com"/>
        <s v="gustavmc@ciandt.com"/>
        <s v="guilhermesr@ciandt.com"/>
        <s v="guilhermesp@ciandt.com"/>
        <s v="guilhermeps@ciandt.com"/>
        <s v="gtrevisan@ciandt.com"/>
        <s v="gladston@ciandt.com"/>
        <s v="ggobbo@ciandt.com"/>
        <s v="georgefc@ciandt.com"/>
        <s v="gdimas@ciandt.com"/>
        <s v="gcastro@ciandt.com"/>
        <s v="gavilan@ciandt.com"/>
        <s v="gasparotto@ciandt.com"/>
        <s v="fvieira@ciandt.com"/>
        <s v="fuechi@ciandt.com"/>
        <s v="fsandes@ciandt.com"/>
        <s v="fsalvador@ciandt.com"/>
        <s v="fprado@ciandt.com"/>
        <s v="fpiardi@ciandt.com"/>
        <s v="flindner@ciandt.com"/>
        <s v="flaviohs@ciandt.com"/>
        <s v="fknappe@ciandt.com"/>
        <s v="fgonzales@ciandt.com"/>
        <s v="feliperc@ciandt.com"/>
        <s v="fcafaro@ciandt.com"/>
        <s v="fburin@ciandt.com"/>
        <s v="fborgato@ciandt.com"/>
        <s v="evando@ciandt.com"/>
        <s v="enok@ciandt.com"/>
        <s v="emunari@ciandt.com"/>
        <s v="eltonbraga@cindt.com"/>
        <s v="eferraz@ciandt.com"/>
        <s v="eduardohf@ciandt.com"/>
        <s v="eduardofonseca@ciandt.com"/>
        <s v="eduardobotelho@ciandt.com"/>
        <s v="eaffonso@ciandt.com"/>
        <s v="drodrigues@ciandt.com"/>
        <s v="douglasp@ciandt.com"/>
        <s v="dmatoso@ciandt.com"/>
        <s v="diegojs@ciandt.com"/>
        <s v="diegogr@ciandt.com"/>
        <s v="derik@ciandt.com"/>
        <s v="deborac@ciandt.com"/>
        <s v="dcamizotti@ciandt.com"/>
        <s v="danielfr@ciandt.com"/>
        <s v="daltonf@ciandt.com"/>
        <s v="csoares@ciandt.com"/>
        <s v="cristianom@ciandt.com"/>
        <s v="cledson@ciandt.com"/>
        <s v="claudineij@ciandt.com"/>
        <s v="cintia@ciandt.com"/>
        <s v="charlie@ciandt.com"/>
        <s v="charlesf@ciandt.com"/>
        <s v="carlosjs@ciandt.com"/>
        <s v="bteixeira@ciandt.com"/>
        <s v="bsilveira@ciandt.com"/>
        <s v="bfiuza@ciandt.com"/>
        <s v="azaminato@ciandt.com"/>
        <s v="aurelion@ciandt.com"/>
        <s v="arielly@ciandt.com"/>
        <s v="apinheiro@ciandt.com"/>
        <s v="andrepereira@ciandt.com"/>
        <s v="andregc@ciandt.com"/>
        <s v="analivia@ciandt.com"/>
        <s v="alexandresilva@ciandt.com"/>
        <s v="aleonello@ciandt.com"/>
        <s v="aelson@ciandt.com"/>
        <s v="adrian@ciandt.com"/>
        <s v="aboscatto@ciandt.com"/>
        <s v="ruy@ciandt.com"/>
        <s v="cviana@ciandt.com"/>
        <s v="williamcollaco@ciandt.com"/>
        <s v="walves@ciandt.com"/>
        <s v="vilmarbf@ciandt.com"/>
        <s v="victordm@ciandt.com"/>
        <s v="rodrigosd@ciandt.com"/>
        <s v="patrickm@ciandt.com"/>
        <s v="mpazeli@ciandt.com"/>
        <s v="mmiranda@ciandt.com"/>
        <s v="kewen@ciandt.com"/>
        <s v="iluz@ciandt.com"/>
        <s v="iagoc@ciandt.com"/>
        <s v="gustavoribeiro@ciandt.com"/>
        <s v="guilhermet@ciandt.com"/>
        <s v="gilsonb@ciandt.com"/>
        <s v="fernandomiranda@ciandt.com"/>
        <s v="eltonbraga@ciandt.com"/>
        <s v="eduardobp@ciandt.com"/>
        <s v="diegosilva@ciandt.com"/>
        <s v="devanir@ciandt.com"/>
        <s v="danilogs@ciandt.com"/>
        <s v="arthurvs@ciandt.com"/>
        <s v="akieras@ciandt.com"/>
        <s v="acorsi@ciandt.com"/>
        <m/>
      </sharedItems>
    </cacheField>
    <cacheField name="Company" numFmtId="0">
      <sharedItems containsBlank="1">
        <s v="CI&amp;T"/>
        <s v="CI&amp;T SOFTWARE S/A"/>
        <s v="CI&amp;T SOFTWARE"/>
        <s v="CIANDT"/>
        <s v="CI&amp;T SOFTWARE SA"/>
        <s v="CIT"/>
        <s v="CI&amp;T SOFTWARE S.A."/>
        <s v="CI&amp;T SOFTWARE S. A."/>
        <s v="CI&amp;T SOFTWARE S A"/>
        <m/>
      </sharedItems>
    </cacheField>
    <cacheField name="Coursera Course Completion Progress" numFmtId="0">
      <sharedItems containsBlank="1">
        <s v="STARTED"/>
        <s v="null"/>
        <s v="COMPLETED"/>
        <s v="1/6"/>
        <s v="5/6"/>
        <s v="4/6"/>
        <s v="3/6"/>
        <s v="2/6"/>
        <m/>
      </sharedItems>
    </cacheField>
    <cacheField name="Qwiklabs Essentials Quest Progress" numFmtId="0">
      <sharedItems containsBlank="1">
        <s v="null"/>
        <s v="5/9"/>
        <s v="8/9"/>
        <s v="6/9"/>
        <s v="1/9"/>
        <s v="4/9"/>
        <m/>
      </sharedItems>
    </cacheField>
    <cacheField name="Qwiklabs CA Challenge Progress" numFmtId="0">
      <sharedItems containsBlank="1">
        <s v="null"/>
        <s v="COMPLETED"/>
        <s v="3/7"/>
        <s v="1/7"/>
        <s v="6/7"/>
        <s v="2/7"/>
        <s v="5/7"/>
        <s v="4/7"/>
        <m/>
      </sharedItems>
    </cacheField>
    <cacheField name="CAEffective" numFmtId="0">
      <sharedItems containsBlank="1">
        <s v="null"/>
        <s v="03/29/2019"/>
        <s v="05/04/2017"/>
        <s v="06/27/2018"/>
        <s v="03/19/2019"/>
        <s v="08/23/2017"/>
        <m/>
      </sharedItems>
    </cacheField>
    <cacheField name="CI&amp;T List?" numFmtId="0">
      <sharedItems containsBlank="1">
        <s v="Não"/>
        <s v="Sim"/>
        <m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jfranco@ciandt.com" TargetMode="External"/><Relationship Id="rId2" Type="http://schemas.openxmlformats.org/officeDocument/2006/relationships/hyperlink" Target="mailto:leonardop@ciandt.com" TargetMode="External"/><Relationship Id="rId3" Type="http://schemas.openxmlformats.org/officeDocument/2006/relationships/hyperlink" Target="mailto:gabrielsc@ciandt.com" TargetMode="External"/><Relationship Id="rId4" Type="http://schemas.openxmlformats.org/officeDocument/2006/relationships/hyperlink" Target="mailto:patrickm@ciandt.com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mailto:fernandof@ciandt.com" TargetMode="External"/><Relationship Id="rId9" Type="http://schemas.openxmlformats.org/officeDocument/2006/relationships/hyperlink" Target="mailto:jefersonv@ciandt.com" TargetMode="External"/><Relationship Id="rId5" Type="http://schemas.openxmlformats.org/officeDocument/2006/relationships/hyperlink" Target="mailto:fgonzales@ciandt.com" TargetMode="External"/><Relationship Id="rId6" Type="http://schemas.openxmlformats.org/officeDocument/2006/relationships/hyperlink" Target="mailto:diegosilva@ciandt.com" TargetMode="External"/><Relationship Id="rId7" Type="http://schemas.openxmlformats.org/officeDocument/2006/relationships/hyperlink" Target="mailto:lucasbueno@ciandt.com" TargetMode="External"/><Relationship Id="rId8" Type="http://schemas.openxmlformats.org/officeDocument/2006/relationships/hyperlink" Target="mailto:lbotelho@ciand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57"/>
    <col customWidth="1" min="3" max="3" width="23.86"/>
    <col customWidth="1" min="4" max="4" width="26.57"/>
    <col customWidth="1" min="5" max="5" width="22.14"/>
    <col customWidth="1" min="6" max="6" width="21.71"/>
    <col customWidth="1" min="9" max="9" width="16.43"/>
    <col customWidth="1" min="10" max="10" width="16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13</v>
      </c>
      <c r="G1" s="1" t="s">
        <v>14</v>
      </c>
      <c r="H1" s="1" t="s">
        <v>15</v>
      </c>
      <c r="I1" s="3" t="s">
        <v>16</v>
      </c>
      <c r="J1" s="3" t="s">
        <v>17</v>
      </c>
    </row>
    <row r="2">
      <c r="A2" s="4" t="s">
        <v>19</v>
      </c>
      <c r="B2" s="6">
        <v>43518.0</v>
      </c>
      <c r="C2" s="4" t="s">
        <v>26</v>
      </c>
      <c r="D2" s="4" t="s">
        <v>27</v>
      </c>
      <c r="E2" s="4" t="str">
        <f>if(iserror(vlookup(F2,'Lista Google (apenas Devanir)'!B:B,1,0)),"Não","Sim")</f>
        <v>Sim</v>
      </c>
      <c r="F2" t="str">
        <f t="shared" ref="F2:F74" si="1">A2&amp;"@ciandt.com"</f>
        <v>iluz@ciandt.com</v>
      </c>
      <c r="G2" s="4" t="s">
        <v>26</v>
      </c>
      <c r="H2" s="4" t="s">
        <v>27</v>
      </c>
      <c r="I2" t="str">
        <f>vlookup(F2,'Lista Google (apenas Devanir)'!B:J,8,0)</f>
        <v>5/9</v>
      </c>
      <c r="J2" t="str">
        <f>vlookup(F2,'Lista Google (apenas Devanir)'!B:J,9,0)</f>
        <v>4/7</v>
      </c>
    </row>
    <row r="3">
      <c r="A3" s="4" t="s">
        <v>29</v>
      </c>
      <c r="B3" s="6">
        <v>43518.0</v>
      </c>
      <c r="C3" s="4" t="s">
        <v>26</v>
      </c>
      <c r="D3" s="4" t="s">
        <v>26</v>
      </c>
      <c r="E3" s="4" t="str">
        <f>if(iserror(vlookup(F3,'Lista Google (apenas Devanir)'!B:B,1,0)),"Não","Sim")</f>
        <v>Sim</v>
      </c>
      <c r="F3" t="str">
        <f t="shared" si="1"/>
        <v>kauanh@ciandt.com</v>
      </c>
      <c r="I3" t="str">
        <f>vlookup(F3,'Lista Google (apenas Devanir)'!B:J,8,0)</f>
        <v>null</v>
      </c>
      <c r="J3" t="str">
        <f>vlookup(F3,'Lista Google (apenas Devanir)'!B:J,9,0)</f>
        <v>null</v>
      </c>
    </row>
    <row r="4">
      <c r="A4" s="4" t="s">
        <v>32</v>
      </c>
      <c r="B4" s="6">
        <v>43518.0</v>
      </c>
      <c r="C4" s="4" t="s">
        <v>27</v>
      </c>
      <c r="D4" s="4" t="s">
        <v>27</v>
      </c>
      <c r="E4" s="4" t="str">
        <f>if(iserror(vlookup(F4,'Lista Google (apenas Devanir)'!B:B,1,0)),"Não","Sim")</f>
        <v>Sim</v>
      </c>
      <c r="F4" t="str">
        <f t="shared" si="1"/>
        <v>adrian@ciandt.com</v>
      </c>
      <c r="I4" t="str">
        <f>vlookup(F4,'Lista Google (apenas Devanir)'!B:J,8,0)</f>
        <v>null</v>
      </c>
      <c r="J4" t="str">
        <f>vlookup(F4,'Lista Google (apenas Devanir)'!B:J,9,0)</f>
        <v>null</v>
      </c>
    </row>
    <row r="5">
      <c r="A5" s="4" t="s">
        <v>40</v>
      </c>
      <c r="B5" s="6">
        <v>43518.0</v>
      </c>
      <c r="C5" s="4" t="s">
        <v>27</v>
      </c>
      <c r="D5" s="4" t="s">
        <v>27</v>
      </c>
      <c r="E5" s="4" t="str">
        <f>if(iserror(vlookup(F5,'Lista Google (apenas Devanir)'!B:B,1,0)),"Não","Sim")</f>
        <v>Sim</v>
      </c>
      <c r="F5" t="str">
        <f t="shared" si="1"/>
        <v>waltercs@ciandt.com</v>
      </c>
      <c r="I5" t="str">
        <f>vlookup(F5,'Lista Google (apenas Devanir)'!B:J,8,0)</f>
        <v>null</v>
      </c>
      <c r="J5" t="str">
        <f>vlookup(F5,'Lista Google (apenas Devanir)'!B:J,9,0)</f>
        <v>null</v>
      </c>
    </row>
    <row r="6">
      <c r="A6" s="4" t="s">
        <v>42</v>
      </c>
      <c r="B6" s="6">
        <v>43518.0</v>
      </c>
      <c r="C6" s="4" t="s">
        <v>26</v>
      </c>
      <c r="D6" s="4" t="s">
        <v>27</v>
      </c>
      <c r="E6" s="4" t="str">
        <f>if(iserror(vlookup(F6,'Lista Google (apenas Devanir)'!B:B,1,0)),"Não","Sim")</f>
        <v>Sim</v>
      </c>
      <c r="F6" t="str">
        <f t="shared" si="1"/>
        <v>fknappe@ciandt.com</v>
      </c>
      <c r="I6" t="str">
        <f>vlookup(F6,'Lista Google (apenas Devanir)'!B:J,8,0)</f>
        <v>null</v>
      </c>
      <c r="J6" t="str">
        <f>vlookup(F6,'Lista Google (apenas Devanir)'!B:J,9,0)</f>
        <v>null</v>
      </c>
    </row>
    <row r="7">
      <c r="A7" s="4" t="s">
        <v>46</v>
      </c>
      <c r="B7" s="6">
        <v>43518.0</v>
      </c>
      <c r="C7" s="4" t="s">
        <v>27</v>
      </c>
      <c r="D7" s="4" t="s">
        <v>26</v>
      </c>
      <c r="E7" s="4" t="str">
        <f>if(iserror(vlookup(F7,'Lista Google (apenas Devanir)'!B:B,1,0)),"Não","Sim")</f>
        <v>Sim</v>
      </c>
      <c r="F7" t="str">
        <f t="shared" si="1"/>
        <v>marcosvf@ciandt.com</v>
      </c>
      <c r="I7" t="str">
        <f>vlookup(F7,'Lista Google (apenas Devanir)'!B:J,8,0)</f>
        <v>null</v>
      </c>
      <c r="J7" t="str">
        <f>vlookup(F7,'Lista Google (apenas Devanir)'!B:J,9,0)</f>
        <v>null</v>
      </c>
    </row>
    <row r="8">
      <c r="A8" s="4" t="s">
        <v>48</v>
      </c>
      <c r="B8" s="6">
        <v>43515.0</v>
      </c>
      <c r="C8" s="4" t="s">
        <v>26</v>
      </c>
      <c r="D8" s="4" t="s">
        <v>26</v>
      </c>
      <c r="E8" s="4" t="str">
        <f>if(iserror(vlookup(F8,'Lista Google (apenas Devanir)'!B:B,1,0)),"Não","Sim")</f>
        <v>Sim</v>
      </c>
      <c r="F8" t="str">
        <f t="shared" si="1"/>
        <v>patrickm@ciandt.com</v>
      </c>
      <c r="I8" t="str">
        <f>vlookup(F8,'Lista Google (apenas Devanir)'!B:J,8,0)</f>
        <v>null</v>
      </c>
      <c r="J8" t="str">
        <f>vlookup(F8,'Lista Google (apenas Devanir)'!B:J,9,0)</f>
        <v>null</v>
      </c>
    </row>
    <row r="9">
      <c r="A9" s="4" t="s">
        <v>51</v>
      </c>
      <c r="B9" s="6">
        <v>43518.0</v>
      </c>
      <c r="C9" s="4" t="s">
        <v>27</v>
      </c>
      <c r="D9" s="4" t="s">
        <v>27</v>
      </c>
      <c r="E9" s="4" t="str">
        <f>if(iserror(vlookup(F9,'Lista Google (apenas Devanir)'!B:B,1,0)),"Não","Sim")</f>
        <v>Sim</v>
      </c>
      <c r="F9" t="str">
        <f t="shared" si="1"/>
        <v>mlucchesi@ciandt.com</v>
      </c>
      <c r="G9" s="4" t="s">
        <v>27</v>
      </c>
      <c r="H9" s="4" t="s">
        <v>27</v>
      </c>
      <c r="I9" t="str">
        <f>vlookup(F9,'Lista Google (apenas Devanir)'!B:J,8,0)</f>
        <v>5/9</v>
      </c>
      <c r="J9" t="str">
        <f>vlookup(F9,'Lista Google (apenas Devanir)'!B:J,9,0)</f>
        <v>1/7</v>
      </c>
    </row>
    <row r="10">
      <c r="A10" s="4" t="s">
        <v>52</v>
      </c>
      <c r="B10" s="6">
        <v>43518.0</v>
      </c>
      <c r="C10" s="4" t="s">
        <v>26</v>
      </c>
      <c r="D10" s="4" t="s">
        <v>26</v>
      </c>
      <c r="E10" s="4" t="str">
        <f>if(iserror(vlookup(F10,'Lista Google (apenas Devanir)'!B:B,1,0)),"Não","Sim")</f>
        <v>Sim</v>
      </c>
      <c r="F10" t="str">
        <f t="shared" si="1"/>
        <v>leandrof@ciandt.com</v>
      </c>
      <c r="G10" s="4" t="s">
        <v>27</v>
      </c>
      <c r="H10" s="4" t="s">
        <v>27</v>
      </c>
      <c r="I10" t="str">
        <f>vlookup(F10,'Lista Google (apenas Devanir)'!B:J,8,0)</f>
        <v>null</v>
      </c>
      <c r="J10" t="str">
        <f>vlookup(F10,'Lista Google (apenas Devanir)'!B:J,9,0)</f>
        <v>null</v>
      </c>
    </row>
    <row r="11">
      <c r="A11" s="4" t="s">
        <v>55</v>
      </c>
      <c r="B11" s="6">
        <v>43518.0</v>
      </c>
      <c r="C11" s="4" t="s">
        <v>26</v>
      </c>
      <c r="D11" s="4" t="s">
        <v>26</v>
      </c>
      <c r="E11" s="4" t="str">
        <f>if(iserror(vlookup(F11,'Lista Google (apenas Devanir)'!B:B,1,0)),"Não","Sim")</f>
        <v>Sim</v>
      </c>
      <c r="F11" t="str">
        <f t="shared" si="1"/>
        <v>gcastro@ciandt.com</v>
      </c>
      <c r="G11" s="4" t="s">
        <v>26</v>
      </c>
      <c r="H11" s="4" t="s">
        <v>26</v>
      </c>
      <c r="I11" t="str">
        <f>vlookup(F11,'Lista Google (apenas Devanir)'!B:J,8,0)</f>
        <v>5/9</v>
      </c>
      <c r="J11" t="str">
        <f>vlookup(F11,'Lista Google (apenas Devanir)'!B:J,9,0)</f>
        <v>COMPLETED</v>
      </c>
    </row>
    <row r="12">
      <c r="A12" s="4" t="s">
        <v>58</v>
      </c>
      <c r="B12" s="6">
        <v>43518.0</v>
      </c>
      <c r="C12" s="4" t="s">
        <v>27</v>
      </c>
      <c r="D12" s="4" t="s">
        <v>26</v>
      </c>
      <c r="E12" s="4" t="str">
        <f>if(iserror(vlookup(F12,'Lista Google (apenas Devanir)'!B:B,1,0)),"Não","Sim")</f>
        <v>Sim</v>
      </c>
      <c r="F12" t="str">
        <f t="shared" si="1"/>
        <v>carlosjs@ciandt.com</v>
      </c>
      <c r="I12" t="str">
        <f>vlookup(F12,'Lista Google (apenas Devanir)'!B:J,8,0)</f>
        <v>null</v>
      </c>
      <c r="J12" t="str">
        <f>vlookup(F12,'Lista Google (apenas Devanir)'!B:J,9,0)</f>
        <v>null</v>
      </c>
    </row>
    <row r="13">
      <c r="A13" s="4" t="s">
        <v>61</v>
      </c>
      <c r="B13" s="9">
        <v>43515.0</v>
      </c>
      <c r="C13" s="4" t="s">
        <v>26</v>
      </c>
      <c r="D13" s="4" t="s">
        <v>26</v>
      </c>
      <c r="E13" s="4" t="str">
        <f>if(iserror(vlookup(F13,'Lista Google (apenas Devanir)'!B:B,1,0)),"Não","Sim")</f>
        <v>Sim</v>
      </c>
      <c r="F13" t="str">
        <f t="shared" si="1"/>
        <v>guilhermet@ciandt.com</v>
      </c>
      <c r="I13" t="str">
        <f>vlookup(F13,'Lista Google (apenas Devanir)'!B:J,8,0)</f>
        <v>null</v>
      </c>
      <c r="J13" t="str">
        <f>vlookup(F13,'Lista Google (apenas Devanir)'!B:J,9,0)</f>
        <v>null</v>
      </c>
    </row>
    <row r="14">
      <c r="A14" s="4" t="s">
        <v>67</v>
      </c>
      <c r="B14" s="6">
        <v>43518.0</v>
      </c>
      <c r="C14" s="4" t="s">
        <v>26</v>
      </c>
      <c r="D14" s="4" t="s">
        <v>26</v>
      </c>
      <c r="E14" s="4" t="str">
        <f>if(iserror(vlookup(F14,'Lista Google (apenas Devanir)'!B:B,1,0)),"Não","Sim")</f>
        <v>Sim</v>
      </c>
      <c r="F14" t="str">
        <f t="shared" si="1"/>
        <v>andregc@ciandt.com</v>
      </c>
      <c r="I14" t="str">
        <f>vlookup(F14,'Lista Google (apenas Devanir)'!B:J,8,0)</f>
        <v>null</v>
      </c>
      <c r="J14" t="str">
        <f>vlookup(F14,'Lista Google (apenas Devanir)'!B:J,9,0)</f>
        <v>null</v>
      </c>
    </row>
    <row r="15">
      <c r="A15" s="4" t="s">
        <v>69</v>
      </c>
      <c r="B15" s="6" t="s">
        <v>70</v>
      </c>
      <c r="C15" s="4" t="s">
        <v>27</v>
      </c>
      <c r="D15" s="4" t="s">
        <v>26</v>
      </c>
      <c r="E15" s="4" t="str">
        <f>if(iserror(vlookup(F15,'Lista Google (apenas Devanir)'!B:B,1,0)),"Não","Sim")</f>
        <v>Sim</v>
      </c>
      <c r="F15" t="str">
        <f t="shared" si="1"/>
        <v>pcunha@ciandt.com</v>
      </c>
      <c r="I15" t="str">
        <f>vlookup(F15,'Lista Google (apenas Devanir)'!B:J,8,0)</f>
        <v>null</v>
      </c>
      <c r="J15" t="str">
        <f>vlookup(F15,'Lista Google (apenas Devanir)'!B:J,9,0)</f>
        <v>null</v>
      </c>
    </row>
    <row r="16">
      <c r="A16" s="4" t="s">
        <v>75</v>
      </c>
      <c r="B16" s="6" t="s">
        <v>70</v>
      </c>
      <c r="C16" s="4" t="s">
        <v>27</v>
      </c>
      <c r="D16" s="4" t="s">
        <v>27</v>
      </c>
      <c r="E16" s="4" t="str">
        <f>if(iserror(vlookup(F16,'Lista Google (apenas Devanir)'!B:B,1,0)),"Não","Sim")</f>
        <v>Sim</v>
      </c>
      <c r="F16" t="str">
        <f t="shared" si="1"/>
        <v>csoares@ciandt.com</v>
      </c>
      <c r="I16" t="str">
        <f>vlookup(F16,'Lista Google (apenas Devanir)'!B:J,8,0)</f>
        <v>null</v>
      </c>
      <c r="J16" t="str">
        <f>vlookup(F16,'Lista Google (apenas Devanir)'!B:J,9,0)</f>
        <v>null</v>
      </c>
    </row>
    <row r="17">
      <c r="A17" s="4" t="s">
        <v>79</v>
      </c>
      <c r="B17" s="6">
        <v>43518.0</v>
      </c>
      <c r="C17" s="4" t="s">
        <v>26</v>
      </c>
      <c r="D17" s="4" t="s">
        <v>26</v>
      </c>
      <c r="E17" s="4" t="str">
        <f>if(iserror(vlookup(F17,'Lista Google (apenas Devanir)'!B:B,1,0)),"Não","Sim")</f>
        <v>Sim</v>
      </c>
      <c r="F17" t="str">
        <f t="shared" si="1"/>
        <v>matheuss@ciandt.com</v>
      </c>
      <c r="G17" s="4" t="s">
        <v>26</v>
      </c>
      <c r="H17" s="4" t="s">
        <v>26</v>
      </c>
      <c r="I17" t="str">
        <f>vlookup(F17,'Lista Google (apenas Devanir)'!B:J,8,0)</f>
        <v>5/9</v>
      </c>
      <c r="J17" t="str">
        <f>vlookup(F17,'Lista Google (apenas Devanir)'!B:J,9,0)</f>
        <v>COMPLETED</v>
      </c>
    </row>
    <row r="18">
      <c r="A18" s="4" t="s">
        <v>82</v>
      </c>
      <c r="B18" s="6">
        <v>43518.0</v>
      </c>
      <c r="C18" s="4" t="s">
        <v>26</v>
      </c>
      <c r="D18" s="4" t="s">
        <v>26</v>
      </c>
      <c r="E18" s="4" t="str">
        <f>if(iserror(vlookup(F18,'Lista Google (apenas Devanir)'!B:B,1,0)),"Não","Sim")</f>
        <v>Sim</v>
      </c>
      <c r="F18" t="str">
        <f t="shared" si="1"/>
        <v>vsoares@ciandt.com</v>
      </c>
      <c r="I18" t="str">
        <f>vlookup(F18,'Lista Google (apenas Devanir)'!B:J,8,0)</f>
        <v>null</v>
      </c>
      <c r="J18" t="str">
        <f>vlookup(F18,'Lista Google (apenas Devanir)'!B:J,9,0)</f>
        <v>null</v>
      </c>
    </row>
    <row r="19">
      <c r="A19" s="4" t="s">
        <v>84</v>
      </c>
      <c r="B19" s="6">
        <v>43518.0</v>
      </c>
      <c r="C19" s="4" t="s">
        <v>26</v>
      </c>
      <c r="D19" s="4" t="s">
        <v>26</v>
      </c>
      <c r="E19" s="4" t="str">
        <f>if(iserror(vlookup(F19,'Lista Google (apenas Devanir)'!B:B,1,0)),"Não","Sim")</f>
        <v>Sim</v>
      </c>
      <c r="F19" t="str">
        <f t="shared" si="1"/>
        <v>hfaria@ciandt.com</v>
      </c>
      <c r="I19" t="str">
        <f>vlookup(F19,'Lista Google (apenas Devanir)'!B:J,8,0)</f>
        <v>null</v>
      </c>
      <c r="J19" t="str">
        <f>vlookup(F19,'Lista Google (apenas Devanir)'!B:J,9,0)</f>
        <v>null</v>
      </c>
    </row>
    <row r="20">
      <c r="A20" s="4" t="s">
        <v>88</v>
      </c>
      <c r="B20" s="6">
        <v>43518.0</v>
      </c>
      <c r="C20" s="4" t="s">
        <v>26</v>
      </c>
      <c r="D20" s="4" t="s">
        <v>26</v>
      </c>
      <c r="E20" s="4" t="str">
        <f>if(iserror(vlookup(F20,'Lista Google (apenas Devanir)'!B:B,1,0)),"Não","Sim")</f>
        <v>Sim</v>
      </c>
      <c r="F20" t="str">
        <f t="shared" si="1"/>
        <v>charlesf@ciandt.com</v>
      </c>
      <c r="I20" t="str">
        <f>vlookup(F20,'Lista Google (apenas Devanir)'!B:J,8,0)</f>
        <v>null</v>
      </c>
      <c r="J20" t="str">
        <f>vlookup(F20,'Lista Google (apenas Devanir)'!B:J,9,0)</f>
        <v>null</v>
      </c>
    </row>
    <row r="21">
      <c r="A21" s="4" t="s">
        <v>92</v>
      </c>
      <c r="B21" s="11">
        <v>43516.0</v>
      </c>
      <c r="C21" s="4" t="s">
        <v>26</v>
      </c>
      <c r="D21" s="4" t="s">
        <v>26</v>
      </c>
      <c r="E21" s="4" t="str">
        <f>if(iserror(vlookup(F21,'Lista Google (apenas Devanir)'!B:B,1,0)),"Não","Sim")</f>
        <v>Sim</v>
      </c>
      <c r="F21" t="str">
        <f t="shared" si="1"/>
        <v>mmoreira@ciandt.com</v>
      </c>
      <c r="I21" t="str">
        <f>vlookup(F21,'Lista Google (apenas Devanir)'!B:J,8,0)</f>
        <v>null</v>
      </c>
      <c r="J21" t="str">
        <f>vlookup(F21,'Lista Google (apenas Devanir)'!B:J,9,0)</f>
        <v>null</v>
      </c>
    </row>
    <row r="22">
      <c r="A22" s="4" t="s">
        <v>97</v>
      </c>
      <c r="B22" s="6">
        <v>43518.0</v>
      </c>
      <c r="C22" s="4" t="s">
        <v>27</v>
      </c>
      <c r="D22" s="4" t="s">
        <v>26</v>
      </c>
      <c r="E22" s="4" t="str">
        <f>if(iserror(vlookup(F22,'Lista Google (apenas Devanir)'!B:B,1,0)),"Não","Sim")</f>
        <v>Sim</v>
      </c>
      <c r="F22" t="str">
        <f t="shared" si="1"/>
        <v>rodrigonc@ciandt.com</v>
      </c>
      <c r="I22" t="str">
        <f>vlookup(F22,'Lista Google (apenas Devanir)'!B:J,8,0)</f>
        <v>null</v>
      </c>
      <c r="J22" t="str">
        <f>vlookup(F22,'Lista Google (apenas Devanir)'!B:J,9,0)</f>
        <v>null</v>
      </c>
    </row>
    <row r="23">
      <c r="A23" s="4" t="s">
        <v>99</v>
      </c>
      <c r="B23" s="6">
        <v>43518.0</v>
      </c>
      <c r="C23" s="4" t="s">
        <v>26</v>
      </c>
      <c r="D23" s="4" t="s">
        <v>26</v>
      </c>
      <c r="E23" s="4" t="str">
        <f>if(iserror(vlookup(F23,'Lista Google (apenas Devanir)'!B:B,1,0)),"Não","Sim")</f>
        <v>Sim</v>
      </c>
      <c r="F23" t="str">
        <f t="shared" si="1"/>
        <v>paulomc@ciandt.com</v>
      </c>
      <c r="I23" t="str">
        <f>vlookup(F23,'Lista Google (apenas Devanir)'!B:J,8,0)</f>
        <v>null</v>
      </c>
      <c r="J23" t="str">
        <f>vlookup(F23,'Lista Google (apenas Devanir)'!B:J,9,0)</f>
        <v>null</v>
      </c>
    </row>
    <row r="24">
      <c r="A24" s="4" t="s">
        <v>102</v>
      </c>
      <c r="B24" s="6">
        <v>43518.0</v>
      </c>
      <c r="C24" s="4" t="s">
        <v>26</v>
      </c>
      <c r="D24" s="4" t="s">
        <v>26</v>
      </c>
      <c r="E24" s="4" t="str">
        <f>if(iserror(vlookup(F24,'Lista Google (apenas Devanir)'!B:B,1,0)),"Não","Sim")</f>
        <v>Sim</v>
      </c>
      <c r="F24" t="str">
        <f t="shared" si="1"/>
        <v>lucasaguiar@ciandt.com</v>
      </c>
      <c r="I24" t="str">
        <f>vlookup(F24,'Lista Google (apenas Devanir)'!B:J,8,0)</f>
        <v>null</v>
      </c>
      <c r="J24" t="str">
        <f>vlookup(F24,'Lista Google (apenas Devanir)'!B:J,9,0)</f>
        <v>null</v>
      </c>
    </row>
    <row r="25">
      <c r="A25" s="4" t="s">
        <v>104</v>
      </c>
      <c r="B25" s="11">
        <v>43518.0</v>
      </c>
      <c r="C25" s="4" t="s">
        <v>26</v>
      </c>
      <c r="D25" s="4" t="s">
        <v>26</v>
      </c>
      <c r="E25" s="4" t="str">
        <f>if(iserror(vlookup(F25,'Lista Google (apenas Devanir)'!B:B,1,0)),"Não","Sim")</f>
        <v>Sim</v>
      </c>
      <c r="F25" t="str">
        <f t="shared" si="1"/>
        <v>fgonzales@ciandt.com</v>
      </c>
      <c r="I25" t="str">
        <f>vlookup(F25,'Lista Google (apenas Devanir)'!B:J,8,0)</f>
        <v>null</v>
      </c>
      <c r="J25" t="str">
        <f>vlookup(F25,'Lista Google (apenas Devanir)'!B:J,9,0)</f>
        <v>null</v>
      </c>
    </row>
    <row r="26">
      <c r="A26" s="4" t="s">
        <v>106</v>
      </c>
      <c r="B26" s="6">
        <v>43521.0</v>
      </c>
      <c r="C26" s="4" t="s">
        <v>27</v>
      </c>
      <c r="D26" s="4" t="s">
        <v>27</v>
      </c>
      <c r="E26" s="4" t="str">
        <f>if(iserror(vlookup(F26,'Lista Google (apenas Devanir)'!B:B,1,0)),"Não","Sim")</f>
        <v>Não</v>
      </c>
      <c r="F26" t="str">
        <f t="shared" si="1"/>
        <v>gustavomc@ciandt.com</v>
      </c>
      <c r="I26" t="str">
        <f>vlookup(F26,'Lista Google (apenas Devanir)'!B:J,8,0)</f>
        <v>#N/A</v>
      </c>
      <c r="J26" t="str">
        <f>vlookup(F26,'Lista Google (apenas Devanir)'!B:J,9,0)</f>
        <v>#N/A</v>
      </c>
    </row>
    <row r="27">
      <c r="A27" s="4" t="s">
        <v>107</v>
      </c>
      <c r="B27" s="11">
        <v>43518.0</v>
      </c>
      <c r="C27" s="4" t="s">
        <v>26</v>
      </c>
      <c r="D27" s="4" t="s">
        <v>26</v>
      </c>
      <c r="E27" s="4" t="str">
        <f>if(iserror(vlookup(F27,'Lista Google (apenas Devanir)'!B:B,1,0)),"Não","Sim")</f>
        <v>Sim</v>
      </c>
      <c r="F27" t="str">
        <f t="shared" si="1"/>
        <v>jefersonv@ciandt.com</v>
      </c>
      <c r="I27" t="str">
        <f>vlookup(F27,'Lista Google (apenas Devanir)'!B:J,8,0)</f>
        <v>null</v>
      </c>
      <c r="J27" t="str">
        <f>vlookup(F27,'Lista Google (apenas Devanir)'!B:J,9,0)</f>
        <v>null</v>
      </c>
    </row>
    <row r="28">
      <c r="A28" s="4" t="s">
        <v>108</v>
      </c>
      <c r="B28" s="6">
        <v>43519.0</v>
      </c>
      <c r="C28" s="4" t="s">
        <v>27</v>
      </c>
      <c r="D28" s="4" t="s">
        <v>27</v>
      </c>
      <c r="E28" s="4" t="str">
        <f>if(iserror(vlookup(F28,'Lista Google (apenas Devanir)'!B:B,1,0)),"Não","Sim")</f>
        <v>Não</v>
      </c>
      <c r="F28" t="str">
        <f t="shared" si="1"/>
        <v>maurotf@ciandt.com</v>
      </c>
      <c r="I28" t="str">
        <f>vlookup(F28,'Lista Google (apenas Devanir)'!B:J,8,0)</f>
        <v>#N/A</v>
      </c>
      <c r="J28" t="str">
        <f>vlookup(F28,'Lista Google (apenas Devanir)'!B:J,9,0)</f>
        <v>#N/A</v>
      </c>
    </row>
    <row r="29">
      <c r="A29" s="4" t="s">
        <v>111</v>
      </c>
      <c r="B29" s="6">
        <v>43514.0</v>
      </c>
      <c r="C29" s="4" t="s">
        <v>26</v>
      </c>
      <c r="D29" s="4" t="s">
        <v>26</v>
      </c>
      <c r="E29" s="4" t="str">
        <f>if(iserror(vlookup(F29,'Lista Google (apenas Devanir)'!B:B,1,0)),"Não","Sim")</f>
        <v>Sim</v>
      </c>
      <c r="F29" t="str">
        <f t="shared" si="1"/>
        <v>patricio@ciandt.com</v>
      </c>
      <c r="G29" s="4" t="s">
        <v>27</v>
      </c>
      <c r="H29" s="4" t="s">
        <v>27</v>
      </c>
      <c r="I29" t="str">
        <f>vlookup(F29,'Lista Google (apenas Devanir)'!B:J,8,0)</f>
        <v>null</v>
      </c>
      <c r="J29" t="str">
        <f>vlookup(F29,'Lista Google (apenas Devanir)'!B:J,9,0)</f>
        <v>null</v>
      </c>
    </row>
    <row r="30">
      <c r="A30" s="4" t="s">
        <v>113</v>
      </c>
      <c r="B30" s="6">
        <v>43518.0</v>
      </c>
      <c r="C30" s="4" t="s">
        <v>26</v>
      </c>
      <c r="D30" s="4" t="s">
        <v>27</v>
      </c>
      <c r="E30" s="4" t="str">
        <f>if(iserror(vlookup(F30,'Lista Google (apenas Devanir)'!B:B,1,0)),"Não","Sim")</f>
        <v>Sim</v>
      </c>
      <c r="F30" t="str">
        <f t="shared" si="1"/>
        <v>eltonbraga@ciandt.com</v>
      </c>
      <c r="I30" t="str">
        <f>vlookup(F30,'Lista Google (apenas Devanir)'!B:J,8,0)</f>
        <v>null</v>
      </c>
      <c r="J30" t="str">
        <f>vlookup(F30,'Lista Google (apenas Devanir)'!B:J,9,0)</f>
        <v>null</v>
      </c>
    </row>
    <row r="31">
      <c r="A31" s="4" t="s">
        <v>115</v>
      </c>
      <c r="B31" s="6">
        <v>43518.0</v>
      </c>
      <c r="E31" s="4" t="str">
        <f>if(iserror(vlookup(F31,'Lista Google (apenas Devanir)'!B:B,1,0)),"Não","Sim")</f>
        <v>Sim</v>
      </c>
      <c r="F31" t="str">
        <f t="shared" si="1"/>
        <v>victordm@ciandt.com</v>
      </c>
      <c r="I31" t="str">
        <f>vlookup(F31,'Lista Google (apenas Devanir)'!B:J,8,0)</f>
        <v>null</v>
      </c>
      <c r="J31" t="str">
        <f>vlookup(F31,'Lista Google (apenas Devanir)'!B:J,9,0)</f>
        <v>null</v>
      </c>
    </row>
    <row r="32">
      <c r="A32" s="4" t="s">
        <v>117</v>
      </c>
      <c r="B32" s="6">
        <v>43518.0</v>
      </c>
      <c r="C32" s="4" t="s">
        <v>26</v>
      </c>
      <c r="D32" s="4" t="s">
        <v>26</v>
      </c>
      <c r="E32" s="4" t="str">
        <f>if(iserror(vlookup(F32,'Lista Google (apenas Devanir)'!B:B,1,0)),"Não","Sim")</f>
        <v>Sim</v>
      </c>
      <c r="F32" t="str">
        <f t="shared" si="1"/>
        <v>rzaiden@ciandt.com</v>
      </c>
      <c r="I32" t="str">
        <f>vlookup(F32,'Lista Google (apenas Devanir)'!B:J,8,0)</f>
        <v>null</v>
      </c>
      <c r="J32" t="str">
        <f>vlookup(F32,'Lista Google (apenas Devanir)'!B:J,9,0)</f>
        <v>null</v>
      </c>
    </row>
    <row r="33">
      <c r="A33" s="4" t="s">
        <v>119</v>
      </c>
      <c r="B33" s="6">
        <v>43518.0</v>
      </c>
      <c r="C33" s="4" t="s">
        <v>26</v>
      </c>
      <c r="D33" s="4" t="s">
        <v>26</v>
      </c>
      <c r="E33" s="4" t="str">
        <f>if(iserror(vlookup(F33,'Lista Google (apenas Devanir)'!B:B,1,0)),"Não","Sim")</f>
        <v>Sim</v>
      </c>
      <c r="F33" t="str">
        <f t="shared" si="1"/>
        <v>jdouglas@ciandt.com</v>
      </c>
      <c r="I33" t="str">
        <f>vlookup(F33,'Lista Google (apenas Devanir)'!B:J,8,0)</f>
        <v>null</v>
      </c>
      <c r="J33" t="str">
        <f>vlookup(F33,'Lista Google (apenas Devanir)'!B:J,9,0)</f>
        <v>null</v>
      </c>
    </row>
    <row r="34">
      <c r="A34" s="4" t="s">
        <v>122</v>
      </c>
      <c r="B34" s="6">
        <v>43517.0</v>
      </c>
      <c r="C34" s="4" t="s">
        <v>26</v>
      </c>
      <c r="D34" s="4" t="s">
        <v>26</v>
      </c>
      <c r="E34" s="4" t="str">
        <f>if(iserror(vlookup(F34,'Lista Google (apenas Devanir)'!B:B,1,0)),"Não","Sim")</f>
        <v>Sim</v>
      </c>
      <c r="F34" t="str">
        <f t="shared" si="1"/>
        <v>loraine@ciandt.com</v>
      </c>
      <c r="I34" t="str">
        <f>vlookup(F34,'Lista Google (apenas Devanir)'!B:J,8,0)</f>
        <v>null</v>
      </c>
      <c r="J34" t="str">
        <f>vlookup(F34,'Lista Google (apenas Devanir)'!B:J,9,0)</f>
        <v>null</v>
      </c>
    </row>
    <row r="35">
      <c r="A35" s="4" t="s">
        <v>123</v>
      </c>
      <c r="B35" s="6">
        <v>43518.0</v>
      </c>
      <c r="C35" s="4" t="s">
        <v>26</v>
      </c>
      <c r="D35" s="4" t="s">
        <v>26</v>
      </c>
      <c r="E35" s="4" t="str">
        <f>if(iserror(vlookup(F35,'Lista Google (apenas Devanir)'!B:B,1,0)),"Não","Sim")</f>
        <v>Sim</v>
      </c>
      <c r="F35" t="str">
        <f t="shared" si="1"/>
        <v>lmunck@ciandt.com</v>
      </c>
      <c r="I35" t="str">
        <f>vlookup(F35,'Lista Google (apenas Devanir)'!B:J,8,0)</f>
        <v>null</v>
      </c>
      <c r="J35" t="str">
        <f>vlookup(F35,'Lista Google (apenas Devanir)'!B:J,9,0)</f>
        <v>null</v>
      </c>
    </row>
    <row r="36">
      <c r="A36" s="4" t="s">
        <v>126</v>
      </c>
      <c r="B36" s="6">
        <v>43519.0</v>
      </c>
      <c r="C36" s="4" t="s">
        <v>26</v>
      </c>
      <c r="D36" s="4" t="s">
        <v>26</v>
      </c>
      <c r="E36" s="4" t="str">
        <f>if(iserror(vlookup(F36,'Lista Google (apenas Devanir)'!B:B,1,0)),"Não","Sim")</f>
        <v>Sim</v>
      </c>
      <c r="F36" t="str">
        <f t="shared" si="1"/>
        <v>marcosl@ciandt.com</v>
      </c>
      <c r="I36" t="str">
        <f>vlookup(F36,'Lista Google (apenas Devanir)'!B:J,8,0)</f>
        <v>null</v>
      </c>
      <c r="J36" t="str">
        <f>vlookup(F36,'Lista Google (apenas Devanir)'!B:J,9,0)</f>
        <v>null</v>
      </c>
    </row>
    <row r="37">
      <c r="A37" s="4" t="s">
        <v>128</v>
      </c>
      <c r="B37" s="6">
        <v>43518.0</v>
      </c>
      <c r="C37" s="4" t="s">
        <v>26</v>
      </c>
      <c r="D37" s="4" t="s">
        <v>26</v>
      </c>
      <c r="E37" s="4" t="str">
        <f>if(iserror(vlookup(F37,'Lista Google (apenas Devanir)'!B:B,1,0)),"Não","Sim")</f>
        <v>Sim</v>
      </c>
      <c r="F37" t="str">
        <f t="shared" si="1"/>
        <v>flaviohs@ciandt.com</v>
      </c>
      <c r="I37" t="str">
        <f>vlookup(F37,'Lista Google (apenas Devanir)'!B:J,8,0)</f>
        <v>null</v>
      </c>
      <c r="J37" t="str">
        <f>vlookup(F37,'Lista Google (apenas Devanir)'!B:J,9,0)</f>
        <v>null</v>
      </c>
    </row>
    <row r="38">
      <c r="A38" s="4" t="s">
        <v>132</v>
      </c>
      <c r="B38" s="6">
        <v>43518.0</v>
      </c>
      <c r="C38" s="4" t="s">
        <v>27</v>
      </c>
      <c r="D38" s="4" t="s">
        <v>26</v>
      </c>
      <c r="E38" s="4" t="str">
        <f>if(iserror(vlookup(F38,'Lista Google (apenas Devanir)'!B:B,1,0)),"Não","Sim")</f>
        <v>Sim</v>
      </c>
      <c r="F38" t="str">
        <f t="shared" si="1"/>
        <v>paulosv@ciandt.com</v>
      </c>
      <c r="I38" t="str">
        <f>vlookup(F38,'Lista Google (apenas Devanir)'!B:J,8,0)</f>
        <v>null</v>
      </c>
      <c r="J38" t="str">
        <f>vlookup(F38,'Lista Google (apenas Devanir)'!B:J,9,0)</f>
        <v>null</v>
      </c>
    </row>
    <row r="39">
      <c r="A39" s="4" t="s">
        <v>136</v>
      </c>
      <c r="B39" s="6">
        <v>43518.0</v>
      </c>
      <c r="C39" s="4" t="s">
        <v>27</v>
      </c>
      <c r="D39" s="4" t="s">
        <v>27</v>
      </c>
      <c r="E39" s="4" t="str">
        <f>if(iserror(vlookup(F39,'Lista Google (apenas Devanir)'!B:B,1,0)),"Não","Sim")</f>
        <v>Não</v>
      </c>
      <c r="F39" t="str">
        <f t="shared" si="1"/>
        <v>bfurlan@ciandt.com</v>
      </c>
      <c r="I39" t="str">
        <f>vlookup(F39,'Lista Google (apenas Devanir)'!B:J,8,0)</f>
        <v>#N/A</v>
      </c>
      <c r="J39" t="str">
        <f>vlookup(F39,'Lista Google (apenas Devanir)'!B:J,9,0)</f>
        <v>#N/A</v>
      </c>
    </row>
    <row r="40">
      <c r="A40" s="4" t="s">
        <v>141</v>
      </c>
      <c r="B40" s="6">
        <v>43518.0</v>
      </c>
      <c r="C40" s="4" t="s">
        <v>26</v>
      </c>
      <c r="E40" s="4" t="str">
        <f>if(iserror(vlookup(F40,'Lista Google (apenas Devanir)'!B:B,1,0)),"Não","Sim")</f>
        <v>Sim</v>
      </c>
      <c r="F40" t="str">
        <f t="shared" si="1"/>
        <v>bteixeira@ciandt.com</v>
      </c>
      <c r="I40" t="str">
        <f>vlookup(F40,'Lista Google (apenas Devanir)'!B:J,8,0)</f>
        <v>null</v>
      </c>
      <c r="J40" t="str">
        <f>vlookup(F40,'Lista Google (apenas Devanir)'!B:J,9,0)</f>
        <v>null</v>
      </c>
    </row>
    <row r="41">
      <c r="A41" s="4" t="s">
        <v>144</v>
      </c>
      <c r="B41" s="6">
        <v>43518.0</v>
      </c>
      <c r="C41" s="4" t="s">
        <v>26</v>
      </c>
      <c r="D41" s="4" t="s">
        <v>27</v>
      </c>
      <c r="E41" s="4" t="str">
        <f>if(iserror(vlookup(F41,'Lista Google (apenas Devanir)'!B:B,1,0)),"Não","Sim")</f>
        <v>Sim</v>
      </c>
      <c r="F41" t="str">
        <f t="shared" si="1"/>
        <v>murilop@ciandt.com</v>
      </c>
      <c r="I41" t="str">
        <f>vlookup(F41,'Lista Google (apenas Devanir)'!B:J,8,0)</f>
        <v>6/9</v>
      </c>
      <c r="J41" t="str">
        <f>vlookup(F41,'Lista Google (apenas Devanir)'!B:J,9,0)</f>
        <v>null</v>
      </c>
    </row>
    <row r="42">
      <c r="A42" s="4" t="s">
        <v>147</v>
      </c>
      <c r="B42" s="11">
        <v>43521.0</v>
      </c>
      <c r="C42" s="4" t="s">
        <v>26</v>
      </c>
      <c r="D42" s="4" t="s">
        <v>27</v>
      </c>
      <c r="E42" s="4" t="str">
        <f>if(iserror(vlookup(F42,'Lista Google (apenas Devanir)'!B:B,1,0)),"Não","Sim")</f>
        <v>Sim</v>
      </c>
      <c r="F42" t="str">
        <f t="shared" si="1"/>
        <v>fcafaro@ciandt.com</v>
      </c>
      <c r="I42" t="str">
        <f>vlookup(F42,'Lista Google (apenas Devanir)'!B:J,8,0)</f>
        <v>null</v>
      </c>
      <c r="J42" t="str">
        <f>vlookup(F42,'Lista Google (apenas Devanir)'!B:J,9,0)</f>
        <v>null</v>
      </c>
    </row>
    <row r="43">
      <c r="A43" s="4" t="s">
        <v>151</v>
      </c>
      <c r="B43" s="11">
        <v>43521.0</v>
      </c>
      <c r="C43" s="4" t="s">
        <v>26</v>
      </c>
      <c r="D43" s="4" t="s">
        <v>26</v>
      </c>
      <c r="E43" s="4" t="str">
        <f>if(iserror(vlookup(F43,'Lista Google (apenas Devanir)'!B:B,1,0)),"Não","Sim")</f>
        <v>Sim</v>
      </c>
      <c r="F43" t="str">
        <f t="shared" si="1"/>
        <v>sousa@ciandt.com</v>
      </c>
      <c r="G43" s="4" t="s">
        <v>27</v>
      </c>
      <c r="H43" s="4" t="s">
        <v>27</v>
      </c>
      <c r="I43" t="str">
        <f>vlookup(F43,'Lista Google (apenas Devanir)'!B:J,8,0)</f>
        <v>null</v>
      </c>
      <c r="J43" t="str">
        <f>vlookup(F43,'Lista Google (apenas Devanir)'!B:J,9,0)</f>
        <v>null</v>
      </c>
    </row>
    <row r="44">
      <c r="A44" s="4" t="s">
        <v>154</v>
      </c>
      <c r="B44" s="11">
        <v>43517.0</v>
      </c>
      <c r="C44" s="4" t="s">
        <v>26</v>
      </c>
      <c r="D44" s="4" t="s">
        <v>26</v>
      </c>
      <c r="E44" s="4" t="str">
        <f>if(iserror(vlookup(F44,'Lista Google (apenas Devanir)'!B:B,1,0)),"Não","Sim")</f>
        <v>Sim</v>
      </c>
      <c r="F44" t="str">
        <f t="shared" si="1"/>
        <v>aleonello@ciandt.com</v>
      </c>
      <c r="G44" s="4" t="s">
        <v>26</v>
      </c>
      <c r="H44" s="4" t="s">
        <v>26</v>
      </c>
      <c r="I44" t="str">
        <f>vlookup(F44,'Lista Google (apenas Devanir)'!B:J,8,0)</f>
        <v>null</v>
      </c>
      <c r="J44" t="str">
        <f>vlookup(F44,'Lista Google (apenas Devanir)'!B:J,9,0)</f>
        <v>null</v>
      </c>
    </row>
    <row r="45">
      <c r="A45" s="4" t="s">
        <v>158</v>
      </c>
      <c r="B45" s="6">
        <v>43518.0</v>
      </c>
      <c r="C45" s="4" t="s">
        <v>26</v>
      </c>
      <c r="D45" s="4" t="s">
        <v>26</v>
      </c>
      <c r="E45" s="4" t="str">
        <f>if(iserror(vlookup(F45,'Lista Google (apenas Devanir)'!B:B,1,0)),"Não","Sim")</f>
        <v>Sim</v>
      </c>
      <c r="F45" t="str">
        <f t="shared" si="1"/>
        <v>marcosoares@ciandt.com</v>
      </c>
      <c r="G45" s="4" t="s">
        <v>27</v>
      </c>
      <c r="H45" s="4" t="s">
        <v>27</v>
      </c>
      <c r="I45" t="str">
        <f>vlookup(F45,'Lista Google (apenas Devanir)'!B:J,8,0)</f>
        <v>null</v>
      </c>
      <c r="J45" t="str">
        <f>vlookup(F45,'Lista Google (apenas Devanir)'!B:J,9,0)</f>
        <v>null</v>
      </c>
    </row>
    <row r="46">
      <c r="A46" s="4" t="s">
        <v>160</v>
      </c>
      <c r="B46" s="6">
        <v>43518.0</v>
      </c>
      <c r="C46" s="4" t="s">
        <v>26</v>
      </c>
      <c r="D46" s="4" t="s">
        <v>26</v>
      </c>
      <c r="E46" s="4" t="str">
        <f>if(iserror(vlookup(F46,'Lista Google (apenas Devanir)'!B:B,1,0)),"Não","Sim")</f>
        <v>Sim</v>
      </c>
      <c r="F46" t="str">
        <f t="shared" si="1"/>
        <v>moises@ciandt.com</v>
      </c>
      <c r="G46" s="4" t="s">
        <v>26</v>
      </c>
      <c r="H46" s="4" t="s">
        <v>27</v>
      </c>
      <c r="I46" t="str">
        <f>vlookup(F46,'Lista Google (apenas Devanir)'!B:J,8,0)</f>
        <v>null</v>
      </c>
      <c r="J46" t="str">
        <f>vlookup(F46,'Lista Google (apenas Devanir)'!B:J,9,0)</f>
        <v>null</v>
      </c>
    </row>
    <row r="47">
      <c r="A47" s="4" t="s">
        <v>162</v>
      </c>
      <c r="B47" s="6">
        <v>43518.0</v>
      </c>
      <c r="C47" s="4" t="s">
        <v>26</v>
      </c>
      <c r="D47" s="4" t="s">
        <v>26</v>
      </c>
      <c r="E47" s="4" t="str">
        <f>if(iserror(vlookup(F47,'Lista Google (apenas Devanir)'!B:B,1,0)),"Não","Sim")</f>
        <v>Sim</v>
      </c>
      <c r="F47" t="str">
        <f t="shared" si="1"/>
        <v>romulodp@ciandt.com</v>
      </c>
      <c r="G47" s="4" t="s">
        <v>26</v>
      </c>
      <c r="H47" s="4" t="s">
        <v>27</v>
      </c>
      <c r="I47" t="str">
        <f>vlookup(F47,'Lista Google (apenas Devanir)'!B:J,8,0)</f>
        <v>null</v>
      </c>
      <c r="J47" t="str">
        <f>vlookup(F47,'Lista Google (apenas Devanir)'!B:J,9,0)</f>
        <v>null</v>
      </c>
    </row>
    <row r="48">
      <c r="A48" s="4" t="s">
        <v>166</v>
      </c>
      <c r="B48" s="6">
        <v>43518.0</v>
      </c>
      <c r="C48" s="4" t="s">
        <v>26</v>
      </c>
      <c r="D48" s="4" t="s">
        <v>26</v>
      </c>
      <c r="E48" s="4" t="str">
        <f>if(iserror(vlookup(F48,'Lista Google (apenas Devanir)'!B:B,1,0)),"Não","Sim")</f>
        <v>Sim</v>
      </c>
      <c r="F48" t="str">
        <f t="shared" si="1"/>
        <v>fburin@ciandt.com</v>
      </c>
      <c r="G48" s="4" t="s">
        <v>26</v>
      </c>
      <c r="H48" s="4" t="s">
        <v>27</v>
      </c>
      <c r="I48" t="str">
        <f>vlookup(F48,'Lista Google (apenas Devanir)'!B:J,8,0)</f>
        <v>5/9</v>
      </c>
      <c r="J48" t="str">
        <f>vlookup(F48,'Lista Google (apenas Devanir)'!B:J,9,0)</f>
        <v>5/7</v>
      </c>
    </row>
    <row r="49">
      <c r="A49" s="4" t="s">
        <v>170</v>
      </c>
      <c r="B49" s="6">
        <v>43514.0</v>
      </c>
      <c r="C49" s="4" t="s">
        <v>26</v>
      </c>
      <c r="D49" s="4" t="s">
        <v>26</v>
      </c>
      <c r="E49" s="4" t="str">
        <f>if(iserror(vlookup(F49,'Lista Google (apenas Devanir)'!B:B,1,0)),"Não","Sim")</f>
        <v>Sim</v>
      </c>
      <c r="F49" t="str">
        <f t="shared" si="1"/>
        <v>charlie@ciandt.com</v>
      </c>
      <c r="G49" s="4" t="s">
        <v>26</v>
      </c>
      <c r="H49" s="4" t="s">
        <v>27</v>
      </c>
      <c r="I49" t="str">
        <f>vlookup(F49,'Lista Google (apenas Devanir)'!B:J,8,0)</f>
        <v>5/9</v>
      </c>
      <c r="J49" t="str">
        <f>vlookup(F49,'Lista Google (apenas Devanir)'!B:J,9,0)</f>
        <v>COMPLETED</v>
      </c>
    </row>
    <row r="50">
      <c r="A50" s="4" t="s">
        <v>172</v>
      </c>
      <c r="B50" s="6">
        <v>43514.0</v>
      </c>
      <c r="C50" s="4" t="s">
        <v>26</v>
      </c>
      <c r="D50" s="4" t="s">
        <v>26</v>
      </c>
      <c r="E50" s="4" t="str">
        <f>if(iserror(vlookup(F50,'Lista Google (apenas Devanir)'!B:B,1,0)),"Não","Sim")</f>
        <v>Sim</v>
      </c>
      <c r="F50" t="str">
        <f t="shared" si="1"/>
        <v>diegojs@ciandt.com</v>
      </c>
      <c r="G50" s="4" t="s">
        <v>27</v>
      </c>
      <c r="H50" s="4" t="s">
        <v>27</v>
      </c>
      <c r="I50" t="str">
        <f>vlookup(F50,'Lista Google (apenas Devanir)'!B:J,8,0)</f>
        <v>5/9</v>
      </c>
      <c r="J50" t="str">
        <f>vlookup(F50,'Lista Google (apenas Devanir)'!B:J,9,0)</f>
        <v>2/7</v>
      </c>
    </row>
    <row r="51">
      <c r="A51" s="4" t="s">
        <v>175</v>
      </c>
      <c r="C51" s="4" t="s">
        <v>26</v>
      </c>
      <c r="D51" s="4" t="s">
        <v>26</v>
      </c>
      <c r="E51" s="4" t="str">
        <f>if(iserror(vlookup(F51,'Lista Google (apenas Devanir)'!B:B,1,0)),"Não","Sim")</f>
        <v>Sim</v>
      </c>
      <c r="F51" t="str">
        <f t="shared" si="1"/>
        <v>pedros@ciandt.com</v>
      </c>
      <c r="G51" s="4" t="s">
        <v>27</v>
      </c>
      <c r="H51" s="4" t="s">
        <v>27</v>
      </c>
      <c r="I51" t="str">
        <f>vlookup(F51,'Lista Google (apenas Devanir)'!B:J,8,0)</f>
        <v>null</v>
      </c>
      <c r="J51" t="str">
        <f>vlookup(F51,'Lista Google (apenas Devanir)'!B:J,9,0)</f>
        <v>null</v>
      </c>
    </row>
    <row r="52">
      <c r="A52" s="4" t="s">
        <v>179</v>
      </c>
      <c r="C52" s="4" t="s">
        <v>26</v>
      </c>
      <c r="D52" s="4" t="s">
        <v>27</v>
      </c>
      <c r="E52" s="4" t="str">
        <f>if(iserror(vlookup(F52,'Lista Google (apenas Devanir)'!B:B,1,0)),"Não","Sim")</f>
        <v>Sim</v>
      </c>
      <c r="F52" t="str">
        <f t="shared" si="1"/>
        <v>gilsonb@ciandt.com</v>
      </c>
      <c r="G52" s="4" t="s">
        <v>27</v>
      </c>
      <c r="H52" s="4" t="s">
        <v>27</v>
      </c>
      <c r="I52" t="str">
        <f>vlookup(F52,'Lista Google (apenas Devanir)'!B:J,8,0)</f>
        <v>null</v>
      </c>
      <c r="J52" t="str">
        <f>vlookup(F52,'Lista Google (apenas Devanir)'!B:J,9,0)</f>
        <v>null</v>
      </c>
    </row>
    <row r="53">
      <c r="A53" s="4" t="s">
        <v>182</v>
      </c>
      <c r="B53" s="6">
        <v>43516.0</v>
      </c>
      <c r="C53" s="4" t="s">
        <v>26</v>
      </c>
      <c r="D53" s="4" t="s">
        <v>26</v>
      </c>
      <c r="E53" s="4" t="str">
        <f>if(iserror(vlookup(F53,'Lista Google (apenas Devanir)'!B:B,1,0)),"Não","Sim")</f>
        <v>Sim</v>
      </c>
      <c r="F53" t="str">
        <f t="shared" si="1"/>
        <v>mmonteiro@ciandt.com</v>
      </c>
      <c r="G53" t="s">
        <v>27</v>
      </c>
      <c r="H53" t="s">
        <v>27</v>
      </c>
      <c r="I53" t="str">
        <f>vlookup(F53,'Lista Google (apenas Devanir)'!B:J,8,0)</f>
        <v>1/9</v>
      </c>
      <c r="J53" t="str">
        <f>vlookup(F53,'Lista Google (apenas Devanir)'!B:J,9,0)</f>
        <v>null</v>
      </c>
    </row>
    <row r="54">
      <c r="A54" s="4" t="s">
        <v>186</v>
      </c>
      <c r="C54" s="4" t="s">
        <v>26</v>
      </c>
      <c r="D54" s="4" t="s">
        <v>26</v>
      </c>
      <c r="E54" s="4" t="str">
        <f>if(iserror(vlookup(F54,'Lista Google (apenas Devanir)'!B:B,1,0)),"Não","Sim")</f>
        <v>Sim</v>
      </c>
      <c r="F54" t="str">
        <f t="shared" si="1"/>
        <v>kanjih@ciandt.com</v>
      </c>
      <c r="G54" s="4" t="s">
        <v>26</v>
      </c>
      <c r="H54" s="4" t="s">
        <v>26</v>
      </c>
      <c r="I54" t="str">
        <f>vlookup(F54,'Lista Google (apenas Devanir)'!B:J,8,0)</f>
        <v>6/9</v>
      </c>
      <c r="J54" t="str">
        <f>vlookup(F54,'Lista Google (apenas Devanir)'!B:J,9,0)</f>
        <v>null</v>
      </c>
    </row>
    <row r="55">
      <c r="A55" s="4" t="s">
        <v>189</v>
      </c>
      <c r="B55" s="6">
        <v>43518.0</v>
      </c>
      <c r="C55" s="4" t="s">
        <v>26</v>
      </c>
      <c r="D55" s="4" t="s">
        <v>26</v>
      </c>
      <c r="E55" s="4" t="str">
        <f>if(iserror(vlookup(F55,'Lista Google (apenas Devanir)'!B:B,1,0)),"Não","Sim")</f>
        <v>Sim</v>
      </c>
      <c r="F55" t="str">
        <f t="shared" si="1"/>
        <v>guilhermeps@ciandt.com</v>
      </c>
      <c r="G55" s="4" t="s">
        <v>27</v>
      </c>
      <c r="H55" s="4" t="s">
        <v>27</v>
      </c>
      <c r="I55" t="str">
        <f>vlookup(F55,'Lista Google (apenas Devanir)'!B:J,8,0)</f>
        <v>null</v>
      </c>
      <c r="J55" t="str">
        <f>vlookup(F55,'Lista Google (apenas Devanir)'!B:J,9,0)</f>
        <v>null</v>
      </c>
    </row>
    <row r="56">
      <c r="A56" s="4" t="s">
        <v>192</v>
      </c>
      <c r="B56" s="6">
        <v>43518.0</v>
      </c>
      <c r="C56" s="4" t="s">
        <v>26</v>
      </c>
      <c r="D56" s="4" t="s">
        <v>26</v>
      </c>
      <c r="E56" s="4" t="str">
        <f>if(iserror(vlookup(F56,'Lista Google (apenas Devanir)'!B:B,1,0)),"Não","Sim")</f>
        <v>Sim</v>
      </c>
      <c r="F56" t="str">
        <f t="shared" si="1"/>
        <v>jorgenj@ciandt.com</v>
      </c>
      <c r="G56" s="4" t="s">
        <v>26</v>
      </c>
      <c r="H56" s="4" t="s">
        <v>27</v>
      </c>
      <c r="I56" t="str">
        <f>vlookup(F56,'Lista Google (apenas Devanir)'!B:J,8,0)</f>
        <v>5/9</v>
      </c>
      <c r="J56" t="str">
        <f>vlookup(F56,'Lista Google (apenas Devanir)'!B:J,9,0)</f>
        <v>COMPLETED</v>
      </c>
    </row>
    <row r="57">
      <c r="A57" s="4" t="s">
        <v>195</v>
      </c>
      <c r="B57" s="6">
        <v>43514.0</v>
      </c>
      <c r="C57" s="4" t="s">
        <v>26</v>
      </c>
      <c r="D57" s="4" t="s">
        <v>26</v>
      </c>
      <c r="E57" s="4" t="str">
        <f>if(iserror(vlookup(F57,'Lista Google (apenas Devanir)'!B:B,1,0)),"Não","Sim")</f>
        <v>Sim</v>
      </c>
      <c r="F57" t="str">
        <f t="shared" si="1"/>
        <v>enok@ciandt.com</v>
      </c>
      <c r="G57" s="4" t="s">
        <v>26</v>
      </c>
      <c r="H57" s="4" t="s">
        <v>26</v>
      </c>
      <c r="I57" t="str">
        <f>vlookup(F57,'Lista Google (apenas Devanir)'!B:J,8,0)</f>
        <v>5/9</v>
      </c>
      <c r="J57" t="str">
        <f>vlookup(F57,'Lista Google (apenas Devanir)'!B:J,9,0)</f>
        <v>COMPLETED</v>
      </c>
    </row>
    <row r="58">
      <c r="A58" s="4" t="s">
        <v>198</v>
      </c>
      <c r="B58" s="6">
        <v>43518.0</v>
      </c>
      <c r="C58" s="4" t="s">
        <v>26</v>
      </c>
      <c r="D58" s="4" t="s">
        <v>26</v>
      </c>
      <c r="E58" s="4" t="str">
        <f>if(iserror(vlookup(F58,'Lista Google (apenas Devanir)'!B:B,1,0)),"Não","Sim")</f>
        <v>Sim</v>
      </c>
      <c r="F58" t="str">
        <f t="shared" si="1"/>
        <v>vnaraujo@ciandt.com</v>
      </c>
      <c r="G58" s="4" t="s">
        <v>26</v>
      </c>
      <c r="H58" s="4" t="s">
        <v>27</v>
      </c>
      <c r="I58" t="str">
        <f>vlookup(F58,'Lista Google (apenas Devanir)'!B:J,8,0)</f>
        <v>5/9</v>
      </c>
      <c r="J58" t="str">
        <f>vlookup(F58,'Lista Google (apenas Devanir)'!B:J,9,0)</f>
        <v>COMPLETED</v>
      </c>
    </row>
    <row r="59">
      <c r="A59" s="4" t="s">
        <v>200</v>
      </c>
      <c r="C59" s="4" t="s">
        <v>26</v>
      </c>
      <c r="D59" s="4" t="s">
        <v>26</v>
      </c>
      <c r="E59" s="4" t="str">
        <f>if(iserror(vlookup(F59,'Lista Google (apenas Devanir)'!B:B,1,0)),"Não","Sim")</f>
        <v>Sim</v>
      </c>
      <c r="F59" t="str">
        <f t="shared" si="1"/>
        <v>guilhermesr@ciandt.com</v>
      </c>
      <c r="G59" s="4" t="s">
        <v>27</v>
      </c>
      <c r="H59" s="4" t="s">
        <v>27</v>
      </c>
      <c r="I59" t="str">
        <f>vlookup(F59,'Lista Google (apenas Devanir)'!B:J,8,0)</f>
        <v>null</v>
      </c>
      <c r="J59" t="str">
        <f>vlookup(F59,'Lista Google (apenas Devanir)'!B:J,9,0)</f>
        <v>null</v>
      </c>
    </row>
    <row r="60">
      <c r="A60" s="4" t="s">
        <v>201</v>
      </c>
      <c r="B60" s="6">
        <v>43511.0</v>
      </c>
      <c r="C60" s="4" t="s">
        <v>26</v>
      </c>
      <c r="D60" s="4" t="s">
        <v>26</v>
      </c>
      <c r="E60" s="4" t="str">
        <f>if(iserror(vlookup(F60,'Lista Google (apenas Devanir)'!B:B,1,0)),"Não","Sim")</f>
        <v>Sim</v>
      </c>
      <c r="F60" t="str">
        <f t="shared" si="1"/>
        <v>tmoura@ciandt.com</v>
      </c>
      <c r="G60" s="4" t="s">
        <v>26</v>
      </c>
      <c r="H60" s="4" t="s">
        <v>27</v>
      </c>
      <c r="I60" t="str">
        <f>vlookup(F60,'Lista Google (apenas Devanir)'!B:J,8,0)</f>
        <v>5/9</v>
      </c>
      <c r="J60" t="str">
        <f>vlookup(F60,'Lista Google (apenas Devanir)'!B:J,9,0)</f>
        <v>COMPLETED</v>
      </c>
    </row>
    <row r="61">
      <c r="A61" s="4" t="s">
        <v>205</v>
      </c>
      <c r="C61" s="4" t="s">
        <v>26</v>
      </c>
      <c r="D61" s="4" t="s">
        <v>26</v>
      </c>
      <c r="E61" s="4" t="str">
        <f>if(iserror(vlookup(F61,'Lista Google (apenas Devanir)'!B:B,1,0)),"Não","Sim")</f>
        <v>Sim</v>
      </c>
      <c r="F61" t="str">
        <f t="shared" si="1"/>
        <v>rodrigoac@ciandt.com</v>
      </c>
      <c r="G61" s="4" t="s">
        <v>26</v>
      </c>
      <c r="H61" s="4" t="s">
        <v>27</v>
      </c>
      <c r="I61" t="str">
        <f>vlookup(F61,'Lista Google (apenas Devanir)'!B:J,8,0)</f>
        <v>null</v>
      </c>
      <c r="J61" t="str">
        <f>vlookup(F61,'Lista Google (apenas Devanir)'!B:J,9,0)</f>
        <v>null</v>
      </c>
    </row>
    <row r="62">
      <c r="A62" s="4" t="s">
        <v>207</v>
      </c>
      <c r="B62" s="6">
        <v>43518.0</v>
      </c>
      <c r="C62" s="4" t="s">
        <v>26</v>
      </c>
      <c r="D62" s="4" t="s">
        <v>26</v>
      </c>
      <c r="E62" s="4" t="str">
        <f>if(iserror(vlookup(F62,'Lista Google (apenas Devanir)'!B:B,1,0)),"Não","Sim")</f>
        <v>Sim</v>
      </c>
      <c r="F62" t="str">
        <f t="shared" si="1"/>
        <v>juanbc@ciandt.com</v>
      </c>
      <c r="G62" s="4" t="s">
        <v>27</v>
      </c>
      <c r="H62" s="4" t="s">
        <v>27</v>
      </c>
      <c r="I62" t="str">
        <f>vlookup(F62,'Lista Google (apenas Devanir)'!B:J,8,0)</f>
        <v>null</v>
      </c>
      <c r="J62" t="str">
        <f>vlookup(F62,'Lista Google (apenas Devanir)'!B:J,9,0)</f>
        <v>null</v>
      </c>
    </row>
    <row r="63">
      <c r="A63" s="4" t="s">
        <v>209</v>
      </c>
      <c r="B63" s="6">
        <v>43518.0</v>
      </c>
      <c r="C63" s="4" t="s">
        <v>26</v>
      </c>
      <c r="D63" s="4" t="s">
        <v>26</v>
      </c>
      <c r="E63" s="4" t="str">
        <f>if(iserror(vlookup(F63,'Lista Google (apenas Devanir)'!B:B,1,0)),"Não","Sim")</f>
        <v>Sim</v>
      </c>
      <c r="F63" t="str">
        <f t="shared" si="1"/>
        <v>fpiardi@ciandt.com</v>
      </c>
      <c r="G63" s="4" t="s">
        <v>26</v>
      </c>
      <c r="H63" s="4" t="s">
        <v>27</v>
      </c>
      <c r="I63" t="str">
        <f>vlookup(F63,'Lista Google (apenas Devanir)'!B:J,8,0)</f>
        <v>5/9</v>
      </c>
      <c r="J63" t="str">
        <f>vlookup(F63,'Lista Google (apenas Devanir)'!B:J,9,0)</f>
        <v>2/7</v>
      </c>
    </row>
    <row r="64">
      <c r="A64" s="4" t="s">
        <v>212</v>
      </c>
      <c r="B64" s="6">
        <v>43518.0</v>
      </c>
      <c r="C64" s="4" t="s">
        <v>26</v>
      </c>
      <c r="D64" s="4" t="s">
        <v>26</v>
      </c>
      <c r="E64" s="4" t="str">
        <f>if(iserror(vlookup(F64,'Lista Google (apenas Devanir)'!B:B,1,0)),"Não","Sim")</f>
        <v>Sim</v>
      </c>
      <c r="F64" t="str">
        <f t="shared" si="1"/>
        <v>guilhermesp@ciandt.com</v>
      </c>
      <c r="G64" s="4" t="s">
        <v>27</v>
      </c>
      <c r="H64" s="4" t="s">
        <v>27</v>
      </c>
      <c r="I64" t="str">
        <f>vlookup(F64,'Lista Google (apenas Devanir)'!B:J,8,0)</f>
        <v>5/9</v>
      </c>
      <c r="J64" t="str">
        <f>vlookup(F64,'Lista Google (apenas Devanir)'!B:J,9,0)</f>
        <v>6/7</v>
      </c>
    </row>
    <row r="65">
      <c r="A65" s="4" t="s">
        <v>215</v>
      </c>
      <c r="B65" s="6">
        <v>43518.0</v>
      </c>
      <c r="C65" s="4" t="s">
        <v>26</v>
      </c>
      <c r="D65" s="4" t="s">
        <v>26</v>
      </c>
      <c r="E65" s="4" t="str">
        <f>if(iserror(vlookup(F65,'Lista Google (apenas Devanir)'!B:B,1,0)),"Não","Sim")</f>
        <v>Sim</v>
      </c>
      <c r="F65" t="str">
        <f t="shared" si="1"/>
        <v>claudineij@ciandt.com</v>
      </c>
      <c r="G65" s="4" t="s">
        <v>26</v>
      </c>
      <c r="H65" s="4" t="s">
        <v>27</v>
      </c>
      <c r="I65" t="str">
        <f>vlookup(F65,'Lista Google (apenas Devanir)'!B:J,8,0)</f>
        <v>5/9</v>
      </c>
      <c r="J65" t="str">
        <f>vlookup(F65,'Lista Google (apenas Devanir)'!B:J,9,0)</f>
        <v>5/7</v>
      </c>
    </row>
    <row r="66">
      <c r="A66" s="4" t="s">
        <v>217</v>
      </c>
      <c r="B66" s="6">
        <v>43518.0</v>
      </c>
      <c r="C66" s="4" t="s">
        <v>26</v>
      </c>
      <c r="D66" s="4" t="s">
        <v>26</v>
      </c>
      <c r="E66" s="4" t="str">
        <f>if(iserror(vlookup(F66,'Lista Google (apenas Devanir)'!B:B,1,0)),"Não","Sim")</f>
        <v>Sim</v>
      </c>
      <c r="F66" t="str">
        <f t="shared" si="1"/>
        <v>cristianom@ciandt.com</v>
      </c>
      <c r="G66" s="4" t="s">
        <v>26</v>
      </c>
      <c r="H66" s="4" t="s">
        <v>27</v>
      </c>
      <c r="I66" t="str">
        <f>vlookup(F66,'Lista Google (apenas Devanir)'!B:J,8,0)</f>
        <v>5/9</v>
      </c>
      <c r="J66" t="str">
        <f>vlookup(F66,'Lista Google (apenas Devanir)'!B:J,9,0)</f>
        <v>6/7</v>
      </c>
    </row>
    <row r="67">
      <c r="A67" s="4" t="s">
        <v>220</v>
      </c>
      <c r="C67" s="4" t="s">
        <v>26</v>
      </c>
      <c r="D67" s="4" t="s">
        <v>26</v>
      </c>
      <c r="E67" s="4" t="str">
        <f>if(iserror(vlookup(F67,'Lista Google (apenas Devanir)'!B:B,1,0)),"Não","Sim")</f>
        <v>Sim</v>
      </c>
      <c r="F67" t="str">
        <f t="shared" si="1"/>
        <v>rcomar@ciandt.com</v>
      </c>
      <c r="G67" s="4" t="s">
        <v>27</v>
      </c>
      <c r="H67" s="4" t="s">
        <v>27</v>
      </c>
      <c r="I67" t="str">
        <f>vlookup(F67,'Lista Google (apenas Devanir)'!B:J,8,0)</f>
        <v>null</v>
      </c>
      <c r="J67" t="str">
        <f>vlookup(F67,'Lista Google (apenas Devanir)'!B:J,9,0)</f>
        <v>null</v>
      </c>
    </row>
    <row r="68">
      <c r="A68" s="4" t="s">
        <v>223</v>
      </c>
      <c r="B68" s="6">
        <v>43518.0</v>
      </c>
      <c r="C68" s="4" t="s">
        <v>26</v>
      </c>
      <c r="D68" s="4" t="s">
        <v>26</v>
      </c>
      <c r="E68" s="4" t="str">
        <f>if(iserror(vlookup(F68,'Lista Google (apenas Devanir)'!B:B,1,0)),"Não","Sim")</f>
        <v>Sim</v>
      </c>
      <c r="F68" t="str">
        <f t="shared" si="1"/>
        <v>rafaaraujo@ciandt.com</v>
      </c>
      <c r="G68" s="4" t="s">
        <v>26</v>
      </c>
      <c r="H68" s="4" t="s">
        <v>27</v>
      </c>
      <c r="I68" t="str">
        <f>vlookup(F68,'Lista Google (apenas Devanir)'!B:J,8,0)</f>
        <v>5/9</v>
      </c>
      <c r="J68" t="str">
        <f>vlookup(F68,'Lista Google (apenas Devanir)'!B:J,9,0)</f>
        <v>COMPLETED</v>
      </c>
    </row>
    <row r="69">
      <c r="A69" s="4" t="s">
        <v>226</v>
      </c>
      <c r="C69" s="4" t="s">
        <v>26</v>
      </c>
      <c r="D69" s="4" t="s">
        <v>26</v>
      </c>
      <c r="E69" s="4" t="str">
        <f>if(iserror(vlookup(F69,'Lista Google (apenas Devanir)'!B:B,1,0)),"Não","Sim")</f>
        <v>Sim</v>
      </c>
      <c r="F69" t="str">
        <f t="shared" si="1"/>
        <v>fuechi@ciandt.com</v>
      </c>
      <c r="G69" s="4" t="s">
        <v>26</v>
      </c>
      <c r="H69" s="4" t="s">
        <v>26</v>
      </c>
      <c r="I69" t="str">
        <f>vlookup(F69,'Lista Google (apenas Devanir)'!B:J,8,0)</f>
        <v>4/9</v>
      </c>
      <c r="J69" t="str">
        <f>vlookup(F69,'Lista Google (apenas Devanir)'!B:J,9,0)</f>
        <v>3/7</v>
      </c>
    </row>
    <row r="70">
      <c r="A70" s="4" t="s">
        <v>228</v>
      </c>
      <c r="E70" s="4" t="str">
        <f>if(iserror(vlookup(F70,'Lista Google (apenas Devanir)'!B:B,1,0)),"Não","Sim")</f>
        <v>Sim</v>
      </c>
      <c r="F70" t="str">
        <f t="shared" si="1"/>
        <v>flindner@ciandt.com</v>
      </c>
      <c r="G70" s="4" t="s">
        <v>26</v>
      </c>
      <c r="H70" s="4" t="s">
        <v>27</v>
      </c>
      <c r="I70" t="str">
        <f>vlookup(F70,'Lista Google (apenas Devanir)'!B:J,8,0)</f>
        <v>null</v>
      </c>
      <c r="J70" t="str">
        <f>vlookup(F70,'Lista Google (apenas Devanir)'!B:J,9,0)</f>
        <v>5/7</v>
      </c>
    </row>
    <row r="71">
      <c r="A71" s="4" t="s">
        <v>231</v>
      </c>
      <c r="E71" s="4" t="str">
        <f>if(iserror(vlookup(F71,'Lista Google (apenas Devanir)'!B:B,1,0)),"Não","Sim")</f>
        <v>Sim</v>
      </c>
      <c r="F71" t="str">
        <f t="shared" si="1"/>
        <v>daltonf@ciandt.com</v>
      </c>
      <c r="G71" s="4" t="s">
        <v>27</v>
      </c>
      <c r="H71" s="4" t="s">
        <v>27</v>
      </c>
      <c r="I71" t="str">
        <f>vlookup(F71,'Lista Google (apenas Devanir)'!B:J,8,0)</f>
        <v>1/9</v>
      </c>
      <c r="J71" t="str">
        <f>vlookup(F71,'Lista Google (apenas Devanir)'!B:J,9,0)</f>
        <v>null</v>
      </c>
    </row>
    <row r="72">
      <c r="A72" s="4" t="s">
        <v>234</v>
      </c>
      <c r="E72" s="4" t="str">
        <f>if(iserror(vlookup(F72,'Lista Google (apenas Devanir)'!B:B,1,0)),"Não","Sim")</f>
        <v>Sim</v>
      </c>
      <c r="F72" t="str">
        <f t="shared" si="1"/>
        <v>gladston@ciandt.com</v>
      </c>
      <c r="G72" s="4" t="s">
        <v>26</v>
      </c>
      <c r="H72" s="4" t="s">
        <v>26</v>
      </c>
      <c r="I72" t="str">
        <f>vlookup(F72,'Lista Google (apenas Devanir)'!B:J,8,0)</f>
        <v>null</v>
      </c>
      <c r="J72" t="str">
        <f>vlookup(F72,'Lista Google (apenas Devanir)'!B:J,9,0)</f>
        <v>null</v>
      </c>
    </row>
    <row r="73">
      <c r="A73" s="4" t="s">
        <v>236</v>
      </c>
      <c r="E73" s="4" t="str">
        <f>if(iserror(vlookup(F73,'Lista Google (apenas Devanir)'!B:B,1,0)),"Não","Sim")</f>
        <v>Sim</v>
      </c>
      <c r="F73" t="str">
        <f t="shared" si="1"/>
        <v>jonathasb@ciandt.com</v>
      </c>
      <c r="G73" s="4" t="s">
        <v>26</v>
      </c>
      <c r="H73" s="4" t="s">
        <v>238</v>
      </c>
      <c r="I73" t="str">
        <f>vlookup(F73,'Lista Google (apenas Devanir)'!B:J,8,0)</f>
        <v>null</v>
      </c>
      <c r="J73" t="str">
        <f>vlookup(F73,'Lista Google (apenas Devanir)'!B:J,9,0)</f>
        <v>null</v>
      </c>
    </row>
    <row r="74">
      <c r="A74" s="4" t="s">
        <v>240</v>
      </c>
      <c r="E74" s="4" t="str">
        <f>if(iserror(vlookup(F74,'Lista Google (apenas Devanir)'!B:B,1,0)),"Não","Sim")</f>
        <v>Sim</v>
      </c>
      <c r="F74" t="str">
        <f t="shared" si="1"/>
        <v>bsilveira@ciandt.com</v>
      </c>
      <c r="G74" s="4" t="s">
        <v>26</v>
      </c>
      <c r="H74" s="4" t="s">
        <v>26</v>
      </c>
      <c r="I74" t="str">
        <f>vlookup(F74,'Lista Google (apenas Devanir)'!B:J,8,0)</f>
        <v>null</v>
      </c>
      <c r="J74" t="str">
        <f>vlookup(F74,'Lista Google (apenas Devanir)'!B:J,9,0)</f>
        <v>null</v>
      </c>
    </row>
  </sheetData>
  <autoFilter ref="$A$1:$D$74"/>
  <customSheetViews>
    <customSheetView guid="{70D90D56-148D-4CDA-893F-326C7A1B4AE0}" filter="1" showAutoFilter="1">
      <autoFilter ref="$A$1:$Z$74"/>
    </customSheetView>
  </customSheetViews>
  <conditionalFormatting sqref="C2:D125 E2:E74 G2:H125">
    <cfRule type="cellIs" dxfId="0" priority="1" operator="equal">
      <formula>"Não"</formula>
    </cfRule>
  </conditionalFormatting>
  <conditionalFormatting sqref="C2:D125 E2:E74 G2:H125">
    <cfRule type="cellIs" dxfId="1" priority="2" operator="equal">
      <formula>"Sim"</formula>
    </cfRule>
  </conditionalFormatting>
  <conditionalFormatting sqref="A55">
    <cfRule type="notContainsBlanks" dxfId="2" priority="3">
      <formula>LEN(TRIM(A55))&gt;0</formula>
    </cfRule>
  </conditionalFormatting>
  <dataValidations>
    <dataValidation type="list" allowBlank="1" sqref="G2:H52 H53 C2:D125 G54:H125">
      <formula1>"Não,Sim"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17.57"/>
    <col customWidth="1" min="4" max="4" width="33.14"/>
    <col customWidth="1" min="5" max="5" width="17.57"/>
    <col customWidth="1" min="6" max="6" width="24.14"/>
    <col customWidth="1" min="7" max="7" width="23.0"/>
  </cols>
  <sheetData>
    <row r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4" t="s">
        <v>12</v>
      </c>
      <c r="I1" s="5" t="s">
        <v>18</v>
      </c>
      <c r="J1" s="5" t="s">
        <v>20</v>
      </c>
    </row>
    <row r="2" hidden="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7" t="s">
        <v>25</v>
      </c>
      <c r="G2" s="7" t="s">
        <v>25</v>
      </c>
      <c r="H2" s="4" t="str">
        <f>if(iserror(vlookup(left(B2,find("@",B2)-1),'Controle de acessos'!A:A,1,0)),"Não","Sim")</f>
        <v>Não</v>
      </c>
      <c r="I2" t="str">
        <f t="shared" ref="I2:I229" si="1">if(B2=B1,"",if(B2=B3,if(E2="null",E3,E2),E2))</f>
        <v>null</v>
      </c>
      <c r="J2" t="str">
        <f t="shared" ref="J2:J229" si="2">if(B2=B1,"",if(B2=B3,if(F2="null",F3,F2),F2))</f>
        <v>null</v>
      </c>
    </row>
    <row r="3" hidden="1">
      <c r="A3" s="2" t="s">
        <v>21</v>
      </c>
      <c r="B3" s="2" t="s">
        <v>28</v>
      </c>
      <c r="C3" s="2" t="s">
        <v>23</v>
      </c>
      <c r="D3" s="2" t="s">
        <v>24</v>
      </c>
      <c r="E3" s="2" t="s">
        <v>25</v>
      </c>
      <c r="F3" s="7" t="s">
        <v>25</v>
      </c>
      <c r="G3" s="7" t="s">
        <v>25</v>
      </c>
      <c r="H3" s="4" t="str">
        <f>if(iserror(vlookup(left(B3,find("@",B3)-1),'Controle de acessos'!A:A,1,0)),"Não","Sim")</f>
        <v>Não</v>
      </c>
      <c r="I3" t="str">
        <f t="shared" si="1"/>
        <v>null</v>
      </c>
      <c r="J3" t="str">
        <f t="shared" si="2"/>
        <v>null</v>
      </c>
    </row>
    <row r="4" hidden="1">
      <c r="A4" s="2" t="s">
        <v>21</v>
      </c>
      <c r="B4" s="2" t="s">
        <v>30</v>
      </c>
      <c r="C4" s="2" t="s">
        <v>23</v>
      </c>
      <c r="D4" s="2" t="s">
        <v>25</v>
      </c>
      <c r="E4" s="2" t="s">
        <v>25</v>
      </c>
      <c r="F4" s="7" t="s">
        <v>25</v>
      </c>
      <c r="G4" s="7" t="s">
        <v>25</v>
      </c>
      <c r="H4" s="4" t="str">
        <f>if(iserror(vlookup(left(B4,find("@",B4)-1),'Controle de acessos'!A:A,1,0)),"Não","Sim")</f>
        <v>Não</v>
      </c>
      <c r="I4" t="str">
        <f t="shared" si="1"/>
        <v>null</v>
      </c>
      <c r="J4" t="str">
        <f t="shared" si="2"/>
        <v>null</v>
      </c>
    </row>
    <row r="5" hidden="1">
      <c r="A5" s="2" t="s">
        <v>21</v>
      </c>
      <c r="B5" s="2" t="s">
        <v>31</v>
      </c>
      <c r="C5" s="2" t="s">
        <v>23</v>
      </c>
      <c r="D5" s="2" t="s">
        <v>24</v>
      </c>
      <c r="E5" s="2" t="s">
        <v>25</v>
      </c>
      <c r="F5" s="7" t="s">
        <v>25</v>
      </c>
      <c r="G5" s="7" t="s">
        <v>25</v>
      </c>
      <c r="H5" s="4" t="str">
        <f>if(iserror(vlookup(left(B5,find("@",B5)-1),'Controle de acessos'!A:A,1,0)),"Não","Sim")</f>
        <v>Sim</v>
      </c>
      <c r="I5" t="str">
        <f t="shared" si="1"/>
        <v>null</v>
      </c>
      <c r="J5" t="str">
        <f t="shared" si="2"/>
        <v>null</v>
      </c>
    </row>
    <row r="6" hidden="1">
      <c r="A6" s="2" t="s">
        <v>21</v>
      </c>
      <c r="B6" s="2" t="s">
        <v>33</v>
      </c>
      <c r="C6" s="2" t="s">
        <v>34</v>
      </c>
      <c r="D6" s="2" t="s">
        <v>24</v>
      </c>
      <c r="E6" s="2" t="s">
        <v>25</v>
      </c>
      <c r="F6" s="7" t="s">
        <v>25</v>
      </c>
      <c r="G6" s="7" t="s">
        <v>25</v>
      </c>
      <c r="H6" s="4" t="str">
        <f>if(iserror(vlookup(left(B6,find("@",B6)-1),'Controle de acessos'!A:A,1,0)),"Não","Sim")</f>
        <v>Sim</v>
      </c>
      <c r="I6" t="str">
        <f t="shared" si="1"/>
        <v>null</v>
      </c>
      <c r="J6" t="str">
        <f t="shared" si="2"/>
        <v>null</v>
      </c>
    </row>
    <row r="7" hidden="1">
      <c r="A7" s="2" t="s">
        <v>21</v>
      </c>
      <c r="B7" s="2" t="s">
        <v>35</v>
      </c>
      <c r="C7" s="2" t="s">
        <v>36</v>
      </c>
      <c r="D7" s="2" t="s">
        <v>24</v>
      </c>
      <c r="E7" s="2" t="s">
        <v>25</v>
      </c>
      <c r="F7" s="7" t="s">
        <v>25</v>
      </c>
      <c r="G7" s="7" t="s">
        <v>25</v>
      </c>
      <c r="H7" s="4" t="str">
        <f>if(iserror(vlookup(left(B7,find("@",B7)-1),'Controle de acessos'!A:A,1,0)),"Não","Sim")</f>
        <v>Não</v>
      </c>
      <c r="I7" t="str">
        <f t="shared" si="1"/>
        <v>null</v>
      </c>
      <c r="J7" t="str">
        <f t="shared" si="2"/>
        <v>null</v>
      </c>
    </row>
    <row r="8">
      <c r="A8" s="2" t="s">
        <v>21</v>
      </c>
      <c r="B8" s="2" t="s">
        <v>37</v>
      </c>
      <c r="C8" s="2" t="s">
        <v>38</v>
      </c>
      <c r="D8" s="2" t="s">
        <v>39</v>
      </c>
      <c r="E8" s="2" t="s">
        <v>25</v>
      </c>
      <c r="F8" s="7" t="s">
        <v>39</v>
      </c>
      <c r="G8" s="7" t="s">
        <v>25</v>
      </c>
      <c r="H8" s="4" t="str">
        <f>if(iserror(vlookup(left(B8,find("@",B8)-1),'Controle de acessos'!A:A,1,0)),"Não","Sim")</f>
        <v>Sim</v>
      </c>
      <c r="I8" t="str">
        <f t="shared" si="1"/>
        <v>5/9</v>
      </c>
      <c r="J8" t="str">
        <f t="shared" si="2"/>
        <v>COMPLETED</v>
      </c>
    </row>
    <row r="9" hidden="1">
      <c r="A9" s="2" t="s">
        <v>21</v>
      </c>
      <c r="B9" s="2" t="s">
        <v>37</v>
      </c>
      <c r="C9" s="2" t="s">
        <v>38</v>
      </c>
      <c r="D9" s="2" t="s">
        <v>39</v>
      </c>
      <c r="E9" s="8" t="s">
        <v>41</v>
      </c>
      <c r="F9" s="7" t="s">
        <v>25</v>
      </c>
      <c r="G9" s="7" t="s">
        <v>25</v>
      </c>
      <c r="H9" s="4" t="str">
        <f>if(iserror(vlookup(left(B9,find("@",B9)-1),'Controle de acessos'!A:A,1,0)),"Não","Sim")</f>
        <v>Sim</v>
      </c>
      <c r="I9" t="str">
        <f t="shared" si="1"/>
        <v/>
      </c>
      <c r="J9" t="str">
        <f t="shared" si="2"/>
        <v/>
      </c>
    </row>
    <row r="10" hidden="1">
      <c r="A10" s="2" t="s">
        <v>21</v>
      </c>
      <c r="B10" s="2" t="s">
        <v>43</v>
      </c>
      <c r="C10" s="2" t="s">
        <v>23</v>
      </c>
      <c r="D10" s="2" t="s">
        <v>24</v>
      </c>
      <c r="E10" s="2" t="s">
        <v>25</v>
      </c>
      <c r="F10" s="7" t="s">
        <v>25</v>
      </c>
      <c r="G10" s="7" t="s">
        <v>25</v>
      </c>
      <c r="H10" s="4" t="str">
        <f>if(iserror(vlookup(left(B10,find("@",B10)-1),'Controle de acessos'!A:A,1,0)),"Não","Sim")</f>
        <v>Não</v>
      </c>
      <c r="I10" t="str">
        <f t="shared" si="1"/>
        <v>null</v>
      </c>
      <c r="J10" t="str">
        <f t="shared" si="2"/>
        <v>null</v>
      </c>
    </row>
    <row r="11" hidden="1">
      <c r="A11" s="2" t="s">
        <v>21</v>
      </c>
      <c r="B11" s="2" t="s">
        <v>44</v>
      </c>
      <c r="C11" s="2" t="s">
        <v>23</v>
      </c>
      <c r="D11" s="8" t="s">
        <v>45</v>
      </c>
      <c r="E11" s="2" t="s">
        <v>25</v>
      </c>
      <c r="F11" s="7" t="s">
        <v>25</v>
      </c>
      <c r="G11" s="7" t="s">
        <v>25</v>
      </c>
      <c r="H11" s="4" t="str">
        <f>if(iserror(vlookup(left(B11,find("@",B11)-1),'Controle de acessos'!A:A,1,0)),"Não","Sim")</f>
        <v>Não</v>
      </c>
      <c r="I11" t="str">
        <f t="shared" si="1"/>
        <v>null</v>
      </c>
      <c r="J11" t="str">
        <f t="shared" si="2"/>
        <v>null</v>
      </c>
    </row>
    <row r="12" hidden="1">
      <c r="A12" s="2" t="s">
        <v>21</v>
      </c>
      <c r="B12" s="2" t="s">
        <v>47</v>
      </c>
      <c r="C12" s="2" t="s">
        <v>34</v>
      </c>
      <c r="D12" s="2" t="s">
        <v>24</v>
      </c>
      <c r="E12" s="2" t="s">
        <v>25</v>
      </c>
      <c r="F12" s="7" t="s">
        <v>25</v>
      </c>
      <c r="G12" s="7" t="s">
        <v>25</v>
      </c>
      <c r="H12" s="4" t="str">
        <f>if(iserror(vlookup(left(B12,find("@",B12)-1),'Controle de acessos'!A:A,1,0)),"Não","Sim")</f>
        <v>Não</v>
      </c>
      <c r="I12" t="str">
        <f t="shared" si="1"/>
        <v>null</v>
      </c>
      <c r="J12" t="str">
        <f t="shared" si="2"/>
        <v>null</v>
      </c>
    </row>
    <row r="13" hidden="1">
      <c r="A13" s="2" t="s">
        <v>21</v>
      </c>
      <c r="B13" s="2" t="s">
        <v>49</v>
      </c>
      <c r="C13" s="2" t="s">
        <v>23</v>
      </c>
      <c r="D13" s="2" t="s">
        <v>24</v>
      </c>
      <c r="E13" s="2" t="s">
        <v>25</v>
      </c>
      <c r="F13" s="7" t="s">
        <v>25</v>
      </c>
      <c r="G13" s="7" t="s">
        <v>25</v>
      </c>
      <c r="H13" s="4" t="str">
        <f>if(iserror(vlookup(left(B13,find("@",B13)-1),'Controle de acessos'!A:A,1,0)),"Não","Sim")</f>
        <v>Não</v>
      </c>
      <c r="I13" t="str">
        <f t="shared" si="1"/>
        <v>null</v>
      </c>
      <c r="J13" t="str">
        <f t="shared" si="2"/>
        <v>null</v>
      </c>
    </row>
    <row r="14">
      <c r="A14" s="2" t="s">
        <v>21</v>
      </c>
      <c r="B14" s="2" t="s">
        <v>50</v>
      </c>
      <c r="C14" s="2" t="s">
        <v>23</v>
      </c>
      <c r="D14" s="2" t="s">
        <v>39</v>
      </c>
      <c r="E14" s="2" t="s">
        <v>25</v>
      </c>
      <c r="F14" s="7" t="s">
        <v>39</v>
      </c>
      <c r="G14" s="7" t="s">
        <v>25</v>
      </c>
      <c r="H14" s="4" t="str">
        <f>if(iserror(vlookup(left(B14,find("@",B14)-1),'Controle de acessos'!A:A,1,0)),"Não","Sim")</f>
        <v>Sim</v>
      </c>
      <c r="I14" t="str">
        <f t="shared" si="1"/>
        <v>5/9</v>
      </c>
      <c r="J14" t="str">
        <f t="shared" si="2"/>
        <v>COMPLETED</v>
      </c>
    </row>
    <row r="15" hidden="1">
      <c r="A15" s="2" t="s">
        <v>21</v>
      </c>
      <c r="B15" s="2" t="s">
        <v>50</v>
      </c>
      <c r="C15" s="2" t="s">
        <v>23</v>
      </c>
      <c r="D15" s="2" t="s">
        <v>39</v>
      </c>
      <c r="E15" s="8" t="s">
        <v>41</v>
      </c>
      <c r="F15" s="7" t="s">
        <v>25</v>
      </c>
      <c r="G15" s="7" t="s">
        <v>25</v>
      </c>
      <c r="H15" s="4" t="str">
        <f>if(iserror(vlookup(left(B15,find("@",B15)-1),'Controle de acessos'!A:A,1,0)),"Não","Sim")</f>
        <v>Sim</v>
      </c>
      <c r="I15" t="str">
        <f t="shared" si="1"/>
        <v/>
      </c>
      <c r="J15" t="str">
        <f t="shared" si="2"/>
        <v/>
      </c>
    </row>
    <row r="16" hidden="1">
      <c r="A16" s="2" t="s">
        <v>21</v>
      </c>
      <c r="B16" s="2" t="s">
        <v>53</v>
      </c>
      <c r="C16" s="2" t="s">
        <v>23</v>
      </c>
      <c r="D16" s="2" t="s">
        <v>25</v>
      </c>
      <c r="E16" s="2" t="s">
        <v>25</v>
      </c>
      <c r="F16" s="7" t="s">
        <v>25</v>
      </c>
      <c r="G16" s="7" t="s">
        <v>25</v>
      </c>
      <c r="H16" s="4" t="str">
        <f>if(iserror(vlookup(left(B16,find("@",B16)-1),'Controle de acessos'!A:A,1,0)),"Não","Sim")</f>
        <v>Não</v>
      </c>
      <c r="I16" t="str">
        <f t="shared" si="1"/>
        <v>null</v>
      </c>
      <c r="J16" t="str">
        <f t="shared" si="2"/>
        <v>null</v>
      </c>
    </row>
    <row r="17" hidden="1">
      <c r="A17" s="2" t="s">
        <v>21</v>
      </c>
      <c r="B17" s="2" t="s">
        <v>54</v>
      </c>
      <c r="C17" s="2" t="s">
        <v>23</v>
      </c>
      <c r="D17" s="2" t="s">
        <v>25</v>
      </c>
      <c r="E17" s="2" t="s">
        <v>25</v>
      </c>
      <c r="F17" s="7" t="s">
        <v>25</v>
      </c>
      <c r="G17" s="7" t="s">
        <v>25</v>
      </c>
      <c r="H17" s="4" t="str">
        <f>if(iserror(vlookup(left(B17,find("@",B17)-1),'Controle de acessos'!A:A,1,0)),"Não","Sim")</f>
        <v>Não</v>
      </c>
      <c r="I17" t="str">
        <f t="shared" si="1"/>
        <v>null</v>
      </c>
      <c r="J17" t="str">
        <f t="shared" si="2"/>
        <v>null</v>
      </c>
    </row>
    <row r="18" hidden="1">
      <c r="A18" s="2" t="s">
        <v>21</v>
      </c>
      <c r="B18" s="2" t="s">
        <v>56</v>
      </c>
      <c r="C18" s="2" t="s">
        <v>23</v>
      </c>
      <c r="D18" s="2" t="s">
        <v>25</v>
      </c>
      <c r="E18" s="2" t="s">
        <v>25</v>
      </c>
      <c r="F18" s="7" t="s">
        <v>25</v>
      </c>
      <c r="G18" s="7" t="s">
        <v>25</v>
      </c>
      <c r="H18" s="4" t="str">
        <f>if(iserror(vlookup(left(B18,find("@",B18)-1),'Controle de acessos'!A:A,1,0)),"Não","Sim")</f>
        <v>Não</v>
      </c>
      <c r="I18" t="str">
        <f t="shared" si="1"/>
        <v>null</v>
      </c>
      <c r="J18" t="str">
        <f t="shared" si="2"/>
        <v>null</v>
      </c>
    </row>
    <row r="19" hidden="1">
      <c r="A19" s="2" t="s">
        <v>21</v>
      </c>
      <c r="B19" s="2" t="s">
        <v>57</v>
      </c>
      <c r="C19" s="2" t="s">
        <v>23</v>
      </c>
      <c r="D19" s="2" t="s">
        <v>24</v>
      </c>
      <c r="E19" s="2" t="s">
        <v>25</v>
      </c>
      <c r="F19" s="7" t="s">
        <v>25</v>
      </c>
      <c r="G19" s="7" t="s">
        <v>25</v>
      </c>
      <c r="H19" s="4" t="str">
        <f>if(iserror(vlookup(left(B19,find("@",B19)-1),'Controle de acessos'!A:A,1,0)),"Não","Sim")</f>
        <v>Não</v>
      </c>
      <c r="I19" t="str">
        <f t="shared" si="1"/>
        <v>null</v>
      </c>
      <c r="J19" t="str">
        <f t="shared" si="2"/>
        <v>null</v>
      </c>
    </row>
    <row r="20" hidden="1">
      <c r="A20" s="2" t="s">
        <v>21</v>
      </c>
      <c r="B20" s="2" t="s">
        <v>59</v>
      </c>
      <c r="C20" s="2" t="s">
        <v>23</v>
      </c>
      <c r="D20" s="2" t="s">
        <v>25</v>
      </c>
      <c r="E20" s="2" t="s">
        <v>25</v>
      </c>
      <c r="F20" s="7" t="s">
        <v>25</v>
      </c>
      <c r="G20" s="7" t="s">
        <v>25</v>
      </c>
      <c r="H20" s="4" t="str">
        <f>if(iserror(vlookup(left(B20,find("@",B20)-1),'Controle de acessos'!A:A,1,0)),"Não","Sim")</f>
        <v>Não</v>
      </c>
      <c r="I20" t="str">
        <f t="shared" si="1"/>
        <v>null</v>
      </c>
      <c r="J20" t="str">
        <f t="shared" si="2"/>
        <v>null</v>
      </c>
    </row>
    <row r="21" hidden="1">
      <c r="A21" s="2" t="s">
        <v>21</v>
      </c>
      <c r="B21" s="2" t="s">
        <v>60</v>
      </c>
      <c r="C21" s="2" t="s">
        <v>38</v>
      </c>
      <c r="D21" s="2" t="s">
        <v>25</v>
      </c>
      <c r="E21" s="2" t="s">
        <v>25</v>
      </c>
      <c r="F21" s="7" t="s">
        <v>25</v>
      </c>
      <c r="G21" s="7" t="s">
        <v>25</v>
      </c>
      <c r="H21" s="4" t="str">
        <f>if(iserror(vlookup(left(B21,find("@",B21)-1),'Controle de acessos'!A:A,1,0)),"Não","Sim")</f>
        <v>Não</v>
      </c>
      <c r="I21" t="str">
        <f t="shared" si="1"/>
        <v>null</v>
      </c>
      <c r="J21" t="str">
        <f t="shared" si="2"/>
        <v>null</v>
      </c>
    </row>
    <row r="22" hidden="1">
      <c r="A22" s="2" t="s">
        <v>21</v>
      </c>
      <c r="B22" s="2" t="s">
        <v>62</v>
      </c>
      <c r="C22" s="2" t="s">
        <v>23</v>
      </c>
      <c r="D22" s="2" t="s">
        <v>25</v>
      </c>
      <c r="E22" s="2" t="s">
        <v>25</v>
      </c>
      <c r="F22" s="7" t="s">
        <v>25</v>
      </c>
      <c r="G22" s="7" t="s">
        <v>25</v>
      </c>
      <c r="H22" s="4" t="str">
        <f>if(iserror(vlookup(left(B22,find("@",B22)-1),'Controle de acessos'!A:A,1,0)),"Não","Sim")</f>
        <v>Não</v>
      </c>
      <c r="I22" t="str">
        <f t="shared" si="1"/>
        <v>null</v>
      </c>
      <c r="J22" t="str">
        <f t="shared" si="2"/>
        <v>null</v>
      </c>
    </row>
    <row r="23" hidden="1">
      <c r="A23" s="7" t="s">
        <v>21</v>
      </c>
      <c r="B23" s="7" t="s">
        <v>63</v>
      </c>
      <c r="C23" s="2" t="s">
        <v>23</v>
      </c>
      <c r="D23" s="2" t="s">
        <v>25</v>
      </c>
      <c r="E23" s="2" t="s">
        <v>25</v>
      </c>
      <c r="F23" s="7" t="s">
        <v>25</v>
      </c>
      <c r="G23" s="7" t="s">
        <v>25</v>
      </c>
      <c r="H23" s="4" t="str">
        <f>if(iserror(vlookup(left(B23,find("@",B23)-1),'Controle de acessos'!A:A,1,0)),"Não","Sim")</f>
        <v>Não</v>
      </c>
      <c r="I23" t="str">
        <f t="shared" si="1"/>
        <v>null</v>
      </c>
      <c r="J23" t="str">
        <f t="shared" si="2"/>
        <v>null</v>
      </c>
    </row>
    <row r="24" hidden="1">
      <c r="A24" s="7" t="s">
        <v>21</v>
      </c>
      <c r="B24" s="7" t="s">
        <v>64</v>
      </c>
      <c r="C24" s="7" t="s">
        <v>23</v>
      </c>
      <c r="D24" s="7" t="s">
        <v>24</v>
      </c>
      <c r="E24" s="7" t="s">
        <v>25</v>
      </c>
      <c r="F24" s="7" t="s">
        <v>25</v>
      </c>
      <c r="G24" s="7" t="s">
        <v>25</v>
      </c>
      <c r="H24" s="4" t="str">
        <f>if(iserror(vlookup(left(B24,find("@",B24)-1),'Controle de acessos'!A:A,1,0)),"Não","Sim")</f>
        <v>Não</v>
      </c>
      <c r="I24" t="str">
        <f t="shared" si="1"/>
        <v>null</v>
      </c>
      <c r="J24" t="str">
        <f t="shared" si="2"/>
        <v>null</v>
      </c>
    </row>
    <row r="25" hidden="1">
      <c r="A25" s="7" t="s">
        <v>21</v>
      </c>
      <c r="B25" s="7" t="s">
        <v>65</v>
      </c>
      <c r="C25" s="7" t="s">
        <v>23</v>
      </c>
      <c r="D25" s="10" t="s">
        <v>66</v>
      </c>
      <c r="E25" s="7" t="s">
        <v>25</v>
      </c>
      <c r="F25" s="7" t="s">
        <v>25</v>
      </c>
      <c r="G25" s="7" t="s">
        <v>25</v>
      </c>
      <c r="H25" s="4" t="str">
        <f>if(iserror(vlookup(left(B25,find("@",B25)-1),'Controle de acessos'!A:A,1,0)),"Não","Sim")</f>
        <v>Sim</v>
      </c>
      <c r="I25" t="str">
        <f t="shared" si="1"/>
        <v>null</v>
      </c>
      <c r="J25" t="str">
        <f t="shared" si="2"/>
        <v>null</v>
      </c>
    </row>
    <row r="26" hidden="1">
      <c r="A26" s="7" t="s">
        <v>21</v>
      </c>
      <c r="B26" s="7" t="s">
        <v>68</v>
      </c>
      <c r="C26" s="7" t="s">
        <v>23</v>
      </c>
      <c r="D26" s="10" t="s">
        <v>45</v>
      </c>
      <c r="E26" s="7" t="s">
        <v>25</v>
      </c>
      <c r="F26" s="7" t="s">
        <v>25</v>
      </c>
      <c r="G26" s="7" t="s">
        <v>25</v>
      </c>
      <c r="H26" s="4" t="str">
        <f>if(iserror(vlookup(left(B26,find("@",B26)-1),'Controle de acessos'!A:A,1,0)),"Não","Sim")</f>
        <v>Sim</v>
      </c>
      <c r="I26" t="str">
        <f t="shared" si="1"/>
        <v>null</v>
      </c>
      <c r="J26" t="str">
        <f t="shared" si="2"/>
        <v>null</v>
      </c>
    </row>
    <row r="27" hidden="1">
      <c r="A27" s="7" t="s">
        <v>21</v>
      </c>
      <c r="B27" s="7" t="s">
        <v>71</v>
      </c>
      <c r="C27" s="7" t="s">
        <v>38</v>
      </c>
      <c r="D27" s="7" t="s">
        <v>25</v>
      </c>
      <c r="E27" s="7" t="s">
        <v>25</v>
      </c>
      <c r="F27" s="7" t="s">
        <v>25</v>
      </c>
      <c r="G27" s="7" t="s">
        <v>25</v>
      </c>
      <c r="H27" s="4" t="str">
        <f>if(iserror(vlookup(left(B27,find("@",B27)-1),'Controle de acessos'!A:A,1,0)),"Não","Sim")</f>
        <v>Não</v>
      </c>
      <c r="I27" t="str">
        <f t="shared" si="1"/>
        <v>null</v>
      </c>
      <c r="J27" t="str">
        <f t="shared" si="2"/>
        <v>null</v>
      </c>
    </row>
    <row r="28" hidden="1">
      <c r="A28" s="7" t="s">
        <v>21</v>
      </c>
      <c r="B28" s="7" t="s">
        <v>72</v>
      </c>
      <c r="C28" s="7" t="s">
        <v>73</v>
      </c>
      <c r="D28" s="10" t="s">
        <v>74</v>
      </c>
      <c r="E28" s="7" t="s">
        <v>25</v>
      </c>
      <c r="F28" s="7" t="s">
        <v>25</v>
      </c>
      <c r="G28" s="7" t="s">
        <v>25</v>
      </c>
      <c r="H28" s="4" t="str">
        <f>if(iserror(vlookup(left(B28,find("@",B28)-1),'Controle de acessos'!A:A,1,0)),"Não","Sim")</f>
        <v>Sim</v>
      </c>
      <c r="I28" t="str">
        <f t="shared" si="1"/>
        <v>null</v>
      </c>
      <c r="J28" t="str">
        <f t="shared" si="2"/>
        <v>null</v>
      </c>
    </row>
    <row r="29" hidden="1">
      <c r="A29" s="7" t="s">
        <v>21</v>
      </c>
      <c r="B29" s="7" t="s">
        <v>76</v>
      </c>
      <c r="C29" s="7" t="s">
        <v>23</v>
      </c>
      <c r="D29" s="7" t="s">
        <v>24</v>
      </c>
      <c r="E29" s="7" t="s">
        <v>25</v>
      </c>
      <c r="F29" s="7" t="s">
        <v>25</v>
      </c>
      <c r="G29" s="7" t="s">
        <v>25</v>
      </c>
      <c r="H29" s="4" t="str">
        <f>if(iserror(vlookup(left(B29,find("@",B29)-1),'Controle de acessos'!A:A,1,0)),"Não","Sim")</f>
        <v>Não</v>
      </c>
      <c r="I29" t="str">
        <f t="shared" si="1"/>
        <v>null</v>
      </c>
      <c r="J29" t="str">
        <f t="shared" si="2"/>
        <v>null</v>
      </c>
    </row>
    <row r="30">
      <c r="A30" s="7" t="s">
        <v>21</v>
      </c>
      <c r="B30" s="7" t="s">
        <v>77</v>
      </c>
      <c r="C30" s="7" t="s">
        <v>23</v>
      </c>
      <c r="D30" s="7" t="s">
        <v>25</v>
      </c>
      <c r="E30" s="10" t="s">
        <v>78</v>
      </c>
      <c r="F30" s="7" t="s">
        <v>25</v>
      </c>
      <c r="G30" s="7" t="s">
        <v>25</v>
      </c>
      <c r="H30" s="4" t="str">
        <f>if(iserror(vlookup(left(B30,find("@",B30)-1),'Controle de acessos'!A:A,1,0)),"Não","Sim")</f>
        <v>Não</v>
      </c>
      <c r="I30" t="str">
        <f t="shared" si="1"/>
        <v>8/9</v>
      </c>
      <c r="J30" t="str">
        <f t="shared" si="2"/>
        <v>null</v>
      </c>
    </row>
    <row r="31" hidden="1">
      <c r="A31" s="7" t="s">
        <v>21</v>
      </c>
      <c r="B31" s="7" t="s">
        <v>80</v>
      </c>
      <c r="C31" s="7" t="s">
        <v>23</v>
      </c>
      <c r="D31" s="7" t="s">
        <v>39</v>
      </c>
      <c r="E31" s="7" t="s">
        <v>25</v>
      </c>
      <c r="F31" s="7" t="s">
        <v>25</v>
      </c>
      <c r="G31" s="7" t="s">
        <v>25</v>
      </c>
      <c r="H31" s="4" t="str">
        <f>if(iserror(vlookup(left(B31,find("@",B31)-1),'Controle de acessos'!A:A,1,0)),"Não","Sim")</f>
        <v>Sim</v>
      </c>
      <c r="I31" t="str">
        <f t="shared" si="1"/>
        <v>null</v>
      </c>
      <c r="J31" t="str">
        <f t="shared" si="2"/>
        <v>null</v>
      </c>
    </row>
    <row r="32" hidden="1">
      <c r="A32" s="7" t="s">
        <v>21</v>
      </c>
      <c r="B32" s="7" t="s">
        <v>81</v>
      </c>
      <c r="C32" s="7" t="s">
        <v>23</v>
      </c>
      <c r="D32" s="10" t="s">
        <v>66</v>
      </c>
      <c r="E32" s="7" t="s">
        <v>25</v>
      </c>
      <c r="F32" s="7" t="s">
        <v>25</v>
      </c>
      <c r="G32" s="7" t="s">
        <v>25</v>
      </c>
      <c r="H32" s="4" t="str">
        <f>if(iserror(vlookup(left(B32,find("@",B32)-1),'Controle de acessos'!A:A,1,0)),"Não","Sim")</f>
        <v>Sim</v>
      </c>
      <c r="I32" t="str">
        <f t="shared" si="1"/>
        <v>null</v>
      </c>
      <c r="J32" t="str">
        <f t="shared" si="2"/>
        <v>null</v>
      </c>
    </row>
    <row r="33" hidden="1">
      <c r="A33" s="7" t="s">
        <v>21</v>
      </c>
      <c r="B33" s="7" t="s">
        <v>83</v>
      </c>
      <c r="C33" s="7" t="s">
        <v>23</v>
      </c>
      <c r="D33" s="7" t="s">
        <v>24</v>
      </c>
      <c r="E33" s="7" t="s">
        <v>25</v>
      </c>
      <c r="F33" s="7" t="s">
        <v>25</v>
      </c>
      <c r="G33" s="7" t="s">
        <v>25</v>
      </c>
      <c r="H33" s="4" t="str">
        <f>if(iserror(vlookup(left(B33,find("@",B33)-1),'Controle de acessos'!A:A,1,0)),"Não","Sim")</f>
        <v>Não</v>
      </c>
      <c r="I33" t="str">
        <f t="shared" si="1"/>
        <v>null</v>
      </c>
      <c r="J33" t="str">
        <f t="shared" si="2"/>
        <v>null</v>
      </c>
    </row>
    <row r="34" hidden="1">
      <c r="A34" s="7" t="s">
        <v>21</v>
      </c>
      <c r="B34" s="7" t="s">
        <v>85</v>
      </c>
      <c r="C34" s="7" t="s">
        <v>23</v>
      </c>
      <c r="D34" s="7" t="s">
        <v>25</v>
      </c>
      <c r="E34" s="7" t="s">
        <v>25</v>
      </c>
      <c r="F34" s="7" t="s">
        <v>25</v>
      </c>
      <c r="G34" s="7" t="s">
        <v>25</v>
      </c>
      <c r="H34" s="4" t="str">
        <f>if(iserror(vlookup(left(B34,find("@",B34)-1),'Controle de acessos'!A:A,1,0)),"Não","Sim")</f>
        <v>Não</v>
      </c>
      <c r="I34" t="str">
        <f t="shared" si="1"/>
        <v>null</v>
      </c>
      <c r="J34" t="str">
        <f t="shared" si="2"/>
        <v>null</v>
      </c>
    </row>
    <row r="35" hidden="1">
      <c r="A35" s="7" t="s">
        <v>21</v>
      </c>
      <c r="B35" s="7" t="s">
        <v>86</v>
      </c>
      <c r="C35" s="7" t="s">
        <v>87</v>
      </c>
      <c r="D35" s="7" t="s">
        <v>24</v>
      </c>
      <c r="E35" s="7" t="s">
        <v>25</v>
      </c>
      <c r="F35" s="7" t="s">
        <v>25</v>
      </c>
      <c r="G35" s="7" t="s">
        <v>25</v>
      </c>
      <c r="H35" s="4" t="str">
        <f>if(iserror(vlookup(left(B35,find("@",B35)-1),'Controle de acessos'!A:A,1,0)),"Não","Sim")</f>
        <v>Não</v>
      </c>
      <c r="I35" t="str">
        <f t="shared" si="1"/>
        <v>null</v>
      </c>
      <c r="J35" t="str">
        <f t="shared" si="2"/>
        <v>null</v>
      </c>
    </row>
    <row r="36" hidden="1">
      <c r="A36" s="7" t="s">
        <v>21</v>
      </c>
      <c r="B36" s="7" t="s">
        <v>89</v>
      </c>
      <c r="C36" s="7" t="s">
        <v>23</v>
      </c>
      <c r="D36" s="7" t="s">
        <v>24</v>
      </c>
      <c r="E36" s="7" t="s">
        <v>25</v>
      </c>
      <c r="F36" s="7" t="s">
        <v>25</v>
      </c>
      <c r="G36" s="7" t="s">
        <v>25</v>
      </c>
      <c r="H36" s="4" t="str">
        <f>if(iserror(vlookup(left(B36,find("@",B36)-1),'Controle de acessos'!A:A,1,0)),"Não","Sim")</f>
        <v>Não</v>
      </c>
      <c r="I36" t="str">
        <f t="shared" si="1"/>
        <v>null</v>
      </c>
      <c r="J36" t="str">
        <f t="shared" si="2"/>
        <v>null</v>
      </c>
    </row>
    <row r="37" hidden="1">
      <c r="A37" s="7" t="s">
        <v>21</v>
      </c>
      <c r="B37" s="7" t="s">
        <v>90</v>
      </c>
      <c r="C37" s="7" t="s">
        <v>23</v>
      </c>
      <c r="D37" s="7" t="s">
        <v>24</v>
      </c>
      <c r="E37" s="7" t="s">
        <v>25</v>
      </c>
      <c r="F37" s="7" t="s">
        <v>25</v>
      </c>
      <c r="G37" s="7" t="s">
        <v>25</v>
      </c>
      <c r="H37" s="4" t="str">
        <f>if(iserror(vlookup(left(B37,find("@",B37)-1),'Controle de acessos'!A:A,1,0)),"Não","Sim")</f>
        <v>Não</v>
      </c>
      <c r="I37" t="str">
        <f t="shared" si="1"/>
        <v>null</v>
      </c>
      <c r="J37" t="str">
        <f t="shared" si="2"/>
        <v>null</v>
      </c>
    </row>
    <row r="38" hidden="1">
      <c r="A38" s="7" t="s">
        <v>21</v>
      </c>
      <c r="B38" s="7" t="s">
        <v>91</v>
      </c>
      <c r="C38" s="7" t="s">
        <v>23</v>
      </c>
      <c r="D38" s="10" t="s">
        <v>45</v>
      </c>
      <c r="E38" s="7" t="s">
        <v>25</v>
      </c>
      <c r="F38" s="7" t="s">
        <v>25</v>
      </c>
      <c r="G38" s="7" t="s">
        <v>25</v>
      </c>
      <c r="H38" s="4" t="str">
        <f>if(iserror(vlookup(left(B38,find("@",B38)-1),'Controle de acessos'!A:A,1,0)),"Não","Sim")</f>
        <v>Não</v>
      </c>
      <c r="I38" t="str">
        <f t="shared" si="1"/>
        <v>null</v>
      </c>
      <c r="J38" t="str">
        <f t="shared" si="2"/>
        <v>null</v>
      </c>
    </row>
    <row r="39" hidden="1">
      <c r="A39" s="7" t="s">
        <v>21</v>
      </c>
      <c r="B39" s="7" t="s">
        <v>93</v>
      </c>
      <c r="C39" s="7" t="s">
        <v>23</v>
      </c>
      <c r="D39" s="7" t="s">
        <v>25</v>
      </c>
      <c r="E39" s="7" t="s">
        <v>25</v>
      </c>
      <c r="F39" s="7" t="s">
        <v>25</v>
      </c>
      <c r="G39" s="7" t="s">
        <v>25</v>
      </c>
      <c r="H39" s="4" t="str">
        <f>if(iserror(vlookup(left(B39,find("@",B39)-1),'Controle de acessos'!A:A,1,0)),"Não","Sim")</f>
        <v>Não</v>
      </c>
      <c r="I39" t="str">
        <f t="shared" si="1"/>
        <v>null</v>
      </c>
      <c r="J39" t="str">
        <f t="shared" si="2"/>
        <v>null</v>
      </c>
    </row>
    <row r="40" hidden="1">
      <c r="A40" s="7" t="s">
        <v>21</v>
      </c>
      <c r="B40" s="7" t="s">
        <v>94</v>
      </c>
      <c r="C40" s="7" t="s">
        <v>23</v>
      </c>
      <c r="D40" s="7" t="s">
        <v>25</v>
      </c>
      <c r="E40" s="7" t="s">
        <v>25</v>
      </c>
      <c r="F40" s="7" t="s">
        <v>25</v>
      </c>
      <c r="G40" s="7" t="s">
        <v>25</v>
      </c>
      <c r="H40" s="4" t="str">
        <f>if(iserror(vlookup(left(B40,find("@",B40)-1),'Controle de acessos'!A:A,1,0)),"Não","Sim")</f>
        <v>Sim</v>
      </c>
      <c r="I40" t="str">
        <f t="shared" si="1"/>
        <v>null</v>
      </c>
      <c r="J40" t="str">
        <f t="shared" si="2"/>
        <v>null</v>
      </c>
    </row>
    <row r="41" hidden="1">
      <c r="A41" s="7" t="s">
        <v>21</v>
      </c>
      <c r="B41" s="7" t="s">
        <v>95</v>
      </c>
      <c r="C41" s="7" t="s">
        <v>23</v>
      </c>
      <c r="D41" s="7" t="s">
        <v>25</v>
      </c>
      <c r="E41" s="7" t="s">
        <v>25</v>
      </c>
      <c r="F41" s="7" t="s">
        <v>25</v>
      </c>
      <c r="G41" s="7" t="s">
        <v>25</v>
      </c>
      <c r="H41" s="4" t="str">
        <f>if(iserror(vlookup(left(B41,find("@",B41)-1),'Controle de acessos'!A:A,1,0)),"Não","Sim")</f>
        <v>Não</v>
      </c>
      <c r="I41" t="str">
        <f t="shared" si="1"/>
        <v>null</v>
      </c>
      <c r="J41" t="str">
        <f t="shared" si="2"/>
        <v>null</v>
      </c>
    </row>
    <row r="42" hidden="1">
      <c r="A42" s="7" t="s">
        <v>21</v>
      </c>
      <c r="B42" s="7" t="s">
        <v>96</v>
      </c>
      <c r="C42" s="7" t="s">
        <v>23</v>
      </c>
      <c r="D42" s="7" t="s">
        <v>25</v>
      </c>
      <c r="E42" s="7" t="s">
        <v>25</v>
      </c>
      <c r="F42" s="7" t="s">
        <v>25</v>
      </c>
      <c r="G42" s="7" t="s">
        <v>25</v>
      </c>
      <c r="H42" s="4" t="str">
        <f>if(iserror(vlookup(left(B42,find("@",B42)-1),'Controle de acessos'!A:A,1,0)),"Não","Sim")</f>
        <v>Não</v>
      </c>
      <c r="I42" t="str">
        <f t="shared" si="1"/>
        <v>null</v>
      </c>
      <c r="J42" t="str">
        <f t="shared" si="2"/>
        <v>null</v>
      </c>
    </row>
    <row r="43" hidden="1">
      <c r="A43" s="7" t="s">
        <v>21</v>
      </c>
      <c r="B43" s="7" t="s">
        <v>98</v>
      </c>
      <c r="C43" s="7" t="s">
        <v>23</v>
      </c>
      <c r="D43" s="7" t="s">
        <v>24</v>
      </c>
      <c r="E43" s="7" t="s">
        <v>25</v>
      </c>
      <c r="F43" s="7" t="s">
        <v>25</v>
      </c>
      <c r="G43" s="7" t="s">
        <v>25</v>
      </c>
      <c r="H43" s="4" t="str">
        <f>if(iserror(vlookup(left(B43,find("@",B43)-1),'Controle de acessos'!A:A,1,0)),"Não","Sim")</f>
        <v>Não</v>
      </c>
      <c r="I43" t="str">
        <f t="shared" si="1"/>
        <v>null</v>
      </c>
      <c r="J43" t="str">
        <f t="shared" si="2"/>
        <v>null</v>
      </c>
    </row>
    <row r="44" hidden="1">
      <c r="A44" s="7" t="s">
        <v>21</v>
      </c>
      <c r="B44" s="7" t="s">
        <v>100</v>
      </c>
      <c r="C44" s="7" t="s">
        <v>23</v>
      </c>
      <c r="D44" s="7" t="s">
        <v>24</v>
      </c>
      <c r="E44" s="7" t="s">
        <v>25</v>
      </c>
      <c r="F44" s="7" t="s">
        <v>25</v>
      </c>
      <c r="G44" s="7" t="s">
        <v>25</v>
      </c>
      <c r="H44" s="4" t="str">
        <f>if(iserror(vlookup(left(B44,find("@",B44)-1),'Controle de acessos'!A:A,1,0)),"Não","Sim")</f>
        <v>Não</v>
      </c>
      <c r="I44" t="str">
        <f t="shared" si="1"/>
        <v>null</v>
      </c>
      <c r="J44" t="str">
        <f t="shared" si="2"/>
        <v>null</v>
      </c>
    </row>
    <row r="45" hidden="1">
      <c r="A45" s="7" t="s">
        <v>21</v>
      </c>
      <c r="B45" s="7" t="s">
        <v>101</v>
      </c>
      <c r="C45" s="7" t="s">
        <v>23</v>
      </c>
      <c r="D45" s="7" t="s">
        <v>24</v>
      </c>
      <c r="E45" s="7" t="s">
        <v>25</v>
      </c>
      <c r="F45" s="7" t="s">
        <v>25</v>
      </c>
      <c r="G45" s="7" t="s">
        <v>25</v>
      </c>
      <c r="H45" s="4" t="str">
        <f>if(iserror(vlookup(left(B45,find("@",B45)-1),'Controle de acessos'!A:A,1,0)),"Não","Sim")</f>
        <v>Não</v>
      </c>
      <c r="I45" t="str">
        <f t="shared" si="1"/>
        <v>null</v>
      </c>
      <c r="J45" t="str">
        <f t="shared" si="2"/>
        <v>null</v>
      </c>
    </row>
    <row r="46" hidden="1">
      <c r="A46" s="7" t="s">
        <v>21</v>
      </c>
      <c r="B46" s="7" t="s">
        <v>103</v>
      </c>
      <c r="C46" s="7" t="s">
        <v>23</v>
      </c>
      <c r="D46" s="7" t="s">
        <v>25</v>
      </c>
      <c r="E46" s="7" t="s">
        <v>25</v>
      </c>
      <c r="F46" s="7" t="s">
        <v>25</v>
      </c>
      <c r="G46" s="7" t="s">
        <v>25</v>
      </c>
      <c r="H46" s="4" t="str">
        <f>if(iserror(vlookup(left(B46,find("@",B46)-1),'Controle de acessos'!A:A,1,0)),"Não","Sim")</f>
        <v>Não</v>
      </c>
      <c r="I46" t="str">
        <f t="shared" si="1"/>
        <v>null</v>
      </c>
      <c r="J46" t="str">
        <f t="shared" si="2"/>
        <v>null</v>
      </c>
    </row>
    <row r="47">
      <c r="A47" s="7" t="s">
        <v>21</v>
      </c>
      <c r="B47" s="7" t="s">
        <v>105</v>
      </c>
      <c r="C47" s="7" t="s">
        <v>23</v>
      </c>
      <c r="D47" s="7" t="s">
        <v>39</v>
      </c>
      <c r="E47" s="10" t="s">
        <v>41</v>
      </c>
      <c r="F47" s="7" t="s">
        <v>25</v>
      </c>
      <c r="G47" s="7" t="s">
        <v>25</v>
      </c>
      <c r="H47" s="4" t="str">
        <f>if(iserror(vlookup(left(B47,find("@",B47)-1),'Controle de acessos'!A:A,1,0)),"Não","Sim")</f>
        <v>Sim</v>
      </c>
      <c r="I47" t="str">
        <f t="shared" si="1"/>
        <v>5/9</v>
      </c>
      <c r="J47" t="str">
        <f t="shared" si="2"/>
        <v>COMPLETED</v>
      </c>
    </row>
    <row r="48" hidden="1">
      <c r="A48" s="7" t="s">
        <v>21</v>
      </c>
      <c r="B48" s="7" t="s">
        <v>105</v>
      </c>
      <c r="C48" s="7" t="s">
        <v>23</v>
      </c>
      <c r="D48" s="7" t="s">
        <v>39</v>
      </c>
      <c r="E48" s="7" t="s">
        <v>25</v>
      </c>
      <c r="F48" s="7" t="s">
        <v>39</v>
      </c>
      <c r="G48" s="7" t="s">
        <v>25</v>
      </c>
      <c r="H48" s="4" t="str">
        <f>if(iserror(vlookup(left(B48,find("@",B48)-1),'Controle de acessos'!A:A,1,0)),"Não","Sim")</f>
        <v>Sim</v>
      </c>
      <c r="I48" t="str">
        <f t="shared" si="1"/>
        <v/>
      </c>
      <c r="J48" t="str">
        <f t="shared" si="2"/>
        <v/>
      </c>
    </row>
    <row r="49" hidden="1">
      <c r="A49" s="7" t="s">
        <v>21</v>
      </c>
      <c r="B49" s="7" t="s">
        <v>109</v>
      </c>
      <c r="C49" s="7" t="s">
        <v>23</v>
      </c>
      <c r="D49" s="10" t="s">
        <v>66</v>
      </c>
      <c r="E49" s="7" t="s">
        <v>25</v>
      </c>
      <c r="F49" s="10" t="s">
        <v>110</v>
      </c>
      <c r="G49" s="7" t="s">
        <v>25</v>
      </c>
      <c r="H49" s="4" t="str">
        <f>if(iserror(vlookup(left(B49,find("@",B49)-1),'Controle de acessos'!A:A,1,0)),"Não","Sim")</f>
        <v>Não</v>
      </c>
      <c r="I49" t="str">
        <f t="shared" si="1"/>
        <v>null</v>
      </c>
      <c r="J49" t="str">
        <f t="shared" si="2"/>
        <v>3/7</v>
      </c>
    </row>
    <row r="50" hidden="1">
      <c r="A50" s="7" t="s">
        <v>21</v>
      </c>
      <c r="B50" s="7" t="s">
        <v>112</v>
      </c>
      <c r="C50" s="7" t="s">
        <v>23</v>
      </c>
      <c r="D50" s="10" t="s">
        <v>74</v>
      </c>
      <c r="E50" s="7" t="s">
        <v>25</v>
      </c>
      <c r="F50" s="7" t="s">
        <v>25</v>
      </c>
      <c r="G50" s="7" t="s">
        <v>25</v>
      </c>
      <c r="H50" s="4" t="str">
        <f>if(iserror(vlookup(left(B50,find("@",B50)-1),'Controle de acessos'!A:A,1,0)),"Não","Sim")</f>
        <v>Sim</v>
      </c>
      <c r="I50" t="str">
        <f t="shared" si="1"/>
        <v>null</v>
      </c>
      <c r="J50" t="str">
        <f t="shared" si="2"/>
        <v>null</v>
      </c>
    </row>
    <row r="51" hidden="1">
      <c r="A51" s="7" t="s">
        <v>21</v>
      </c>
      <c r="B51" s="7" t="s">
        <v>114</v>
      </c>
      <c r="C51" s="7" t="s">
        <v>23</v>
      </c>
      <c r="D51" s="7" t="s">
        <v>25</v>
      </c>
      <c r="E51" s="7" t="s">
        <v>25</v>
      </c>
      <c r="F51" s="7" t="s">
        <v>25</v>
      </c>
      <c r="G51" s="7" t="s">
        <v>25</v>
      </c>
      <c r="H51" s="4" t="str">
        <f>if(iserror(vlookup(left(B51,find("@",B51)-1),'Controle de acessos'!A:A,1,0)),"Não","Sim")</f>
        <v>Não</v>
      </c>
      <c r="I51" t="str">
        <f t="shared" si="1"/>
        <v>null</v>
      </c>
      <c r="J51" t="str">
        <f t="shared" si="2"/>
        <v>null</v>
      </c>
    </row>
    <row r="52" hidden="1">
      <c r="A52" s="7" t="s">
        <v>21</v>
      </c>
      <c r="B52" s="7" t="s">
        <v>116</v>
      </c>
      <c r="C52" s="7" t="s">
        <v>23</v>
      </c>
      <c r="D52" s="7" t="s">
        <v>24</v>
      </c>
      <c r="E52" s="7" t="s">
        <v>25</v>
      </c>
      <c r="F52" s="7" t="s">
        <v>25</v>
      </c>
      <c r="G52" s="7" t="s">
        <v>25</v>
      </c>
      <c r="H52" s="4" t="str">
        <f>if(iserror(vlookup(left(B52,find("@",B52)-1),'Controle de acessos'!A:A,1,0)),"Não","Sim")</f>
        <v>Sim</v>
      </c>
      <c r="I52" t="str">
        <f t="shared" si="1"/>
        <v>null</v>
      </c>
      <c r="J52" t="str">
        <f t="shared" si="2"/>
        <v>null</v>
      </c>
    </row>
    <row r="53" hidden="1">
      <c r="A53" s="7" t="s">
        <v>21</v>
      </c>
      <c r="B53" s="7" t="s">
        <v>118</v>
      </c>
      <c r="C53" s="7" t="s">
        <v>73</v>
      </c>
      <c r="D53" s="7" t="s">
        <v>39</v>
      </c>
      <c r="E53" s="7" t="s">
        <v>25</v>
      </c>
      <c r="F53" s="7" t="s">
        <v>25</v>
      </c>
      <c r="G53" s="7" t="s">
        <v>25</v>
      </c>
      <c r="H53" s="4" t="str">
        <f>if(iserror(vlookup(left(B53,find("@",B53)-1),'Controle de acessos'!A:A,1,0)),"Não","Sim")</f>
        <v>Não</v>
      </c>
      <c r="I53" t="str">
        <f t="shared" si="1"/>
        <v>null</v>
      </c>
      <c r="J53" t="str">
        <f t="shared" si="2"/>
        <v>null</v>
      </c>
    </row>
    <row r="54" hidden="1">
      <c r="A54" s="7" t="s">
        <v>21</v>
      </c>
      <c r="B54" s="7" t="s">
        <v>120</v>
      </c>
      <c r="C54" s="7" t="s">
        <v>23</v>
      </c>
      <c r="D54" s="7" t="s">
        <v>24</v>
      </c>
      <c r="E54" s="7" t="s">
        <v>25</v>
      </c>
      <c r="F54" s="7" t="s">
        <v>25</v>
      </c>
      <c r="G54" s="7" t="s">
        <v>25</v>
      </c>
      <c r="H54" s="4" t="str">
        <f>if(iserror(vlookup(left(B54,find("@",B54)-1),'Controle de acessos'!A:A,1,0)),"Não","Sim")</f>
        <v>Sim</v>
      </c>
      <c r="I54" t="str">
        <f t="shared" si="1"/>
        <v>null</v>
      </c>
      <c r="J54" t="str">
        <f t="shared" si="2"/>
        <v>null</v>
      </c>
    </row>
    <row r="55" hidden="1">
      <c r="A55" s="7" t="s">
        <v>21</v>
      </c>
      <c r="B55" s="7" t="s">
        <v>121</v>
      </c>
      <c r="C55" s="7" t="s">
        <v>23</v>
      </c>
      <c r="D55" s="10" t="s">
        <v>45</v>
      </c>
      <c r="E55" s="7" t="s">
        <v>25</v>
      </c>
      <c r="F55" s="7" t="s">
        <v>25</v>
      </c>
      <c r="G55" s="7" t="s">
        <v>25</v>
      </c>
      <c r="H55" s="4" t="str">
        <f>if(iserror(vlookup(left(B55,find("@",B55)-1),'Controle de acessos'!A:A,1,0)),"Não","Sim")</f>
        <v>Não</v>
      </c>
      <c r="I55" t="str">
        <f t="shared" si="1"/>
        <v>null</v>
      </c>
      <c r="J55" t="str">
        <f t="shared" si="2"/>
        <v>null</v>
      </c>
    </row>
    <row r="56" hidden="1">
      <c r="A56" s="7" t="s">
        <v>21</v>
      </c>
      <c r="B56" s="7" t="s">
        <v>124</v>
      </c>
      <c r="C56" s="7" t="s">
        <v>23</v>
      </c>
      <c r="D56" s="7" t="s">
        <v>24</v>
      </c>
      <c r="E56" s="7" t="s">
        <v>25</v>
      </c>
      <c r="F56" s="7" t="s">
        <v>25</v>
      </c>
      <c r="G56" s="7" t="s">
        <v>25</v>
      </c>
      <c r="H56" s="4" t="str">
        <f>if(iserror(vlookup(left(B56,find("@",B56)-1),'Controle de acessos'!A:A,1,0)),"Não","Sim")</f>
        <v>Sim</v>
      </c>
      <c r="I56" t="str">
        <f t="shared" si="1"/>
        <v>null</v>
      </c>
      <c r="J56" t="str">
        <f t="shared" si="2"/>
        <v>null</v>
      </c>
    </row>
    <row r="57" hidden="1">
      <c r="A57" s="7" t="s">
        <v>21</v>
      </c>
      <c r="B57" s="7" t="s">
        <v>125</v>
      </c>
      <c r="C57" s="7" t="s">
        <v>23</v>
      </c>
      <c r="D57" s="7" t="s">
        <v>24</v>
      </c>
      <c r="E57" s="7" t="s">
        <v>25</v>
      </c>
      <c r="F57" s="7" t="s">
        <v>25</v>
      </c>
      <c r="G57" s="7" t="s">
        <v>25</v>
      </c>
      <c r="H57" s="4" t="str">
        <f>if(iserror(vlookup(left(B57,find("@",B57)-1),'Controle de acessos'!A:A,1,0)),"Não","Sim")</f>
        <v>Não</v>
      </c>
      <c r="I57" t="str">
        <f t="shared" si="1"/>
        <v>null</v>
      </c>
      <c r="J57" t="str">
        <f t="shared" si="2"/>
        <v>null</v>
      </c>
    </row>
    <row r="58" hidden="1">
      <c r="A58" s="7" t="s">
        <v>21</v>
      </c>
      <c r="B58" s="7" t="s">
        <v>127</v>
      </c>
      <c r="C58" s="7" t="s">
        <v>23</v>
      </c>
      <c r="D58" s="7" t="s">
        <v>25</v>
      </c>
      <c r="E58" s="7" t="s">
        <v>25</v>
      </c>
      <c r="F58" s="7" t="s">
        <v>25</v>
      </c>
      <c r="G58" s="7" t="s">
        <v>25</v>
      </c>
      <c r="H58" s="4" t="str">
        <f>if(iserror(vlookup(left(B58,find("@",B58)-1),'Controle de acessos'!A:A,1,0)),"Não","Sim")</f>
        <v>Não</v>
      </c>
      <c r="I58" t="str">
        <f t="shared" si="1"/>
        <v>null</v>
      </c>
      <c r="J58" t="str">
        <f t="shared" si="2"/>
        <v>null</v>
      </c>
    </row>
    <row r="59" hidden="1">
      <c r="A59" s="7" t="s">
        <v>21</v>
      </c>
      <c r="B59" s="7" t="s">
        <v>129</v>
      </c>
      <c r="C59" s="7" t="s">
        <v>23</v>
      </c>
      <c r="D59" s="10" t="s">
        <v>66</v>
      </c>
      <c r="E59" s="7" t="s">
        <v>25</v>
      </c>
      <c r="F59" s="7" t="s">
        <v>25</v>
      </c>
      <c r="G59" s="7" t="s">
        <v>25</v>
      </c>
      <c r="H59" s="4" t="str">
        <f>if(iserror(vlookup(left(B59,find("@",B59)-1),'Controle de acessos'!A:A,1,0)),"Não","Sim")</f>
        <v>Sim</v>
      </c>
      <c r="I59" t="str">
        <f t="shared" si="1"/>
        <v>null</v>
      </c>
      <c r="J59" t="str">
        <f t="shared" si="2"/>
        <v>null</v>
      </c>
    </row>
    <row r="60" hidden="1">
      <c r="A60" s="7" t="s">
        <v>21</v>
      </c>
      <c r="B60" s="7" t="s">
        <v>130</v>
      </c>
      <c r="C60" s="7" t="s">
        <v>23</v>
      </c>
      <c r="D60" s="10" t="s">
        <v>45</v>
      </c>
      <c r="E60" s="7" t="s">
        <v>25</v>
      </c>
      <c r="F60" s="7" t="s">
        <v>25</v>
      </c>
      <c r="G60" s="7" t="s">
        <v>25</v>
      </c>
      <c r="H60" s="4" t="str">
        <f>if(iserror(vlookup(left(B60,find("@",B60)-1),'Controle de acessos'!A:A,1,0)),"Não","Sim")</f>
        <v>Não</v>
      </c>
      <c r="I60" t="str">
        <f t="shared" si="1"/>
        <v>null</v>
      </c>
      <c r="J60" t="str">
        <f t="shared" si="2"/>
        <v>null</v>
      </c>
    </row>
    <row r="61" hidden="1">
      <c r="A61" s="7" t="s">
        <v>21</v>
      </c>
      <c r="B61" s="7" t="s">
        <v>131</v>
      </c>
      <c r="C61" s="7" t="s">
        <v>23</v>
      </c>
      <c r="D61" s="7" t="s">
        <v>25</v>
      </c>
      <c r="E61" s="7" t="s">
        <v>25</v>
      </c>
      <c r="F61" s="7" t="s">
        <v>25</v>
      </c>
      <c r="G61" s="7" t="s">
        <v>25</v>
      </c>
      <c r="H61" s="4" t="str">
        <f>if(iserror(vlookup(left(B61,find("@",B61)-1),'Controle de acessos'!A:A,1,0)),"Não","Sim")</f>
        <v>Não</v>
      </c>
      <c r="I61" t="str">
        <f t="shared" si="1"/>
        <v>null</v>
      </c>
      <c r="J61" t="str">
        <f t="shared" si="2"/>
        <v>null</v>
      </c>
    </row>
    <row r="62" hidden="1">
      <c r="A62" s="7" t="s">
        <v>21</v>
      </c>
      <c r="B62" s="7" t="s">
        <v>133</v>
      </c>
      <c r="C62" s="7" t="s">
        <v>23</v>
      </c>
      <c r="D62" s="10" t="s">
        <v>45</v>
      </c>
      <c r="E62" s="7" t="s">
        <v>25</v>
      </c>
      <c r="F62" s="7" t="s">
        <v>25</v>
      </c>
      <c r="G62" s="7" t="s">
        <v>25</v>
      </c>
      <c r="H62" s="4" t="str">
        <f>if(iserror(vlookup(left(B62,find("@",B62)-1),'Controle de acessos'!A:A,1,0)),"Não","Sim")</f>
        <v>Não</v>
      </c>
      <c r="I62" t="str">
        <f t="shared" si="1"/>
        <v>null</v>
      </c>
      <c r="J62" t="str">
        <f t="shared" si="2"/>
        <v>null</v>
      </c>
    </row>
    <row r="63">
      <c r="A63" s="7" t="s">
        <v>21</v>
      </c>
      <c r="B63" s="7" t="s">
        <v>134</v>
      </c>
      <c r="C63" s="7" t="s">
        <v>23</v>
      </c>
      <c r="D63" s="7" t="s">
        <v>24</v>
      </c>
      <c r="E63" s="10" t="s">
        <v>135</v>
      </c>
      <c r="F63" s="7" t="s">
        <v>25</v>
      </c>
      <c r="G63" s="7" t="s">
        <v>25</v>
      </c>
      <c r="H63" s="4" t="str">
        <f>if(iserror(vlookup(left(B63,find("@",B63)-1),'Controle de acessos'!A:A,1,0)),"Não","Sim")</f>
        <v>Sim</v>
      </c>
      <c r="I63" t="str">
        <f t="shared" si="1"/>
        <v>6/9</v>
      </c>
      <c r="J63" t="str">
        <f t="shared" si="2"/>
        <v>null</v>
      </c>
    </row>
    <row r="64" hidden="1">
      <c r="A64" s="7" t="s">
        <v>21</v>
      </c>
      <c r="B64" s="7" t="s">
        <v>137</v>
      </c>
      <c r="C64" s="7" t="s">
        <v>23</v>
      </c>
      <c r="D64" s="7" t="s">
        <v>24</v>
      </c>
      <c r="E64" s="7" t="s">
        <v>25</v>
      </c>
      <c r="F64" s="7" t="s">
        <v>25</v>
      </c>
      <c r="G64" s="7" t="s">
        <v>25</v>
      </c>
      <c r="H64" s="4" t="str">
        <f>if(iserror(vlookup(left(B64,find("@",B64)-1),'Controle de acessos'!A:A,1,0)),"Não","Sim")</f>
        <v>Não</v>
      </c>
      <c r="I64" t="str">
        <f t="shared" si="1"/>
        <v>null</v>
      </c>
      <c r="J64" t="str">
        <f t="shared" si="2"/>
        <v>null</v>
      </c>
    </row>
    <row r="65" hidden="1">
      <c r="A65" s="7" t="s">
        <v>21</v>
      </c>
      <c r="B65" s="7" t="s">
        <v>138</v>
      </c>
      <c r="C65" s="7" t="s">
        <v>139</v>
      </c>
      <c r="D65" s="10" t="s">
        <v>45</v>
      </c>
      <c r="E65" s="7" t="s">
        <v>25</v>
      </c>
      <c r="F65" s="7" t="s">
        <v>25</v>
      </c>
      <c r="G65" s="7" t="s">
        <v>25</v>
      </c>
      <c r="H65" s="4" t="str">
        <f>if(iserror(vlookup(left(B65,find("@",B65)-1),'Controle de acessos'!A:A,1,0)),"Não","Sim")</f>
        <v>Não</v>
      </c>
      <c r="I65" t="str">
        <f t="shared" si="1"/>
        <v>null</v>
      </c>
      <c r="J65" t="str">
        <f t="shared" si="2"/>
        <v>null</v>
      </c>
    </row>
    <row r="66" hidden="1">
      <c r="A66" s="7" t="s">
        <v>21</v>
      </c>
      <c r="B66" s="7" t="s">
        <v>140</v>
      </c>
      <c r="C66" s="7" t="s">
        <v>23</v>
      </c>
      <c r="D66" s="7" t="s">
        <v>39</v>
      </c>
      <c r="E66" s="7" t="s">
        <v>25</v>
      </c>
      <c r="F66" s="7" t="s">
        <v>25</v>
      </c>
      <c r="G66" s="7" t="s">
        <v>25</v>
      </c>
      <c r="H66" s="4" t="str">
        <f>if(iserror(vlookup(left(B66,find("@",B66)-1),'Controle de acessos'!A:A,1,0)),"Não","Sim")</f>
        <v>Sim</v>
      </c>
      <c r="I66" t="str">
        <f t="shared" si="1"/>
        <v>null</v>
      </c>
      <c r="J66" t="str">
        <f t="shared" si="2"/>
        <v>null</v>
      </c>
    </row>
    <row r="67" hidden="1">
      <c r="A67" s="7" t="s">
        <v>21</v>
      </c>
      <c r="B67" s="7" t="s">
        <v>142</v>
      </c>
      <c r="C67" s="7" t="s">
        <v>23</v>
      </c>
      <c r="D67" s="7" t="s">
        <v>25</v>
      </c>
      <c r="E67" s="7" t="s">
        <v>25</v>
      </c>
      <c r="F67" s="7" t="s">
        <v>25</v>
      </c>
      <c r="G67" s="7" t="s">
        <v>25</v>
      </c>
      <c r="H67" s="4" t="str">
        <f>if(iserror(vlookup(left(B67,find("@",B67)-1),'Controle de acessos'!A:A,1,0)),"Não","Sim")</f>
        <v>Não</v>
      </c>
      <c r="I67" t="str">
        <f t="shared" si="1"/>
        <v>null</v>
      </c>
      <c r="J67" t="str">
        <f t="shared" si="2"/>
        <v>null</v>
      </c>
    </row>
    <row r="68" hidden="1">
      <c r="A68" s="7" t="s">
        <v>21</v>
      </c>
      <c r="B68" s="7" t="s">
        <v>143</v>
      </c>
      <c r="C68" s="7" t="s">
        <v>23</v>
      </c>
      <c r="D68" s="10" t="s">
        <v>66</v>
      </c>
      <c r="E68" s="7" t="s">
        <v>25</v>
      </c>
      <c r="F68" s="7" t="s">
        <v>25</v>
      </c>
      <c r="G68" s="7" t="s">
        <v>25</v>
      </c>
      <c r="H68" s="4" t="str">
        <f>if(iserror(vlookup(left(B68,find("@",B68)-1),'Controle de acessos'!A:A,1,0)),"Não","Sim")</f>
        <v>Sim</v>
      </c>
      <c r="I68" t="str">
        <f t="shared" si="1"/>
        <v>null</v>
      </c>
      <c r="J68" t="str">
        <f t="shared" si="2"/>
        <v>null</v>
      </c>
    </row>
    <row r="69">
      <c r="A69" s="7" t="s">
        <v>21</v>
      </c>
      <c r="B69" s="7" t="s">
        <v>145</v>
      </c>
      <c r="C69" s="7" t="s">
        <v>23</v>
      </c>
      <c r="D69" s="7" t="s">
        <v>24</v>
      </c>
      <c r="E69" s="10" t="s">
        <v>146</v>
      </c>
      <c r="F69" s="7" t="s">
        <v>25</v>
      </c>
      <c r="G69" s="7" t="s">
        <v>25</v>
      </c>
      <c r="H69" s="4" t="str">
        <f>if(iserror(vlookup(left(B69,find("@",B69)-1),'Controle de acessos'!A:A,1,0)),"Não","Sim")</f>
        <v>Sim</v>
      </c>
      <c r="I69" t="str">
        <f t="shared" si="1"/>
        <v>1/9</v>
      </c>
      <c r="J69" t="str">
        <f t="shared" si="2"/>
        <v>null</v>
      </c>
    </row>
    <row r="70">
      <c r="A70" s="7" t="s">
        <v>21</v>
      </c>
      <c r="B70" s="7" t="s">
        <v>148</v>
      </c>
      <c r="C70" s="7" t="s">
        <v>23</v>
      </c>
      <c r="D70" s="10" t="s">
        <v>149</v>
      </c>
      <c r="E70" s="7" t="s">
        <v>25</v>
      </c>
      <c r="F70" s="10" t="s">
        <v>150</v>
      </c>
      <c r="G70" s="7" t="s">
        <v>25</v>
      </c>
      <c r="H70" s="4" t="str">
        <f>if(iserror(vlookup(left(B70,find("@",B70)-1),'Controle de acessos'!A:A,1,0)),"Não","Sim")</f>
        <v>Sim</v>
      </c>
      <c r="I70" t="str">
        <f t="shared" si="1"/>
        <v>5/9</v>
      </c>
      <c r="J70" t="str">
        <f t="shared" si="2"/>
        <v>1/7</v>
      </c>
    </row>
    <row r="71" hidden="1">
      <c r="A71" s="7" t="s">
        <v>21</v>
      </c>
      <c r="B71" s="7" t="s">
        <v>148</v>
      </c>
      <c r="C71" s="7" t="s">
        <v>23</v>
      </c>
      <c r="D71" s="10" t="s">
        <v>149</v>
      </c>
      <c r="E71" s="10" t="s">
        <v>41</v>
      </c>
      <c r="F71" s="7" t="s">
        <v>25</v>
      </c>
      <c r="G71" s="7" t="s">
        <v>25</v>
      </c>
      <c r="H71" s="4" t="str">
        <f>if(iserror(vlookup(left(B71,find("@",B71)-1),'Controle de acessos'!A:A,1,0)),"Não","Sim")</f>
        <v>Sim</v>
      </c>
      <c r="I71" t="str">
        <f t="shared" si="1"/>
        <v/>
      </c>
      <c r="J71" t="str">
        <f t="shared" si="2"/>
        <v/>
      </c>
    </row>
    <row r="72" hidden="1">
      <c r="A72" s="7" t="s">
        <v>21</v>
      </c>
      <c r="B72" s="7" t="s">
        <v>152</v>
      </c>
      <c r="C72" s="7" t="s">
        <v>23</v>
      </c>
      <c r="D72" s="10" t="s">
        <v>45</v>
      </c>
      <c r="E72" s="7" t="s">
        <v>25</v>
      </c>
      <c r="F72" s="7" t="s">
        <v>25</v>
      </c>
      <c r="G72" s="7" t="s">
        <v>25</v>
      </c>
      <c r="H72" s="4" t="str">
        <f>if(iserror(vlookup(left(B72,find("@",B72)-1),'Controle de acessos'!A:A,1,0)),"Não","Sim")</f>
        <v>Não</v>
      </c>
      <c r="I72" t="str">
        <f t="shared" si="1"/>
        <v>null</v>
      </c>
      <c r="J72" t="str">
        <f t="shared" si="2"/>
        <v>null</v>
      </c>
    </row>
    <row r="73" hidden="1">
      <c r="A73" s="7" t="s">
        <v>21</v>
      </c>
      <c r="B73" s="7" t="s">
        <v>153</v>
      </c>
      <c r="C73" s="7" t="s">
        <v>23</v>
      </c>
      <c r="D73" s="7" t="s">
        <v>25</v>
      </c>
      <c r="E73" s="7" t="s">
        <v>25</v>
      </c>
      <c r="F73" s="7" t="s">
        <v>25</v>
      </c>
      <c r="G73" s="7" t="s">
        <v>25</v>
      </c>
      <c r="H73" s="4" t="str">
        <f>if(iserror(vlookup(left(B73,find("@",B73)-1),'Controle de acessos'!A:A,1,0)),"Não","Sim")</f>
        <v>Não</v>
      </c>
      <c r="I73" t="str">
        <f t="shared" si="1"/>
        <v>null</v>
      </c>
      <c r="J73" t="str">
        <f t="shared" si="2"/>
        <v>null</v>
      </c>
    </row>
    <row r="74" hidden="1">
      <c r="A74" s="7" t="s">
        <v>21</v>
      </c>
      <c r="B74" s="7" t="s">
        <v>155</v>
      </c>
      <c r="C74" s="7" t="s">
        <v>23</v>
      </c>
      <c r="D74" s="7" t="s">
        <v>25</v>
      </c>
      <c r="E74" s="7" t="s">
        <v>25</v>
      </c>
      <c r="F74" s="7" t="s">
        <v>25</v>
      </c>
      <c r="G74" s="7" t="s">
        <v>25</v>
      </c>
      <c r="H74" s="4" t="str">
        <f>if(iserror(vlookup(left(B74,find("@",B74)-1),'Controle de acessos'!A:A,1,0)),"Não","Sim")</f>
        <v>Não</v>
      </c>
      <c r="I74" t="str">
        <f t="shared" si="1"/>
        <v>null</v>
      </c>
      <c r="J74" t="str">
        <f t="shared" si="2"/>
        <v>null</v>
      </c>
    </row>
    <row r="75" hidden="1">
      <c r="A75" s="7" t="s">
        <v>21</v>
      </c>
      <c r="B75" s="7" t="s">
        <v>156</v>
      </c>
      <c r="C75" s="7" t="s">
        <v>23</v>
      </c>
      <c r="D75" s="7" t="s">
        <v>25</v>
      </c>
      <c r="E75" s="7" t="s">
        <v>25</v>
      </c>
      <c r="F75" s="7" t="s">
        <v>25</v>
      </c>
      <c r="G75" s="7" t="s">
        <v>25</v>
      </c>
      <c r="H75" s="4" t="str">
        <f>if(iserror(vlookup(left(B75,find("@",B75)-1),'Controle de acessos'!A:A,1,0)),"Não","Sim")</f>
        <v>Não</v>
      </c>
      <c r="I75" t="str">
        <f t="shared" si="1"/>
        <v>null</v>
      </c>
      <c r="J75" t="str">
        <f t="shared" si="2"/>
        <v>null</v>
      </c>
    </row>
    <row r="76" hidden="1">
      <c r="A76" s="7" t="s">
        <v>21</v>
      </c>
      <c r="B76" s="7" t="s">
        <v>157</v>
      </c>
      <c r="C76" s="7" t="s">
        <v>23</v>
      </c>
      <c r="D76" s="7" t="s">
        <v>24</v>
      </c>
      <c r="E76" s="7" t="s">
        <v>25</v>
      </c>
      <c r="F76" s="7" t="s">
        <v>25</v>
      </c>
      <c r="G76" s="7" t="s">
        <v>25</v>
      </c>
      <c r="H76" s="4" t="str">
        <f>if(iserror(vlookup(left(B76,find("@",B76)-1),'Controle de acessos'!A:A,1,0)),"Não","Sim")</f>
        <v>Não</v>
      </c>
      <c r="I76" t="str">
        <f t="shared" si="1"/>
        <v>null</v>
      </c>
      <c r="J76" t="str">
        <f t="shared" si="2"/>
        <v>null</v>
      </c>
    </row>
    <row r="77" hidden="1">
      <c r="A77" s="7" t="s">
        <v>21</v>
      </c>
      <c r="B77" s="7" t="s">
        <v>159</v>
      </c>
      <c r="C77" s="7" t="s">
        <v>23</v>
      </c>
      <c r="D77" s="7" t="s">
        <v>24</v>
      </c>
      <c r="E77" s="7" t="s">
        <v>25</v>
      </c>
      <c r="F77" s="7" t="s">
        <v>25</v>
      </c>
      <c r="G77" s="7" t="s">
        <v>25</v>
      </c>
      <c r="H77" s="4" t="str">
        <f>if(iserror(vlookup(left(B77,find("@",B77)-1),'Controle de acessos'!A:A,1,0)),"Não","Sim")</f>
        <v>Não</v>
      </c>
      <c r="I77" t="str">
        <f t="shared" si="1"/>
        <v>null</v>
      </c>
      <c r="J77" t="str">
        <f t="shared" si="2"/>
        <v>null</v>
      </c>
    </row>
    <row r="78">
      <c r="A78" s="7" t="s">
        <v>21</v>
      </c>
      <c r="B78" s="7" t="s">
        <v>161</v>
      </c>
      <c r="C78" s="7" t="s">
        <v>23</v>
      </c>
      <c r="D78" s="10" t="s">
        <v>66</v>
      </c>
      <c r="E78" s="10" t="s">
        <v>41</v>
      </c>
      <c r="F78" s="7" t="s">
        <v>25</v>
      </c>
      <c r="G78" s="7" t="s">
        <v>25</v>
      </c>
      <c r="H78" s="4" t="str">
        <f>if(iserror(vlookup(left(B78,find("@",B78)-1),'Controle de acessos'!A:A,1,0)),"Não","Sim")</f>
        <v>Sim</v>
      </c>
      <c r="I78" t="str">
        <f t="shared" si="1"/>
        <v>5/9</v>
      </c>
      <c r="J78" t="str">
        <f t="shared" si="2"/>
        <v>COMPLETED</v>
      </c>
    </row>
    <row r="79" hidden="1">
      <c r="A79" s="7" t="s">
        <v>21</v>
      </c>
      <c r="B79" s="7" t="s">
        <v>161</v>
      </c>
      <c r="C79" s="7" t="s">
        <v>23</v>
      </c>
      <c r="D79" s="10" t="s">
        <v>66</v>
      </c>
      <c r="E79" s="7" t="s">
        <v>25</v>
      </c>
      <c r="F79" s="7" t="s">
        <v>39</v>
      </c>
      <c r="G79" s="7" t="s">
        <v>25</v>
      </c>
      <c r="H79" s="4" t="str">
        <f>if(iserror(vlookup(left(B79,find("@",B79)-1),'Controle de acessos'!A:A,1,0)),"Não","Sim")</f>
        <v>Sim</v>
      </c>
      <c r="I79" t="str">
        <f t="shared" si="1"/>
        <v/>
      </c>
      <c r="J79" t="str">
        <f t="shared" si="2"/>
        <v/>
      </c>
    </row>
    <row r="80" hidden="1">
      <c r="A80" s="7" t="s">
        <v>21</v>
      </c>
      <c r="B80" s="7" t="s">
        <v>163</v>
      </c>
      <c r="C80" s="7" t="s">
        <v>23</v>
      </c>
      <c r="D80" s="10" t="s">
        <v>164</v>
      </c>
      <c r="E80" s="7" t="s">
        <v>25</v>
      </c>
      <c r="F80" s="7" t="s">
        <v>25</v>
      </c>
      <c r="G80" s="7" t="s">
        <v>25</v>
      </c>
      <c r="H80" s="4" t="str">
        <f>if(iserror(vlookup(left(B80,find("@",B80)-1),'Controle de acessos'!A:A,1,0)),"Não","Sim")</f>
        <v>Não</v>
      </c>
      <c r="I80" t="str">
        <f t="shared" si="1"/>
        <v>null</v>
      </c>
      <c r="J80" t="str">
        <f t="shared" si="2"/>
        <v>null</v>
      </c>
    </row>
    <row r="81" hidden="1">
      <c r="A81" s="7" t="s">
        <v>21</v>
      </c>
      <c r="B81" s="7" t="s">
        <v>165</v>
      </c>
      <c r="C81" s="7" t="s">
        <v>23</v>
      </c>
      <c r="D81" s="7" t="s">
        <v>24</v>
      </c>
      <c r="E81" s="7" t="s">
        <v>25</v>
      </c>
      <c r="F81" s="7" t="s">
        <v>25</v>
      </c>
      <c r="G81" s="7" t="s">
        <v>25</v>
      </c>
      <c r="H81" s="4" t="str">
        <f>if(iserror(vlookup(left(B81,find("@",B81)-1),'Controle de acessos'!A:A,1,0)),"Não","Sim")</f>
        <v>Não</v>
      </c>
      <c r="I81" t="str">
        <f t="shared" si="1"/>
        <v>null</v>
      </c>
      <c r="J81" t="str">
        <f t="shared" si="2"/>
        <v>null</v>
      </c>
    </row>
    <row r="82" hidden="1">
      <c r="A82" s="7" t="s">
        <v>21</v>
      </c>
      <c r="B82" s="7" t="s">
        <v>167</v>
      </c>
      <c r="C82" s="7" t="s">
        <v>23</v>
      </c>
      <c r="D82" s="10" t="s">
        <v>164</v>
      </c>
      <c r="E82" s="7" t="s">
        <v>25</v>
      </c>
      <c r="F82" s="7" t="s">
        <v>25</v>
      </c>
      <c r="G82" s="7" t="s">
        <v>25</v>
      </c>
      <c r="H82" s="4" t="str">
        <f>if(iserror(vlookup(left(B82,find("@",B82)-1),'Controle de acessos'!A:A,1,0)),"Não","Sim")</f>
        <v>Sim</v>
      </c>
      <c r="I82" t="str">
        <f t="shared" si="1"/>
        <v>null</v>
      </c>
      <c r="J82" t="str">
        <f t="shared" si="2"/>
        <v>null</v>
      </c>
    </row>
    <row r="83" hidden="1">
      <c r="A83" s="7" t="s">
        <v>21</v>
      </c>
      <c r="B83" s="7" t="s">
        <v>168</v>
      </c>
      <c r="C83" s="7" t="s">
        <v>169</v>
      </c>
      <c r="D83" s="10" t="s">
        <v>164</v>
      </c>
      <c r="E83" s="7" t="s">
        <v>25</v>
      </c>
      <c r="F83" s="7" t="s">
        <v>25</v>
      </c>
      <c r="G83" s="7" t="s">
        <v>25</v>
      </c>
      <c r="H83" s="4" t="str">
        <f>if(iserror(vlookup(left(B83,find("@",B83)-1),'Controle de acessos'!A:A,1,0)),"Não","Sim")</f>
        <v>Sim</v>
      </c>
      <c r="I83" t="str">
        <f t="shared" si="1"/>
        <v>null</v>
      </c>
      <c r="J83" t="str">
        <f t="shared" si="2"/>
        <v>null</v>
      </c>
    </row>
    <row r="84" hidden="1">
      <c r="A84" s="7" t="s">
        <v>21</v>
      </c>
      <c r="B84" s="7" t="s">
        <v>171</v>
      </c>
      <c r="C84" s="7" t="s">
        <v>36</v>
      </c>
      <c r="D84" s="7" t="s">
        <v>24</v>
      </c>
      <c r="E84" s="7" t="s">
        <v>25</v>
      </c>
      <c r="F84" s="7" t="s">
        <v>25</v>
      </c>
      <c r="G84" s="7" t="s">
        <v>25</v>
      </c>
      <c r="H84" s="4" t="str">
        <f>if(iserror(vlookup(left(B84,find("@",B84)-1),'Controle de acessos'!A:A,1,0)),"Não","Sim")</f>
        <v>Sim</v>
      </c>
      <c r="I84" t="str">
        <f t="shared" si="1"/>
        <v>null</v>
      </c>
      <c r="J84" t="str">
        <f t="shared" si="2"/>
        <v>null</v>
      </c>
    </row>
    <row r="85" hidden="1">
      <c r="A85" s="7" t="s">
        <v>21</v>
      </c>
      <c r="B85" s="7" t="s">
        <v>173</v>
      </c>
      <c r="C85" s="7" t="s">
        <v>23</v>
      </c>
      <c r="D85" s="7" t="s">
        <v>24</v>
      </c>
      <c r="E85" s="7" t="s">
        <v>25</v>
      </c>
      <c r="F85" s="7" t="s">
        <v>25</v>
      </c>
      <c r="G85" s="7" t="s">
        <v>25</v>
      </c>
      <c r="H85" s="4" t="str">
        <f>if(iserror(vlookup(left(B85,find("@",B85)-1),'Controle de acessos'!A:A,1,0)),"Não","Sim")</f>
        <v>Não</v>
      </c>
      <c r="I85" t="str">
        <f t="shared" si="1"/>
        <v>null</v>
      </c>
      <c r="J85" t="str">
        <f t="shared" si="2"/>
        <v>null</v>
      </c>
    </row>
    <row r="86" hidden="1">
      <c r="A86" s="7" t="s">
        <v>21</v>
      </c>
      <c r="B86" s="7" t="s">
        <v>174</v>
      </c>
      <c r="C86" s="7" t="s">
        <v>36</v>
      </c>
      <c r="D86" s="7" t="s">
        <v>24</v>
      </c>
      <c r="E86" s="7" t="s">
        <v>25</v>
      </c>
      <c r="F86" s="7" t="s">
        <v>25</v>
      </c>
      <c r="G86" s="7" t="s">
        <v>25</v>
      </c>
      <c r="H86" s="4" t="str">
        <f>if(iserror(vlookup(left(B86,find("@",B86)-1),'Controle de acessos'!A:A,1,0)),"Não","Sim")</f>
        <v>Não</v>
      </c>
      <c r="I86" t="str">
        <f t="shared" si="1"/>
        <v>null</v>
      </c>
      <c r="J86" t="str">
        <f t="shared" si="2"/>
        <v>null</v>
      </c>
    </row>
    <row r="87">
      <c r="A87" s="7" t="s">
        <v>21</v>
      </c>
      <c r="B87" s="7" t="s">
        <v>176</v>
      </c>
      <c r="C87" s="7" t="s">
        <v>23</v>
      </c>
      <c r="D87" s="7" t="s">
        <v>39</v>
      </c>
      <c r="E87" s="10" t="s">
        <v>78</v>
      </c>
      <c r="F87" s="7" t="s">
        <v>25</v>
      </c>
      <c r="G87" s="7" t="s">
        <v>177</v>
      </c>
      <c r="H87" s="4" t="str">
        <f>if(iserror(vlookup(left(B87,find("@",B87)-1),'Controle de acessos'!A:A,1,0)),"Não","Sim")</f>
        <v>Não</v>
      </c>
      <c r="I87" t="str">
        <f t="shared" si="1"/>
        <v>8/9</v>
      </c>
      <c r="J87" t="str">
        <f t="shared" si="2"/>
        <v>3/7</v>
      </c>
    </row>
    <row r="88" hidden="1">
      <c r="A88" s="7" t="s">
        <v>21</v>
      </c>
      <c r="B88" s="7" t="s">
        <v>176</v>
      </c>
      <c r="C88" s="7" t="s">
        <v>23</v>
      </c>
      <c r="D88" s="7" t="s">
        <v>39</v>
      </c>
      <c r="E88" s="7" t="s">
        <v>25</v>
      </c>
      <c r="F88" s="10" t="s">
        <v>110</v>
      </c>
      <c r="G88" s="7" t="s">
        <v>177</v>
      </c>
      <c r="H88" s="4" t="str">
        <f>if(iserror(vlookup(left(B88,find("@",B88)-1),'Controle de acessos'!A:A,1,0)),"Não","Sim")</f>
        <v>Não</v>
      </c>
      <c r="I88" t="str">
        <f t="shared" si="1"/>
        <v/>
      </c>
      <c r="J88" t="str">
        <f t="shared" si="2"/>
        <v/>
      </c>
    </row>
    <row r="89" hidden="1">
      <c r="A89" s="7" t="s">
        <v>21</v>
      </c>
      <c r="B89" s="7" t="s">
        <v>178</v>
      </c>
      <c r="C89" s="7" t="s">
        <v>23</v>
      </c>
      <c r="D89" s="7" t="s">
        <v>25</v>
      </c>
      <c r="E89" s="7" t="s">
        <v>25</v>
      </c>
      <c r="F89" s="7" t="s">
        <v>25</v>
      </c>
      <c r="G89" s="7" t="s">
        <v>25</v>
      </c>
      <c r="H89" s="4" t="str">
        <f>if(iserror(vlookup(left(B89,find("@",B89)-1),'Controle de acessos'!A:A,1,0)),"Não","Sim")</f>
        <v>Não</v>
      </c>
      <c r="I89" t="str">
        <f t="shared" si="1"/>
        <v>null</v>
      </c>
      <c r="J89" t="str">
        <f t="shared" si="2"/>
        <v>null</v>
      </c>
    </row>
    <row r="90" hidden="1">
      <c r="A90" s="7" t="s">
        <v>21</v>
      </c>
      <c r="B90" s="7" t="s">
        <v>180</v>
      </c>
      <c r="C90" s="7" t="s">
        <v>23</v>
      </c>
      <c r="D90" s="10" t="s">
        <v>45</v>
      </c>
      <c r="E90" s="7" t="s">
        <v>25</v>
      </c>
      <c r="F90" s="7" t="s">
        <v>25</v>
      </c>
      <c r="G90" s="7" t="s">
        <v>25</v>
      </c>
      <c r="H90" s="4" t="str">
        <f>if(iserror(vlookup(left(B90,find("@",B90)-1),'Controle de acessos'!A:A,1,0)),"Não","Sim")</f>
        <v>Não</v>
      </c>
      <c r="I90" t="str">
        <f t="shared" si="1"/>
        <v>null</v>
      </c>
      <c r="J90" t="str">
        <f t="shared" si="2"/>
        <v>null</v>
      </c>
    </row>
    <row r="91" hidden="1">
      <c r="A91" s="7" t="s">
        <v>21</v>
      </c>
      <c r="B91" s="7" t="s">
        <v>181</v>
      </c>
      <c r="C91" s="7" t="s">
        <v>73</v>
      </c>
      <c r="D91" s="7" t="s">
        <v>24</v>
      </c>
      <c r="E91" s="7" t="s">
        <v>25</v>
      </c>
      <c r="F91" s="7" t="s">
        <v>25</v>
      </c>
      <c r="G91" s="7" t="s">
        <v>25</v>
      </c>
      <c r="H91" s="4" t="str">
        <f>if(iserror(vlookup(left(B91,find("@",B91)-1),'Controle de acessos'!A:A,1,0)),"Não","Sim")</f>
        <v>Sim</v>
      </c>
      <c r="I91" t="str">
        <f t="shared" si="1"/>
        <v>null</v>
      </c>
      <c r="J91" t="str">
        <f t="shared" si="2"/>
        <v>null</v>
      </c>
    </row>
    <row r="92" hidden="1">
      <c r="A92" s="7" t="s">
        <v>21</v>
      </c>
      <c r="B92" s="7" t="s">
        <v>183</v>
      </c>
      <c r="C92" s="7" t="s">
        <v>23</v>
      </c>
      <c r="D92" s="10" t="s">
        <v>74</v>
      </c>
      <c r="E92" s="7" t="s">
        <v>25</v>
      </c>
      <c r="F92" s="7" t="s">
        <v>25</v>
      </c>
      <c r="G92" s="7" t="s">
        <v>25</v>
      </c>
      <c r="H92" s="4" t="str">
        <f>if(iserror(vlookup(left(B92,find("@",B92)-1),'Controle de acessos'!A:A,1,0)),"Não","Sim")</f>
        <v>Sim</v>
      </c>
      <c r="I92" t="str">
        <f t="shared" si="1"/>
        <v>null</v>
      </c>
      <c r="J92" t="str">
        <f t="shared" si="2"/>
        <v>null</v>
      </c>
    </row>
    <row r="93" hidden="1">
      <c r="A93" s="7" t="s">
        <v>21</v>
      </c>
      <c r="B93" s="7" t="s">
        <v>184</v>
      </c>
      <c r="C93" s="7" t="s">
        <v>23</v>
      </c>
      <c r="D93" s="10" t="s">
        <v>45</v>
      </c>
      <c r="E93" s="7" t="s">
        <v>25</v>
      </c>
      <c r="F93" s="7" t="s">
        <v>25</v>
      </c>
      <c r="G93" s="7" t="s">
        <v>25</v>
      </c>
      <c r="H93" s="4" t="str">
        <f>if(iserror(vlookup(left(B93,find("@",B93)-1),'Controle de acessos'!A:A,1,0)),"Não","Sim")</f>
        <v>Sim</v>
      </c>
      <c r="I93" t="str">
        <f t="shared" si="1"/>
        <v>null</v>
      </c>
      <c r="J93" t="str">
        <f t="shared" si="2"/>
        <v>null</v>
      </c>
    </row>
    <row r="94" hidden="1">
      <c r="A94" s="7" t="s">
        <v>21</v>
      </c>
      <c r="B94" s="7" t="s">
        <v>185</v>
      </c>
      <c r="C94" s="7" t="s">
        <v>23</v>
      </c>
      <c r="D94" s="10" t="s">
        <v>66</v>
      </c>
      <c r="E94" s="7" t="s">
        <v>25</v>
      </c>
      <c r="F94" s="7" t="s">
        <v>25</v>
      </c>
      <c r="G94" s="7" t="s">
        <v>25</v>
      </c>
      <c r="H94" s="4" t="str">
        <f>if(iserror(vlookup(left(B94,find("@",B94)-1),'Controle de acessos'!A:A,1,0)),"Não","Sim")</f>
        <v>Sim</v>
      </c>
      <c r="I94" t="str">
        <f t="shared" si="1"/>
        <v>null</v>
      </c>
      <c r="J94" t="str">
        <f t="shared" si="2"/>
        <v>null</v>
      </c>
    </row>
    <row r="95" hidden="1">
      <c r="A95" s="7" t="s">
        <v>21</v>
      </c>
      <c r="B95" s="7" t="s">
        <v>187</v>
      </c>
      <c r="C95" s="7" t="s">
        <v>36</v>
      </c>
      <c r="D95" s="7" t="s">
        <v>25</v>
      </c>
      <c r="E95" s="7" t="s">
        <v>25</v>
      </c>
      <c r="F95" s="7" t="s">
        <v>25</v>
      </c>
      <c r="G95" s="7" t="s">
        <v>25</v>
      </c>
      <c r="H95" s="4" t="str">
        <f>if(iserror(vlookup(left(B95,find("@",B95)-1),'Controle de acessos'!A:A,1,0)),"Não","Sim")</f>
        <v>Não</v>
      </c>
      <c r="I95" t="str">
        <f t="shared" si="1"/>
        <v>null</v>
      </c>
      <c r="J95" t="str">
        <f t="shared" si="2"/>
        <v>null</v>
      </c>
    </row>
    <row r="96" hidden="1">
      <c r="A96" s="7" t="s">
        <v>21</v>
      </c>
      <c r="B96" s="7" t="s">
        <v>188</v>
      </c>
      <c r="C96" s="7" t="s">
        <v>36</v>
      </c>
      <c r="D96" s="7" t="s">
        <v>24</v>
      </c>
      <c r="E96" s="7" t="s">
        <v>25</v>
      </c>
      <c r="F96" s="7" t="s">
        <v>25</v>
      </c>
      <c r="G96" s="7" t="s">
        <v>25</v>
      </c>
      <c r="H96" s="4" t="str">
        <f>if(iserror(vlookup(left(B96,find("@",B96)-1),'Controle de acessos'!A:A,1,0)),"Não","Sim")</f>
        <v>Não</v>
      </c>
      <c r="I96" t="str">
        <f t="shared" si="1"/>
        <v>null</v>
      </c>
      <c r="J96" t="str">
        <f t="shared" si="2"/>
        <v>null</v>
      </c>
    </row>
    <row r="97" hidden="1">
      <c r="A97" s="7" t="s">
        <v>21</v>
      </c>
      <c r="B97" s="7" t="s">
        <v>190</v>
      </c>
      <c r="C97" s="7" t="s">
        <v>23</v>
      </c>
      <c r="D97" s="7" t="s">
        <v>24</v>
      </c>
      <c r="E97" s="7" t="s">
        <v>25</v>
      </c>
      <c r="F97" s="7" t="s">
        <v>25</v>
      </c>
      <c r="G97" s="7" t="s">
        <v>25</v>
      </c>
      <c r="H97" s="4" t="str">
        <f>if(iserror(vlookup(left(B97,find("@",B97)-1),'Controle de acessos'!A:A,1,0)),"Não","Sim")</f>
        <v>Sim</v>
      </c>
      <c r="I97" t="str">
        <f t="shared" si="1"/>
        <v>null</v>
      </c>
      <c r="J97" t="str">
        <f t="shared" si="2"/>
        <v>null</v>
      </c>
    </row>
    <row r="98">
      <c r="A98" s="7" t="s">
        <v>21</v>
      </c>
      <c r="B98" s="7" t="s">
        <v>191</v>
      </c>
      <c r="C98" s="7" t="s">
        <v>23</v>
      </c>
      <c r="D98" s="10" t="s">
        <v>66</v>
      </c>
      <c r="E98" s="10" t="s">
        <v>135</v>
      </c>
      <c r="F98" s="7" t="s">
        <v>25</v>
      </c>
      <c r="G98" s="10" t="s">
        <v>193</v>
      </c>
      <c r="H98" s="4" t="str">
        <f>if(iserror(vlookup(left(B98,find("@",B98)-1),'Controle de acessos'!A:A,1,0)),"Não","Sim")</f>
        <v>Sim</v>
      </c>
      <c r="I98" t="str">
        <f t="shared" si="1"/>
        <v>6/9</v>
      </c>
      <c r="J98" t="str">
        <f t="shared" si="2"/>
        <v>null</v>
      </c>
    </row>
    <row r="99" hidden="1">
      <c r="A99" s="7" t="s">
        <v>21</v>
      </c>
      <c r="B99" s="7" t="s">
        <v>194</v>
      </c>
      <c r="C99" s="7" t="s">
        <v>23</v>
      </c>
      <c r="D99" s="7" t="s">
        <v>24</v>
      </c>
      <c r="E99" s="7" t="s">
        <v>25</v>
      </c>
      <c r="F99" s="7" t="s">
        <v>25</v>
      </c>
      <c r="G99" s="7" t="s">
        <v>25</v>
      </c>
      <c r="H99" s="4" t="str">
        <f>if(iserror(vlookup(left(B99,find("@",B99)-1),'Controle de acessos'!A:A,1,0)),"Não","Sim")</f>
        <v>Não</v>
      </c>
      <c r="I99" t="str">
        <f t="shared" si="1"/>
        <v>null</v>
      </c>
      <c r="J99" t="str">
        <f t="shared" si="2"/>
        <v>null</v>
      </c>
    </row>
    <row r="100" hidden="1">
      <c r="A100" s="7" t="s">
        <v>21</v>
      </c>
      <c r="B100" s="7" t="s">
        <v>196</v>
      </c>
      <c r="C100" s="7" t="s">
        <v>23</v>
      </c>
      <c r="D100" s="10" t="s">
        <v>149</v>
      </c>
      <c r="E100" s="7" t="s">
        <v>25</v>
      </c>
      <c r="F100" s="7" t="s">
        <v>25</v>
      </c>
      <c r="G100" s="7" t="s">
        <v>25</v>
      </c>
      <c r="H100" s="4" t="str">
        <f>if(iserror(vlookup(left(B100,find("@",B100)-1),'Controle de acessos'!A:A,1,0)),"Não","Sim")</f>
        <v>Sim</v>
      </c>
      <c r="I100" t="str">
        <f t="shared" si="1"/>
        <v>null</v>
      </c>
      <c r="J100" t="str">
        <f t="shared" si="2"/>
        <v>null</v>
      </c>
    </row>
    <row r="101" hidden="1">
      <c r="A101" s="7" t="s">
        <v>21</v>
      </c>
      <c r="B101" s="7" t="s">
        <v>197</v>
      </c>
      <c r="C101" s="7" t="s">
        <v>87</v>
      </c>
      <c r="D101" s="7" t="s">
        <v>25</v>
      </c>
      <c r="E101" s="7" t="s">
        <v>25</v>
      </c>
      <c r="F101" s="7" t="s">
        <v>25</v>
      </c>
      <c r="G101" s="7" t="s">
        <v>25</v>
      </c>
      <c r="H101" s="4" t="str">
        <f>if(iserror(vlookup(left(B101,find("@",B101)-1),'Controle de acessos'!A:A,1,0)),"Não","Sim")</f>
        <v>Não</v>
      </c>
      <c r="I101" t="str">
        <f t="shared" si="1"/>
        <v>null</v>
      </c>
      <c r="J101" t="str">
        <f t="shared" si="2"/>
        <v>null</v>
      </c>
    </row>
    <row r="102">
      <c r="A102" s="7" t="s">
        <v>21</v>
      </c>
      <c r="B102" s="7" t="s">
        <v>199</v>
      </c>
      <c r="C102" s="7" t="s">
        <v>23</v>
      </c>
      <c r="D102" s="10" t="s">
        <v>164</v>
      </c>
      <c r="E102" s="7" t="s">
        <v>25</v>
      </c>
      <c r="F102" s="7" t="s">
        <v>39</v>
      </c>
      <c r="G102" s="7" t="s">
        <v>25</v>
      </c>
      <c r="H102" s="4" t="str">
        <f>if(iserror(vlookup(left(B102,find("@",B102)-1),'Controle de acessos'!A:A,1,0)),"Não","Sim")</f>
        <v>Sim</v>
      </c>
      <c r="I102" t="str">
        <f t="shared" si="1"/>
        <v>5/9</v>
      </c>
      <c r="J102" t="str">
        <f t="shared" si="2"/>
        <v>COMPLETED</v>
      </c>
    </row>
    <row r="103" hidden="1">
      <c r="A103" s="7" t="s">
        <v>21</v>
      </c>
      <c r="B103" s="7" t="s">
        <v>199</v>
      </c>
      <c r="C103" s="7" t="s">
        <v>23</v>
      </c>
      <c r="D103" s="10" t="s">
        <v>164</v>
      </c>
      <c r="E103" s="10" t="s">
        <v>41</v>
      </c>
      <c r="F103" s="7" t="s">
        <v>25</v>
      </c>
      <c r="G103" s="7" t="s">
        <v>25</v>
      </c>
      <c r="H103" s="4" t="str">
        <f>if(iserror(vlookup(left(B103,find("@",B103)-1),'Controle de acessos'!A:A,1,0)),"Não","Sim")</f>
        <v>Sim</v>
      </c>
      <c r="I103" t="str">
        <f t="shared" si="1"/>
        <v/>
      </c>
      <c r="J103" t="str">
        <f t="shared" si="2"/>
        <v/>
      </c>
    </row>
    <row r="104" hidden="1">
      <c r="A104" s="7" t="s">
        <v>21</v>
      </c>
      <c r="B104" s="7" t="s">
        <v>202</v>
      </c>
      <c r="C104" s="7" t="s">
        <v>23</v>
      </c>
      <c r="D104" s="10" t="s">
        <v>149</v>
      </c>
      <c r="E104" s="7" t="s">
        <v>25</v>
      </c>
      <c r="F104" s="7" t="s">
        <v>25</v>
      </c>
      <c r="G104" s="7" t="s">
        <v>25</v>
      </c>
      <c r="H104" s="4" t="str">
        <f>if(iserror(vlookup(left(B104,find("@",B104)-1),'Controle de acessos'!A:A,1,0)),"Não","Sim")</f>
        <v>Sim</v>
      </c>
      <c r="I104" t="str">
        <f t="shared" si="1"/>
        <v>null</v>
      </c>
      <c r="J104" t="str">
        <f t="shared" si="2"/>
        <v>null</v>
      </c>
    </row>
    <row r="105" hidden="1">
      <c r="A105" s="7" t="s">
        <v>21</v>
      </c>
      <c r="B105" s="7" t="s">
        <v>203</v>
      </c>
      <c r="C105" s="7" t="s">
        <v>204</v>
      </c>
      <c r="D105" s="10" t="s">
        <v>45</v>
      </c>
      <c r="E105" s="7" t="s">
        <v>25</v>
      </c>
      <c r="F105" s="7" t="s">
        <v>25</v>
      </c>
      <c r="G105" s="7" t="s">
        <v>25</v>
      </c>
      <c r="H105" s="4" t="str">
        <f>if(iserror(vlookup(left(B105,find("@",B105)-1),'Controle de acessos'!A:A,1,0)),"Não","Sim")</f>
        <v>Não</v>
      </c>
      <c r="I105" t="str">
        <f t="shared" si="1"/>
        <v>null</v>
      </c>
      <c r="J105" t="str">
        <f t="shared" si="2"/>
        <v>null</v>
      </c>
    </row>
    <row r="106" hidden="1">
      <c r="A106" s="7" t="s">
        <v>21</v>
      </c>
      <c r="B106" s="7" t="s">
        <v>206</v>
      </c>
      <c r="C106" s="7" t="s">
        <v>23</v>
      </c>
      <c r="D106" s="7" t="s">
        <v>25</v>
      </c>
      <c r="E106" s="7" t="s">
        <v>25</v>
      </c>
      <c r="F106" s="7" t="s">
        <v>25</v>
      </c>
      <c r="G106" s="7" t="s">
        <v>25</v>
      </c>
      <c r="H106" s="4" t="str">
        <f>if(iserror(vlookup(left(B106,find("@",B106)-1),'Controle de acessos'!A:A,1,0)),"Não","Sim")</f>
        <v>Não</v>
      </c>
      <c r="I106" t="str">
        <f t="shared" si="1"/>
        <v>null</v>
      </c>
      <c r="J106" t="str">
        <f t="shared" si="2"/>
        <v>null</v>
      </c>
    </row>
    <row r="107" hidden="1">
      <c r="A107" s="7" t="s">
        <v>21</v>
      </c>
      <c r="B107" s="7" t="s">
        <v>208</v>
      </c>
      <c r="C107" s="7" t="s">
        <v>23</v>
      </c>
      <c r="D107" s="10" t="s">
        <v>149</v>
      </c>
      <c r="E107" s="7" t="s">
        <v>25</v>
      </c>
      <c r="F107" s="7" t="s">
        <v>25</v>
      </c>
      <c r="G107" s="7" t="s">
        <v>25</v>
      </c>
      <c r="H107" s="4" t="str">
        <f>if(iserror(vlookup(left(B107,find("@",B107)-1),'Controle de acessos'!A:A,1,0)),"Não","Sim")</f>
        <v>Não</v>
      </c>
      <c r="I107" t="str">
        <f t="shared" si="1"/>
        <v>null</v>
      </c>
      <c r="J107" t="str">
        <f t="shared" si="2"/>
        <v>null</v>
      </c>
    </row>
    <row r="108" hidden="1">
      <c r="A108" s="7" t="s">
        <v>21</v>
      </c>
      <c r="B108" s="7" t="s">
        <v>210</v>
      </c>
      <c r="C108" s="7" t="s">
        <v>23</v>
      </c>
      <c r="D108" s="7" t="s">
        <v>24</v>
      </c>
      <c r="E108" s="7" t="s">
        <v>25</v>
      </c>
      <c r="F108" s="7" t="s">
        <v>25</v>
      </c>
      <c r="G108" s="7" t="s">
        <v>25</v>
      </c>
      <c r="H108" s="4" t="str">
        <f>if(iserror(vlookup(left(B108,find("@",B108)-1),'Controle de acessos'!A:A,1,0)),"Não","Sim")</f>
        <v>Não</v>
      </c>
      <c r="I108" t="str">
        <f t="shared" si="1"/>
        <v>null</v>
      </c>
      <c r="J108" t="str">
        <f t="shared" si="2"/>
        <v>null</v>
      </c>
    </row>
    <row r="109" hidden="1">
      <c r="A109" s="7" t="s">
        <v>21</v>
      </c>
      <c r="B109" s="7" t="s">
        <v>211</v>
      </c>
      <c r="C109" s="7" t="s">
        <v>38</v>
      </c>
      <c r="D109" s="7" t="s">
        <v>24</v>
      </c>
      <c r="E109" s="7" t="s">
        <v>25</v>
      </c>
      <c r="F109" s="7" t="s">
        <v>25</v>
      </c>
      <c r="G109" s="7" t="s">
        <v>25</v>
      </c>
      <c r="H109" s="4" t="str">
        <f>if(iserror(vlookup(left(B109,find("@",B109)-1),'Controle de acessos'!A:A,1,0)),"Não","Sim")</f>
        <v>Não</v>
      </c>
      <c r="I109" t="str">
        <f t="shared" si="1"/>
        <v>null</v>
      </c>
      <c r="J109" t="str">
        <f t="shared" si="2"/>
        <v>null</v>
      </c>
    </row>
    <row r="110" hidden="1">
      <c r="A110" s="7" t="s">
        <v>21</v>
      </c>
      <c r="B110" s="7" t="s">
        <v>213</v>
      </c>
      <c r="C110" s="7" t="s">
        <v>23</v>
      </c>
      <c r="D110" s="7" t="s">
        <v>25</v>
      </c>
      <c r="E110" s="7" t="s">
        <v>25</v>
      </c>
      <c r="F110" s="7" t="s">
        <v>25</v>
      </c>
      <c r="G110" s="7" t="s">
        <v>25</v>
      </c>
      <c r="H110" s="4" t="str">
        <f>if(iserror(vlookup(left(B110,find("@",B110)-1),'Controle de acessos'!A:A,1,0)),"Não","Sim")</f>
        <v>Não</v>
      </c>
      <c r="I110" t="str">
        <f t="shared" si="1"/>
        <v>null</v>
      </c>
      <c r="J110" t="str">
        <f t="shared" si="2"/>
        <v>null</v>
      </c>
    </row>
    <row r="111" hidden="1">
      <c r="A111" s="7" t="s">
        <v>21</v>
      </c>
      <c r="B111" s="7" t="s">
        <v>214</v>
      </c>
      <c r="C111" s="7" t="s">
        <v>38</v>
      </c>
      <c r="D111" s="7" t="s">
        <v>39</v>
      </c>
      <c r="E111" s="7" t="s">
        <v>25</v>
      </c>
      <c r="F111" s="7" t="s">
        <v>25</v>
      </c>
      <c r="G111" s="7" t="s">
        <v>25</v>
      </c>
      <c r="H111" s="4" t="str">
        <f>if(iserror(vlookup(left(B111,find("@",B111)-1),'Controle de acessos'!A:A,1,0)),"Não","Sim")</f>
        <v>Sim</v>
      </c>
      <c r="I111" t="str">
        <f t="shared" si="1"/>
        <v>null</v>
      </c>
      <c r="J111" t="str">
        <f t="shared" si="2"/>
        <v>null</v>
      </c>
    </row>
    <row r="112" hidden="1">
      <c r="A112" s="7" t="s">
        <v>21</v>
      </c>
      <c r="B112" s="7" t="s">
        <v>216</v>
      </c>
      <c r="C112" s="7" t="s">
        <v>23</v>
      </c>
      <c r="D112" s="7" t="s">
        <v>24</v>
      </c>
      <c r="E112" s="7" t="s">
        <v>25</v>
      </c>
      <c r="F112" s="7" t="s">
        <v>25</v>
      </c>
      <c r="G112" s="7" t="s">
        <v>25</v>
      </c>
      <c r="H112" s="4" t="str">
        <f>if(iserror(vlookup(left(B112,find("@",B112)-1),'Controle de acessos'!A:A,1,0)),"Não","Sim")</f>
        <v>Não</v>
      </c>
      <c r="I112" t="str">
        <f t="shared" si="1"/>
        <v>null</v>
      </c>
      <c r="J112" t="str">
        <f t="shared" si="2"/>
        <v>null</v>
      </c>
    </row>
    <row r="113" hidden="1">
      <c r="A113" s="7" t="s">
        <v>21</v>
      </c>
      <c r="B113" s="7" t="s">
        <v>218</v>
      </c>
      <c r="C113" s="7" t="s">
        <v>23</v>
      </c>
      <c r="D113" s="7" t="s">
        <v>25</v>
      </c>
      <c r="E113" s="7" t="s">
        <v>25</v>
      </c>
      <c r="F113" s="7" t="s">
        <v>25</v>
      </c>
      <c r="G113" s="7" t="s">
        <v>25</v>
      </c>
      <c r="H113" s="4" t="str">
        <f>if(iserror(vlookup(left(B113,find("@",B113)-1),'Controle de acessos'!A:A,1,0)),"Não","Sim")</f>
        <v>Não</v>
      </c>
      <c r="I113" t="str">
        <f t="shared" si="1"/>
        <v>null</v>
      </c>
      <c r="J113" t="str">
        <f t="shared" si="2"/>
        <v>null</v>
      </c>
    </row>
    <row r="114" hidden="1">
      <c r="A114" s="7" t="s">
        <v>21</v>
      </c>
      <c r="B114" s="7" t="s">
        <v>219</v>
      </c>
      <c r="C114" s="7" t="s">
        <v>23</v>
      </c>
      <c r="D114" s="7" t="s">
        <v>24</v>
      </c>
      <c r="E114" s="7" t="s">
        <v>25</v>
      </c>
      <c r="F114" s="7" t="s">
        <v>25</v>
      </c>
      <c r="G114" s="7" t="s">
        <v>25</v>
      </c>
      <c r="H114" s="4" t="str">
        <f>if(iserror(vlookup(left(B114,find("@",B114)-1),'Controle de acessos'!A:A,1,0)),"Não","Sim")</f>
        <v>Sim</v>
      </c>
      <c r="I114" t="str">
        <f t="shared" si="1"/>
        <v>null</v>
      </c>
      <c r="J114" t="str">
        <f t="shared" si="2"/>
        <v>null</v>
      </c>
    </row>
    <row r="115" hidden="1">
      <c r="A115" s="7" t="s">
        <v>21</v>
      </c>
      <c r="B115" s="7" t="s">
        <v>221</v>
      </c>
      <c r="C115" s="7" t="s">
        <v>23</v>
      </c>
      <c r="D115" s="7" t="s">
        <v>24</v>
      </c>
      <c r="E115" s="7" t="s">
        <v>25</v>
      </c>
      <c r="F115" s="7" t="s">
        <v>25</v>
      </c>
      <c r="G115" s="7" t="s">
        <v>25</v>
      </c>
      <c r="H115" s="4" t="str">
        <f>if(iserror(vlookup(left(B115,find("@",B115)-1),'Controle de acessos'!A:A,1,0)),"Não","Sim")</f>
        <v>Não</v>
      </c>
      <c r="I115" t="str">
        <f t="shared" si="1"/>
        <v>null</v>
      </c>
      <c r="J115" t="str">
        <f t="shared" si="2"/>
        <v>null</v>
      </c>
    </row>
    <row r="116" hidden="1">
      <c r="A116" s="7" t="s">
        <v>21</v>
      </c>
      <c r="B116" s="7" t="s">
        <v>222</v>
      </c>
      <c r="C116" s="7" t="s">
        <v>23</v>
      </c>
      <c r="D116" s="7" t="s">
        <v>25</v>
      </c>
      <c r="E116" s="7" t="s">
        <v>25</v>
      </c>
      <c r="F116" s="7" t="s">
        <v>25</v>
      </c>
      <c r="G116" s="7" t="s">
        <v>25</v>
      </c>
      <c r="H116" s="4" t="str">
        <f>if(iserror(vlookup(left(B116,find("@",B116)-1),'Controle de acessos'!A:A,1,0)),"Não","Sim")</f>
        <v>Não</v>
      </c>
      <c r="I116" t="str">
        <f t="shared" si="1"/>
        <v>null</v>
      </c>
      <c r="J116" t="str">
        <f t="shared" si="2"/>
        <v>null</v>
      </c>
    </row>
    <row r="117" hidden="1">
      <c r="A117" s="7" t="s">
        <v>21</v>
      </c>
      <c r="B117" s="7" t="s">
        <v>224</v>
      </c>
      <c r="C117" s="7" t="s">
        <v>23</v>
      </c>
      <c r="D117" s="7" t="s">
        <v>25</v>
      </c>
      <c r="E117" s="7" t="s">
        <v>25</v>
      </c>
      <c r="F117" s="7" t="s">
        <v>25</v>
      </c>
      <c r="G117" s="7" t="s">
        <v>25</v>
      </c>
      <c r="H117" s="4" t="str">
        <f>if(iserror(vlookup(left(B117,find("@",B117)-1),'Controle de acessos'!A:A,1,0)),"Não","Sim")</f>
        <v>Não</v>
      </c>
      <c r="I117" t="str">
        <f t="shared" si="1"/>
        <v>null</v>
      </c>
      <c r="J117" t="str">
        <f t="shared" si="2"/>
        <v>null</v>
      </c>
    </row>
    <row r="118" hidden="1">
      <c r="A118" s="7" t="s">
        <v>21</v>
      </c>
      <c r="B118" s="7" t="s">
        <v>225</v>
      </c>
      <c r="C118" s="7" t="s">
        <v>23</v>
      </c>
      <c r="D118" s="7" t="s">
        <v>39</v>
      </c>
      <c r="E118" s="7" t="s">
        <v>25</v>
      </c>
      <c r="F118" s="7" t="s">
        <v>25</v>
      </c>
      <c r="G118" s="7" t="s">
        <v>25</v>
      </c>
      <c r="H118" s="4" t="str">
        <f>if(iserror(vlookup(left(B118,find("@",B118)-1),'Controle de acessos'!A:A,1,0)),"Não","Sim")</f>
        <v>Não</v>
      </c>
      <c r="I118" t="str">
        <f t="shared" si="1"/>
        <v>null</v>
      </c>
      <c r="J118" t="str">
        <f t="shared" si="2"/>
        <v>null</v>
      </c>
    </row>
    <row r="119" hidden="1">
      <c r="A119" s="7" t="s">
        <v>21</v>
      </c>
      <c r="B119" s="7" t="s">
        <v>227</v>
      </c>
      <c r="C119" s="7" t="s">
        <v>34</v>
      </c>
      <c r="D119" s="7" t="s">
        <v>24</v>
      </c>
      <c r="E119" s="7" t="s">
        <v>25</v>
      </c>
      <c r="F119" s="7" t="s">
        <v>25</v>
      </c>
      <c r="G119" s="7" t="s">
        <v>25</v>
      </c>
      <c r="H119" s="4" t="str">
        <f>if(iserror(vlookup(left(B119,find("@",B119)-1),'Controle de acessos'!A:A,1,0)),"Não","Sim")</f>
        <v>Não</v>
      </c>
      <c r="I119" t="str">
        <f t="shared" si="1"/>
        <v>null</v>
      </c>
      <c r="J119" t="str">
        <f t="shared" si="2"/>
        <v>null</v>
      </c>
    </row>
    <row r="120">
      <c r="A120" s="7" t="s">
        <v>21</v>
      </c>
      <c r="B120" s="7" t="s">
        <v>229</v>
      </c>
      <c r="C120" s="7" t="s">
        <v>23</v>
      </c>
      <c r="D120" s="7" t="s">
        <v>24</v>
      </c>
      <c r="E120" s="10" t="s">
        <v>135</v>
      </c>
      <c r="F120" s="7" t="s">
        <v>25</v>
      </c>
      <c r="G120" s="7" t="s">
        <v>25</v>
      </c>
      <c r="H120" s="4" t="str">
        <f>if(iserror(vlookup(left(B120,find("@",B120)-1),'Controle de acessos'!A:A,1,0)),"Não","Sim")</f>
        <v>Não</v>
      </c>
      <c r="I120" t="str">
        <f t="shared" si="1"/>
        <v>6/9</v>
      </c>
      <c r="J120" t="str">
        <f t="shared" si="2"/>
        <v>null</v>
      </c>
    </row>
    <row r="121" hidden="1">
      <c r="A121" s="7" t="s">
        <v>21</v>
      </c>
      <c r="B121" s="7" t="s">
        <v>230</v>
      </c>
      <c r="C121" s="7" t="s">
        <v>23</v>
      </c>
      <c r="D121" s="7" t="s">
        <v>24</v>
      </c>
      <c r="E121" s="7" t="s">
        <v>25</v>
      </c>
      <c r="F121" s="7" t="s">
        <v>25</v>
      </c>
      <c r="G121" s="7" t="s">
        <v>25</v>
      </c>
      <c r="H121" s="4" t="str">
        <f>if(iserror(vlookup(left(B121,find("@",B121)-1),'Controle de acessos'!A:A,1,0)),"Não","Sim")</f>
        <v>Sim</v>
      </c>
      <c r="I121" t="str">
        <f t="shared" si="1"/>
        <v>null</v>
      </c>
      <c r="J121" t="str">
        <f t="shared" si="2"/>
        <v>null</v>
      </c>
    </row>
    <row r="122" hidden="1">
      <c r="A122" s="7" t="s">
        <v>21</v>
      </c>
      <c r="B122" s="7" t="s">
        <v>232</v>
      </c>
      <c r="C122" s="7" t="s">
        <v>23</v>
      </c>
      <c r="D122" s="7" t="s">
        <v>25</v>
      </c>
      <c r="E122" s="7" t="s">
        <v>25</v>
      </c>
      <c r="F122" s="7" t="s">
        <v>25</v>
      </c>
      <c r="G122" s="7" t="s">
        <v>25</v>
      </c>
      <c r="H122" s="4" t="str">
        <f>if(iserror(vlookup(left(B122,find("@",B122)-1),'Controle de acessos'!A:A,1,0)),"Não","Sim")</f>
        <v>Não</v>
      </c>
      <c r="I122" t="str">
        <f t="shared" si="1"/>
        <v>null</v>
      </c>
      <c r="J122" t="str">
        <f t="shared" si="2"/>
        <v>null</v>
      </c>
    </row>
    <row r="123" hidden="1">
      <c r="A123" s="7" t="s">
        <v>21</v>
      </c>
      <c r="B123" s="7" t="s">
        <v>233</v>
      </c>
      <c r="C123" s="7" t="s">
        <v>23</v>
      </c>
      <c r="D123" s="10" t="s">
        <v>45</v>
      </c>
      <c r="E123" s="7" t="s">
        <v>25</v>
      </c>
      <c r="F123" s="7" t="s">
        <v>25</v>
      </c>
      <c r="G123" s="7" t="s">
        <v>25</v>
      </c>
      <c r="H123" s="4" t="str">
        <f>if(iserror(vlookup(left(B123,find("@",B123)-1),'Controle de acessos'!A:A,1,0)),"Não","Sim")</f>
        <v>Não</v>
      </c>
      <c r="I123" t="str">
        <f t="shared" si="1"/>
        <v>null</v>
      </c>
      <c r="J123" t="str">
        <f t="shared" si="2"/>
        <v>null</v>
      </c>
    </row>
    <row r="124" hidden="1">
      <c r="A124" s="7" t="s">
        <v>21</v>
      </c>
      <c r="B124" s="7" t="s">
        <v>235</v>
      </c>
      <c r="C124" s="7" t="s">
        <v>23</v>
      </c>
      <c r="D124" s="10" t="s">
        <v>164</v>
      </c>
      <c r="E124" s="7" t="s">
        <v>25</v>
      </c>
      <c r="F124" s="7" t="s">
        <v>25</v>
      </c>
      <c r="G124" s="7" t="s">
        <v>25</v>
      </c>
      <c r="H124" s="4" t="str">
        <f>if(iserror(vlookup(left(B124,find("@",B124)-1),'Controle de acessos'!A:A,1,0)),"Não","Sim")</f>
        <v>Não</v>
      </c>
      <c r="I124" t="str">
        <f t="shared" si="1"/>
        <v>null</v>
      </c>
      <c r="J124" t="str">
        <f t="shared" si="2"/>
        <v>null</v>
      </c>
    </row>
    <row r="125" hidden="1">
      <c r="A125" s="7" t="s">
        <v>21</v>
      </c>
      <c r="B125" s="7" t="s">
        <v>237</v>
      </c>
      <c r="C125" s="7" t="s">
        <v>23</v>
      </c>
      <c r="D125" s="7" t="s">
        <v>25</v>
      </c>
      <c r="E125" s="7" t="s">
        <v>25</v>
      </c>
      <c r="F125" s="7" t="s">
        <v>25</v>
      </c>
      <c r="G125" s="7" t="s">
        <v>25</v>
      </c>
      <c r="H125" s="4" t="str">
        <f>if(iserror(vlookup(left(B125,find("@",B125)-1),'Controle de acessos'!A:A,1,0)),"Não","Sim")</f>
        <v>Não</v>
      </c>
      <c r="I125" t="str">
        <f t="shared" si="1"/>
        <v>null</v>
      </c>
      <c r="J125" t="str">
        <f t="shared" si="2"/>
        <v>null</v>
      </c>
    </row>
    <row r="126" hidden="1">
      <c r="A126" s="7" t="s">
        <v>21</v>
      </c>
      <c r="B126" s="7" t="s">
        <v>239</v>
      </c>
      <c r="C126" s="7" t="s">
        <v>23</v>
      </c>
      <c r="D126" s="7" t="s">
        <v>25</v>
      </c>
      <c r="E126" s="7" t="s">
        <v>25</v>
      </c>
      <c r="F126" s="7" t="s">
        <v>25</v>
      </c>
      <c r="G126" s="7" t="s">
        <v>25</v>
      </c>
      <c r="H126" s="4" t="str">
        <f>if(iserror(vlookup(left(B126,find("@",B126)-1),'Controle de acessos'!A:A,1,0)),"Não","Sim")</f>
        <v>Não</v>
      </c>
      <c r="I126" t="str">
        <f t="shared" si="1"/>
        <v>null</v>
      </c>
      <c r="J126" t="str">
        <f t="shared" si="2"/>
        <v>null</v>
      </c>
    </row>
    <row r="127" hidden="1">
      <c r="A127" s="7" t="s">
        <v>21</v>
      </c>
      <c r="B127" s="7" t="s">
        <v>241</v>
      </c>
      <c r="C127" s="7" t="s">
        <v>23</v>
      </c>
      <c r="D127" s="10" t="s">
        <v>45</v>
      </c>
      <c r="E127" s="7" t="s">
        <v>25</v>
      </c>
      <c r="F127" s="7" t="s">
        <v>25</v>
      </c>
      <c r="G127" s="7" t="s">
        <v>25</v>
      </c>
      <c r="H127" s="4" t="str">
        <f>if(iserror(vlookup(left(B127,find("@",B127)-1),'Controle de acessos'!A:A,1,0)),"Não","Sim")</f>
        <v>Sim</v>
      </c>
      <c r="I127" t="str">
        <f t="shared" si="1"/>
        <v>null</v>
      </c>
      <c r="J127" t="str">
        <f t="shared" si="2"/>
        <v>null</v>
      </c>
    </row>
    <row r="128">
      <c r="A128" s="7" t="s">
        <v>21</v>
      </c>
      <c r="B128" s="7" t="s">
        <v>242</v>
      </c>
      <c r="C128" s="7" t="s">
        <v>23</v>
      </c>
      <c r="D128" s="7" t="s">
        <v>39</v>
      </c>
      <c r="E128" s="10" t="s">
        <v>41</v>
      </c>
      <c r="F128" s="7" t="s">
        <v>25</v>
      </c>
      <c r="G128" s="7" t="s">
        <v>25</v>
      </c>
      <c r="H128" s="4" t="str">
        <f>if(iserror(vlookup(left(B128,find("@",B128)-1),'Controle de acessos'!A:A,1,0)),"Não","Sim")</f>
        <v>Sim</v>
      </c>
      <c r="I128" t="str">
        <f t="shared" si="1"/>
        <v>5/9</v>
      </c>
      <c r="J128" t="str">
        <f t="shared" si="2"/>
        <v>6/7</v>
      </c>
    </row>
    <row r="129" hidden="1">
      <c r="A129" s="7" t="s">
        <v>21</v>
      </c>
      <c r="B129" s="7" t="s">
        <v>242</v>
      </c>
      <c r="C129" s="7" t="s">
        <v>23</v>
      </c>
      <c r="D129" s="7" t="s">
        <v>39</v>
      </c>
      <c r="E129" s="7" t="s">
        <v>25</v>
      </c>
      <c r="F129" s="10" t="s">
        <v>243</v>
      </c>
      <c r="G129" s="7" t="s">
        <v>25</v>
      </c>
      <c r="H129" s="4" t="str">
        <f>if(iserror(vlookup(left(B129,find("@",B129)-1),'Controle de acessos'!A:A,1,0)),"Não","Sim")</f>
        <v>Sim</v>
      </c>
      <c r="I129" t="str">
        <f t="shared" si="1"/>
        <v/>
      </c>
      <c r="J129" t="str">
        <f t="shared" si="2"/>
        <v/>
      </c>
    </row>
    <row r="130" hidden="1">
      <c r="A130" s="7" t="s">
        <v>21</v>
      </c>
      <c r="B130" s="7" t="s">
        <v>244</v>
      </c>
      <c r="C130" s="7" t="s">
        <v>36</v>
      </c>
      <c r="D130" s="10" t="s">
        <v>74</v>
      </c>
      <c r="E130" s="7" t="s">
        <v>25</v>
      </c>
      <c r="F130" s="7" t="s">
        <v>25</v>
      </c>
      <c r="G130" s="7" t="s">
        <v>25</v>
      </c>
      <c r="H130" s="4" t="str">
        <f>if(iserror(vlookup(left(B130,find("@",B130)-1),'Controle de acessos'!A:A,1,0)),"Não","Sim")</f>
        <v>Sim</v>
      </c>
      <c r="I130" t="str">
        <f t="shared" si="1"/>
        <v>null</v>
      </c>
      <c r="J130" t="str">
        <f t="shared" si="2"/>
        <v>null</v>
      </c>
    </row>
    <row r="131" hidden="1">
      <c r="A131" s="7" t="s">
        <v>21</v>
      </c>
      <c r="B131" s="7" t="s">
        <v>245</v>
      </c>
      <c r="C131" s="7" t="s">
        <v>23</v>
      </c>
      <c r="D131" s="7" t="s">
        <v>25</v>
      </c>
      <c r="E131" s="7" t="s">
        <v>25</v>
      </c>
      <c r="F131" s="7" t="s">
        <v>25</v>
      </c>
      <c r="G131" s="7" t="s">
        <v>25</v>
      </c>
      <c r="H131" s="4" t="str">
        <f>if(iserror(vlookup(left(B131,find("@",B131)-1),'Controle de acessos'!A:A,1,0)),"Não","Sim")</f>
        <v>Não</v>
      </c>
      <c r="I131" t="str">
        <f t="shared" si="1"/>
        <v>null</v>
      </c>
      <c r="J131" t="str">
        <f t="shared" si="2"/>
        <v>null</v>
      </c>
    </row>
    <row r="132" hidden="1">
      <c r="A132" s="7" t="s">
        <v>21</v>
      </c>
      <c r="B132" s="7" t="s">
        <v>246</v>
      </c>
      <c r="C132" s="7" t="s">
        <v>23</v>
      </c>
      <c r="D132" s="10" t="s">
        <v>149</v>
      </c>
      <c r="E132" s="7" t="s">
        <v>25</v>
      </c>
      <c r="F132" s="7" t="s">
        <v>25</v>
      </c>
      <c r="G132" s="7" t="s">
        <v>25</v>
      </c>
      <c r="H132" s="4" t="str">
        <f>if(iserror(vlookup(left(B132,find("@",B132)-1),'Controle de acessos'!A:A,1,0)),"Não","Sim")</f>
        <v>Sim</v>
      </c>
      <c r="I132" t="str">
        <f t="shared" si="1"/>
        <v>null</v>
      </c>
      <c r="J132" t="str">
        <f t="shared" si="2"/>
        <v>null</v>
      </c>
    </row>
    <row r="133" hidden="1">
      <c r="A133" s="7" t="s">
        <v>21</v>
      </c>
      <c r="B133" s="7" t="s">
        <v>247</v>
      </c>
      <c r="C133" s="7" t="s">
        <v>23</v>
      </c>
      <c r="D133" s="7" t="s">
        <v>24</v>
      </c>
      <c r="E133" s="7" t="s">
        <v>25</v>
      </c>
      <c r="F133" s="7" t="s">
        <v>25</v>
      </c>
      <c r="G133" s="7" t="s">
        <v>25</v>
      </c>
      <c r="H133" s="4" t="str">
        <f>if(iserror(vlookup(left(B133,find("@",B133)-1),'Controle de acessos'!A:A,1,0)),"Não","Sim")</f>
        <v>Não</v>
      </c>
      <c r="I133" t="str">
        <f t="shared" si="1"/>
        <v>null</v>
      </c>
      <c r="J133" t="str">
        <f t="shared" si="2"/>
        <v>null</v>
      </c>
    </row>
    <row r="134" hidden="1">
      <c r="A134" s="7" t="s">
        <v>21</v>
      </c>
      <c r="B134" s="7" t="s">
        <v>248</v>
      </c>
      <c r="C134" s="7" t="s">
        <v>23</v>
      </c>
      <c r="D134" s="7" t="s">
        <v>24</v>
      </c>
      <c r="E134" s="7" t="s">
        <v>25</v>
      </c>
      <c r="F134" s="7" t="s">
        <v>25</v>
      </c>
      <c r="G134" s="7" t="s">
        <v>25</v>
      </c>
      <c r="H134" s="4" t="str">
        <f>if(iserror(vlookup(left(B134,find("@",B134)-1),'Controle de acessos'!A:A,1,0)),"Não","Sim")</f>
        <v>Não</v>
      </c>
      <c r="I134" t="str">
        <f t="shared" si="1"/>
        <v>null</v>
      </c>
      <c r="J134" t="str">
        <f t="shared" si="2"/>
        <v>null</v>
      </c>
    </row>
    <row r="135" hidden="1">
      <c r="A135" s="7" t="s">
        <v>21</v>
      </c>
      <c r="B135" s="7" t="s">
        <v>249</v>
      </c>
      <c r="C135" s="7" t="s">
        <v>23</v>
      </c>
      <c r="D135" s="7" t="s">
        <v>25</v>
      </c>
      <c r="E135" s="7" t="s">
        <v>25</v>
      </c>
      <c r="F135" s="7" t="s">
        <v>25</v>
      </c>
      <c r="G135" s="7" t="s">
        <v>25</v>
      </c>
      <c r="H135" s="4" t="str">
        <f>if(iserror(vlookup(left(B135,find("@",B135)-1),'Controle de acessos'!A:A,1,0)),"Não","Sim")</f>
        <v>Não</v>
      </c>
      <c r="I135" t="str">
        <f t="shared" si="1"/>
        <v>null</v>
      </c>
      <c r="J135" t="str">
        <f t="shared" si="2"/>
        <v>null</v>
      </c>
    </row>
    <row r="136">
      <c r="A136" s="7" t="s">
        <v>21</v>
      </c>
      <c r="B136" s="7" t="s">
        <v>250</v>
      </c>
      <c r="C136" s="7" t="s">
        <v>23</v>
      </c>
      <c r="D136" s="7" t="s">
        <v>39</v>
      </c>
      <c r="E136" s="10" t="s">
        <v>41</v>
      </c>
      <c r="F136" s="7" t="s">
        <v>25</v>
      </c>
      <c r="G136" s="7" t="s">
        <v>25</v>
      </c>
      <c r="H136" s="4" t="str">
        <f>if(iserror(vlookup(left(B136,find("@",B136)-1),'Controle de acessos'!A:A,1,0)),"Não","Sim")</f>
        <v>Sim</v>
      </c>
      <c r="I136" t="str">
        <f t="shared" si="1"/>
        <v>5/9</v>
      </c>
      <c r="J136" t="str">
        <f t="shared" si="2"/>
        <v>COMPLETED</v>
      </c>
    </row>
    <row r="137" hidden="1">
      <c r="A137" s="7" t="s">
        <v>21</v>
      </c>
      <c r="B137" s="7" t="s">
        <v>250</v>
      </c>
      <c r="C137" s="7" t="s">
        <v>23</v>
      </c>
      <c r="D137" s="7" t="s">
        <v>39</v>
      </c>
      <c r="E137" s="7" t="s">
        <v>25</v>
      </c>
      <c r="F137" s="7" t="s">
        <v>39</v>
      </c>
      <c r="G137" s="7" t="s">
        <v>25</v>
      </c>
      <c r="H137" s="4" t="str">
        <f>if(iserror(vlookup(left(B137,find("@",B137)-1),'Controle de acessos'!A:A,1,0)),"Não","Sim")</f>
        <v>Sim</v>
      </c>
      <c r="I137" t="str">
        <f t="shared" si="1"/>
        <v/>
      </c>
      <c r="J137" t="str">
        <f t="shared" si="2"/>
        <v/>
      </c>
    </row>
    <row r="138" hidden="1">
      <c r="A138" s="7" t="s">
        <v>21</v>
      </c>
      <c r="B138" s="7" t="s">
        <v>251</v>
      </c>
      <c r="C138" s="7" t="s">
        <v>23</v>
      </c>
      <c r="D138" s="7" t="s">
        <v>24</v>
      </c>
      <c r="E138" s="7" t="s">
        <v>25</v>
      </c>
      <c r="F138" s="7" t="s">
        <v>25</v>
      </c>
      <c r="G138" s="7" t="s">
        <v>25</v>
      </c>
      <c r="H138" s="4" t="str">
        <f>if(iserror(vlookup(left(B138,find("@",B138)-1),'Controle de acessos'!A:A,1,0)),"Não","Sim")</f>
        <v>Não</v>
      </c>
      <c r="I138" t="str">
        <f t="shared" si="1"/>
        <v>null</v>
      </c>
      <c r="J138" t="str">
        <f t="shared" si="2"/>
        <v>null</v>
      </c>
    </row>
    <row r="139" hidden="1">
      <c r="A139" s="7" t="s">
        <v>21</v>
      </c>
      <c r="B139" s="7" t="s">
        <v>252</v>
      </c>
      <c r="C139" s="7" t="s">
        <v>23</v>
      </c>
      <c r="D139" s="7" t="s">
        <v>39</v>
      </c>
      <c r="E139" s="7" t="s">
        <v>25</v>
      </c>
      <c r="F139" s="7" t="s">
        <v>25</v>
      </c>
      <c r="G139" s="7" t="s">
        <v>25</v>
      </c>
      <c r="H139" s="4" t="str">
        <f>if(iserror(vlookup(left(B139,find("@",B139)-1),'Controle de acessos'!A:A,1,0)),"Não","Sim")</f>
        <v>Não</v>
      </c>
      <c r="I139" t="str">
        <f t="shared" si="1"/>
        <v>null</v>
      </c>
      <c r="J139" t="str">
        <f t="shared" si="2"/>
        <v>null</v>
      </c>
    </row>
    <row r="140" hidden="1">
      <c r="A140" s="7" t="s">
        <v>21</v>
      </c>
      <c r="B140" s="7" t="s">
        <v>253</v>
      </c>
      <c r="C140" s="7" t="s">
        <v>23</v>
      </c>
      <c r="D140" s="7" t="s">
        <v>24</v>
      </c>
      <c r="E140" s="7" t="s">
        <v>25</v>
      </c>
      <c r="F140" s="7" t="s">
        <v>25</v>
      </c>
      <c r="G140" s="7" t="s">
        <v>25</v>
      </c>
      <c r="H140" s="4" t="str">
        <f>if(iserror(vlookup(left(B140,find("@",B140)-1),'Controle de acessos'!A:A,1,0)),"Não","Sim")</f>
        <v>Não</v>
      </c>
      <c r="I140" t="str">
        <f t="shared" si="1"/>
        <v>null</v>
      </c>
      <c r="J140" t="str">
        <f t="shared" si="2"/>
        <v>null</v>
      </c>
    </row>
    <row r="141">
      <c r="A141" s="7" t="s">
        <v>21</v>
      </c>
      <c r="B141" s="7" t="s">
        <v>257</v>
      </c>
      <c r="C141" s="7" t="s">
        <v>34</v>
      </c>
      <c r="D141" s="10" t="s">
        <v>149</v>
      </c>
      <c r="E141" s="7" t="s">
        <v>25</v>
      </c>
      <c r="F141" s="10" t="s">
        <v>110</v>
      </c>
      <c r="G141" s="7" t="s">
        <v>25</v>
      </c>
      <c r="H141" s="4" t="str">
        <f>if(iserror(vlookup(left(B141,find("@",B141)-1),'Controle de acessos'!A:A,1,0)),"Não","Sim")</f>
        <v>Sim</v>
      </c>
      <c r="I141" t="str">
        <f t="shared" si="1"/>
        <v>4/9</v>
      </c>
      <c r="J141" t="str">
        <f t="shared" si="2"/>
        <v>3/7</v>
      </c>
    </row>
    <row r="142" hidden="1">
      <c r="A142" s="7" t="s">
        <v>21</v>
      </c>
      <c r="B142" s="7" t="s">
        <v>257</v>
      </c>
      <c r="C142" s="7" t="s">
        <v>34</v>
      </c>
      <c r="D142" s="10" t="s">
        <v>149</v>
      </c>
      <c r="E142" s="10" t="s">
        <v>259</v>
      </c>
      <c r="F142" s="7" t="s">
        <v>25</v>
      </c>
      <c r="G142" s="7" t="s">
        <v>25</v>
      </c>
      <c r="H142" s="4" t="str">
        <f>if(iserror(vlookup(left(B142,find("@",B142)-1),'Controle de acessos'!A:A,1,0)),"Não","Sim")</f>
        <v>Sim</v>
      </c>
      <c r="I142" t="str">
        <f t="shared" si="1"/>
        <v/>
      </c>
      <c r="J142" t="str">
        <f t="shared" si="2"/>
        <v/>
      </c>
    </row>
    <row r="143" hidden="1">
      <c r="A143" s="7" t="s">
        <v>21</v>
      </c>
      <c r="B143" s="7" t="s">
        <v>262</v>
      </c>
      <c r="C143" s="7" t="s">
        <v>23</v>
      </c>
      <c r="D143" s="7" t="s">
        <v>25</v>
      </c>
      <c r="E143" s="7" t="s">
        <v>25</v>
      </c>
      <c r="F143" s="7" t="s">
        <v>25</v>
      </c>
      <c r="G143" s="7" t="s">
        <v>25</v>
      </c>
      <c r="H143" s="4" t="str">
        <f>if(iserror(vlookup(left(B143,find("@",B143)-1),'Controle de acessos'!A:A,1,0)),"Não","Sim")</f>
        <v>Não</v>
      </c>
      <c r="I143" t="str">
        <f t="shared" si="1"/>
        <v>null</v>
      </c>
      <c r="J143" t="str">
        <f t="shared" si="2"/>
        <v>null</v>
      </c>
    </row>
    <row r="144" hidden="1">
      <c r="A144" s="7" t="s">
        <v>21</v>
      </c>
      <c r="B144" s="7" t="s">
        <v>263</v>
      </c>
      <c r="C144" s="7" t="s">
        <v>23</v>
      </c>
      <c r="D144" s="7" t="s">
        <v>24</v>
      </c>
      <c r="E144" s="7" t="s">
        <v>25</v>
      </c>
      <c r="F144" s="7" t="s">
        <v>25</v>
      </c>
      <c r="G144" s="7" t="s">
        <v>25</v>
      </c>
      <c r="H144" s="4" t="str">
        <f>if(iserror(vlookup(left(B144,find("@",B144)-1),'Controle de acessos'!A:A,1,0)),"Não","Sim")</f>
        <v>Não</v>
      </c>
      <c r="I144" t="str">
        <f t="shared" si="1"/>
        <v>null</v>
      </c>
      <c r="J144" t="str">
        <f t="shared" si="2"/>
        <v>null</v>
      </c>
    </row>
    <row r="145" hidden="1">
      <c r="A145" s="7" t="s">
        <v>21</v>
      </c>
      <c r="B145" s="7" t="s">
        <v>271</v>
      </c>
      <c r="C145" s="7" t="s">
        <v>23</v>
      </c>
      <c r="D145" s="10" t="s">
        <v>149</v>
      </c>
      <c r="E145" s="7" t="s">
        <v>25</v>
      </c>
      <c r="F145" s="7" t="s">
        <v>25</v>
      </c>
      <c r="G145" s="7" t="s">
        <v>25</v>
      </c>
      <c r="H145" s="4" t="str">
        <f>if(iserror(vlookup(left(B145,find("@",B145)-1),'Controle de acessos'!A:A,1,0)),"Não","Sim")</f>
        <v>Não</v>
      </c>
      <c r="I145" t="str">
        <f t="shared" si="1"/>
        <v>null</v>
      </c>
      <c r="J145" t="str">
        <f t="shared" si="2"/>
        <v>null</v>
      </c>
    </row>
    <row r="146">
      <c r="A146" s="7" t="s">
        <v>21</v>
      </c>
      <c r="B146" s="7" t="s">
        <v>280</v>
      </c>
      <c r="C146" s="7" t="s">
        <v>36</v>
      </c>
      <c r="D146" s="10" t="s">
        <v>66</v>
      </c>
      <c r="E146" s="7" t="s">
        <v>25</v>
      </c>
      <c r="F146" s="10" t="s">
        <v>282</v>
      </c>
      <c r="G146" s="7" t="s">
        <v>25</v>
      </c>
      <c r="H146" s="4" t="str">
        <f>if(iserror(vlookup(left(B146,find("@",B146)-1),'Controle de acessos'!A:A,1,0)),"Não","Sim")</f>
        <v>Sim</v>
      </c>
      <c r="I146" t="str">
        <f t="shared" si="1"/>
        <v>5/9</v>
      </c>
      <c r="J146" t="str">
        <f t="shared" si="2"/>
        <v>2/7</v>
      </c>
    </row>
    <row r="147" hidden="1">
      <c r="A147" s="7" t="s">
        <v>21</v>
      </c>
      <c r="B147" s="7" t="s">
        <v>280</v>
      </c>
      <c r="C147" s="7" t="s">
        <v>36</v>
      </c>
      <c r="D147" s="10" t="s">
        <v>66</v>
      </c>
      <c r="E147" s="10" t="s">
        <v>41</v>
      </c>
      <c r="F147" s="7" t="s">
        <v>25</v>
      </c>
      <c r="G147" s="7" t="s">
        <v>25</v>
      </c>
      <c r="H147" s="4" t="str">
        <f>if(iserror(vlookup(left(B147,find("@",B147)-1),'Controle de acessos'!A:A,1,0)),"Não","Sim")</f>
        <v>Sim</v>
      </c>
      <c r="I147" t="str">
        <f t="shared" si="1"/>
        <v/>
      </c>
      <c r="J147" t="str">
        <f t="shared" si="2"/>
        <v/>
      </c>
    </row>
    <row r="148" hidden="1">
      <c r="A148" s="7" t="s">
        <v>21</v>
      </c>
      <c r="B148" s="7" t="s">
        <v>312</v>
      </c>
      <c r="C148" s="7" t="s">
        <v>23</v>
      </c>
      <c r="D148" s="10" t="s">
        <v>149</v>
      </c>
      <c r="E148" s="7" t="s">
        <v>25</v>
      </c>
      <c r="F148" s="10" t="s">
        <v>314</v>
      </c>
      <c r="G148" s="7" t="s">
        <v>25</v>
      </c>
      <c r="H148" s="4" t="str">
        <f>if(iserror(vlookup(left(B148,find("@",B148)-1),'Controle de acessos'!A:A,1,0)),"Não","Sim")</f>
        <v>Sim</v>
      </c>
      <c r="I148" t="str">
        <f t="shared" si="1"/>
        <v>null</v>
      </c>
      <c r="J148" t="str">
        <f t="shared" si="2"/>
        <v>5/7</v>
      </c>
    </row>
    <row r="149" hidden="1">
      <c r="A149" s="7" t="s">
        <v>21</v>
      </c>
      <c r="B149" s="7" t="s">
        <v>324</v>
      </c>
      <c r="C149" s="7" t="s">
        <v>36</v>
      </c>
      <c r="D149" s="7" t="s">
        <v>24</v>
      </c>
      <c r="E149" s="7" t="s">
        <v>25</v>
      </c>
      <c r="F149" s="7" t="s">
        <v>25</v>
      </c>
      <c r="G149" s="7" t="s">
        <v>25</v>
      </c>
      <c r="H149" s="4" t="str">
        <f>if(iserror(vlookup(left(B149,find("@",B149)-1),'Controle de acessos'!A:A,1,0)),"Não","Sim")</f>
        <v>Sim</v>
      </c>
      <c r="I149" t="str">
        <f t="shared" si="1"/>
        <v>null</v>
      </c>
      <c r="J149" t="str">
        <f t="shared" si="2"/>
        <v>null</v>
      </c>
    </row>
    <row r="150" hidden="1">
      <c r="A150" s="7" t="s">
        <v>21</v>
      </c>
      <c r="B150" s="7" t="s">
        <v>323</v>
      </c>
      <c r="C150" s="7" t="s">
        <v>139</v>
      </c>
      <c r="D150" s="7" t="s">
        <v>25</v>
      </c>
      <c r="E150" s="7" t="s">
        <v>25</v>
      </c>
      <c r="F150" s="7" t="s">
        <v>25</v>
      </c>
      <c r="G150" s="7" t="s">
        <v>25</v>
      </c>
      <c r="H150" s="4" t="str">
        <f>if(iserror(vlookup(left(B150,find("@",B150)-1),'Controle de acessos'!A:A,1,0)),"Não","Sim")</f>
        <v>Sim</v>
      </c>
      <c r="I150" t="str">
        <f t="shared" si="1"/>
        <v>null</v>
      </c>
      <c r="J150" t="str">
        <f t="shared" si="2"/>
        <v>null</v>
      </c>
    </row>
    <row r="151" hidden="1">
      <c r="A151" s="7" t="s">
        <v>21</v>
      </c>
      <c r="B151" s="7" t="s">
        <v>322</v>
      </c>
      <c r="C151" s="7" t="s">
        <v>23</v>
      </c>
      <c r="D151" s="7" t="s">
        <v>24</v>
      </c>
      <c r="E151" s="7" t="s">
        <v>25</v>
      </c>
      <c r="F151" s="7" t="s">
        <v>25</v>
      </c>
      <c r="G151" s="7" t="s">
        <v>25</v>
      </c>
      <c r="H151" s="4" t="str">
        <f>if(iserror(vlookup(left(B151,find("@",B151)-1),'Controle de acessos'!A:A,1,0)),"Não","Sim")</f>
        <v>Sim</v>
      </c>
      <c r="I151" t="str">
        <f t="shared" si="1"/>
        <v>null</v>
      </c>
      <c r="J151" t="str">
        <f t="shared" si="2"/>
        <v>null</v>
      </c>
    </row>
    <row r="152" hidden="1">
      <c r="A152" s="7" t="s">
        <v>21</v>
      </c>
      <c r="B152" s="7" t="s">
        <v>320</v>
      </c>
      <c r="C152" s="7" t="s">
        <v>23</v>
      </c>
      <c r="D152" s="7" t="s">
        <v>25</v>
      </c>
      <c r="E152" s="7" t="s">
        <v>25</v>
      </c>
      <c r="F152" s="7" t="s">
        <v>25</v>
      </c>
      <c r="G152" s="7" t="s">
        <v>25</v>
      </c>
      <c r="H152" s="4" t="str">
        <f>if(iserror(vlookup(left(B152,find("@",B152)-1),'Controle de acessos'!A:A,1,0)),"Não","Sim")</f>
        <v>Não</v>
      </c>
      <c r="I152" t="str">
        <f t="shared" si="1"/>
        <v>null</v>
      </c>
      <c r="J152" t="str">
        <f t="shared" si="2"/>
        <v>null</v>
      </c>
    </row>
    <row r="153" hidden="1">
      <c r="A153" s="7" t="s">
        <v>21</v>
      </c>
      <c r="B153" s="7" t="s">
        <v>319</v>
      </c>
      <c r="C153" s="7" t="s">
        <v>23</v>
      </c>
      <c r="D153" s="7" t="s">
        <v>24</v>
      </c>
      <c r="E153" s="7" t="s">
        <v>25</v>
      </c>
      <c r="F153" s="7" t="s">
        <v>25</v>
      </c>
      <c r="G153" s="7" t="s">
        <v>25</v>
      </c>
      <c r="H153" s="4" t="str">
        <f>if(iserror(vlookup(left(B153,find("@",B153)-1),'Controle de acessos'!A:A,1,0)),"Não","Sim")</f>
        <v>Sim</v>
      </c>
      <c r="I153" t="str">
        <f t="shared" si="1"/>
        <v>null</v>
      </c>
      <c r="J153" t="str">
        <f t="shared" si="2"/>
        <v>null</v>
      </c>
    </row>
    <row r="154">
      <c r="A154" s="7" t="s">
        <v>21</v>
      </c>
      <c r="B154" s="7" t="s">
        <v>317</v>
      </c>
      <c r="C154" s="7" t="s">
        <v>23</v>
      </c>
      <c r="D154" s="10" t="s">
        <v>149</v>
      </c>
      <c r="E154" s="10" t="s">
        <v>41</v>
      </c>
      <c r="F154" s="7" t="s">
        <v>25</v>
      </c>
      <c r="G154" s="7" t="s">
        <v>25</v>
      </c>
      <c r="H154" s="4" t="str">
        <f>if(iserror(vlookup(left(B154,find("@",B154)-1),'Controle de acessos'!A:A,1,0)),"Não","Sim")</f>
        <v>Sim</v>
      </c>
      <c r="I154" t="str">
        <f t="shared" si="1"/>
        <v>5/9</v>
      </c>
      <c r="J154" t="str">
        <f t="shared" si="2"/>
        <v>5/7</v>
      </c>
    </row>
    <row r="155" hidden="1">
      <c r="A155" s="7" t="s">
        <v>21</v>
      </c>
      <c r="B155" s="7" t="s">
        <v>317</v>
      </c>
      <c r="C155" s="7" t="s">
        <v>23</v>
      </c>
      <c r="D155" s="10" t="s">
        <v>149</v>
      </c>
      <c r="E155" s="7" t="s">
        <v>25</v>
      </c>
      <c r="F155" s="10" t="s">
        <v>314</v>
      </c>
      <c r="G155" s="7" t="s">
        <v>25</v>
      </c>
      <c r="H155" s="4" t="str">
        <f>if(iserror(vlookup(left(B155,find("@",B155)-1),'Controle de acessos'!A:A,1,0)),"Não","Sim")</f>
        <v>Sim</v>
      </c>
      <c r="I155" t="str">
        <f t="shared" si="1"/>
        <v/>
      </c>
      <c r="J155" t="str">
        <f t="shared" si="2"/>
        <v/>
      </c>
    </row>
    <row r="156" hidden="1">
      <c r="A156" s="7" t="s">
        <v>21</v>
      </c>
      <c r="B156" s="7" t="s">
        <v>316</v>
      </c>
      <c r="C156" s="7" t="s">
        <v>36</v>
      </c>
      <c r="D156" s="7" t="s">
        <v>25</v>
      </c>
      <c r="E156" s="7" t="s">
        <v>25</v>
      </c>
      <c r="F156" s="7" t="s">
        <v>25</v>
      </c>
      <c r="G156" s="7" t="s">
        <v>25</v>
      </c>
      <c r="H156" s="4" t="str">
        <f>if(iserror(vlookup(left(B156,find("@",B156)-1),'Controle de acessos'!A:A,1,0)),"Não","Sim")</f>
        <v>Não</v>
      </c>
      <c r="I156" t="str">
        <f t="shared" si="1"/>
        <v>null</v>
      </c>
      <c r="J156" t="str">
        <f t="shared" si="2"/>
        <v>null</v>
      </c>
    </row>
    <row r="157" hidden="1">
      <c r="A157" s="7" t="s">
        <v>21</v>
      </c>
      <c r="B157" s="7" t="s">
        <v>315</v>
      </c>
      <c r="C157" s="7" t="s">
        <v>23</v>
      </c>
      <c r="D157" s="10" t="s">
        <v>164</v>
      </c>
      <c r="E157" s="7" t="s">
        <v>25</v>
      </c>
      <c r="F157" s="7" t="s">
        <v>25</v>
      </c>
      <c r="G157" s="7" t="s">
        <v>25</v>
      </c>
      <c r="H157" s="4" t="str">
        <f>if(iserror(vlookup(left(B157,find("@",B157)-1),'Controle de acessos'!A:A,1,0)),"Não","Sim")</f>
        <v>Não</v>
      </c>
      <c r="I157" t="str">
        <f t="shared" si="1"/>
        <v>null</v>
      </c>
      <c r="J157" t="str">
        <f t="shared" si="2"/>
        <v>null</v>
      </c>
    </row>
    <row r="158">
      <c r="A158" s="7" t="s">
        <v>21</v>
      </c>
      <c r="B158" s="7" t="s">
        <v>313</v>
      </c>
      <c r="C158" s="7" t="s">
        <v>36</v>
      </c>
      <c r="D158" s="7" t="s">
        <v>39</v>
      </c>
      <c r="E158" s="7" t="s">
        <v>25</v>
      </c>
      <c r="F158" s="7" t="s">
        <v>39</v>
      </c>
      <c r="G158" s="7" t="s">
        <v>25</v>
      </c>
      <c r="H158" s="4" t="str">
        <f>if(iserror(vlookup(left(B158,find("@",B158)-1),'Controle de acessos'!A:A,1,0)),"Não","Sim")</f>
        <v>Sim</v>
      </c>
      <c r="I158" t="str">
        <f t="shared" si="1"/>
        <v>5/9</v>
      </c>
      <c r="J158" t="str">
        <f t="shared" si="2"/>
        <v>COMPLETED</v>
      </c>
    </row>
    <row r="159" hidden="1">
      <c r="A159" s="7" t="s">
        <v>21</v>
      </c>
      <c r="B159" s="7" t="s">
        <v>313</v>
      </c>
      <c r="C159" s="7" t="s">
        <v>36</v>
      </c>
      <c r="D159" s="7" t="s">
        <v>39</v>
      </c>
      <c r="E159" s="10" t="s">
        <v>41</v>
      </c>
      <c r="F159" s="7" t="s">
        <v>25</v>
      </c>
      <c r="G159" s="7" t="s">
        <v>25</v>
      </c>
      <c r="H159" s="4" t="str">
        <f>if(iserror(vlookup(left(B159,find("@",B159)-1),'Controle de acessos'!A:A,1,0)),"Não","Sim")</f>
        <v>Sim</v>
      </c>
      <c r="I159" t="str">
        <f t="shared" si="1"/>
        <v/>
      </c>
      <c r="J159" t="str">
        <f t="shared" si="2"/>
        <v/>
      </c>
    </row>
    <row r="160" hidden="1">
      <c r="A160" s="7" t="s">
        <v>21</v>
      </c>
      <c r="B160" s="7" t="s">
        <v>311</v>
      </c>
      <c r="C160" s="7" t="s">
        <v>23</v>
      </c>
      <c r="D160" s="10" t="s">
        <v>66</v>
      </c>
      <c r="E160" s="7" t="s">
        <v>25</v>
      </c>
      <c r="F160" s="7" t="s">
        <v>25</v>
      </c>
      <c r="G160" s="7" t="s">
        <v>25</v>
      </c>
      <c r="H160" s="4" t="str">
        <f>if(iserror(vlookup(left(B160,find("@",B160)-1),'Controle de acessos'!A:A,1,0)),"Não","Sim")</f>
        <v>Não</v>
      </c>
      <c r="I160" t="str">
        <f t="shared" si="1"/>
        <v>null</v>
      </c>
      <c r="J160" t="str">
        <f t="shared" si="2"/>
        <v>null</v>
      </c>
    </row>
    <row r="161" hidden="1">
      <c r="A161" s="7" t="s">
        <v>21</v>
      </c>
      <c r="B161" s="7" t="s">
        <v>310</v>
      </c>
      <c r="C161" s="7" t="s">
        <v>23</v>
      </c>
      <c r="D161" s="7" t="s">
        <v>25</v>
      </c>
      <c r="E161" s="7" t="s">
        <v>25</v>
      </c>
      <c r="F161" s="7" t="s">
        <v>25</v>
      </c>
      <c r="G161" s="7" t="s">
        <v>25</v>
      </c>
      <c r="H161" s="4" t="str">
        <f>if(iserror(vlookup(left(B161,find("@",B161)-1),'Controle de acessos'!A:A,1,0)),"Não","Sim")</f>
        <v>Sim</v>
      </c>
      <c r="I161" t="str">
        <f t="shared" si="1"/>
        <v>null</v>
      </c>
      <c r="J161" t="str">
        <f t="shared" si="2"/>
        <v>null</v>
      </c>
    </row>
    <row r="162" hidden="1">
      <c r="A162" s="7" t="s">
        <v>21</v>
      </c>
      <c r="B162" s="7" t="s">
        <v>308</v>
      </c>
      <c r="C162" s="7" t="s">
        <v>23</v>
      </c>
      <c r="D162" s="10" t="s">
        <v>45</v>
      </c>
      <c r="E162" s="7" t="s">
        <v>25</v>
      </c>
      <c r="F162" s="7" t="s">
        <v>25</v>
      </c>
      <c r="G162" s="7" t="s">
        <v>25</v>
      </c>
      <c r="H162" s="4" t="str">
        <f>if(iserror(vlookup(left(B162,find("@",B162)-1),'Controle de acessos'!A:A,1,0)),"Não","Sim")</f>
        <v>Não</v>
      </c>
      <c r="I162" t="str">
        <f t="shared" si="1"/>
        <v>null</v>
      </c>
      <c r="J162" t="str">
        <f t="shared" si="2"/>
        <v>null</v>
      </c>
    </row>
    <row r="163" hidden="1">
      <c r="A163" s="7" t="s">
        <v>21</v>
      </c>
      <c r="B163" s="7" t="s">
        <v>307</v>
      </c>
      <c r="C163" s="7" t="s">
        <v>23</v>
      </c>
      <c r="D163" s="7" t="s">
        <v>25</v>
      </c>
      <c r="E163" s="7" t="s">
        <v>25</v>
      </c>
      <c r="F163" s="7" t="s">
        <v>25</v>
      </c>
      <c r="G163" s="7" t="s">
        <v>358</v>
      </c>
      <c r="H163" s="4" t="str">
        <f>if(iserror(vlookup(left(B163,find("@",B163)-1),'Controle de acessos'!A:A,1,0)),"Não","Sim")</f>
        <v>Não</v>
      </c>
      <c r="I163" t="str">
        <f t="shared" si="1"/>
        <v>null</v>
      </c>
      <c r="J163" t="str">
        <f t="shared" si="2"/>
        <v>null</v>
      </c>
    </row>
    <row r="164" hidden="1">
      <c r="A164" s="7" t="s">
        <v>21</v>
      </c>
      <c r="B164" s="7" t="s">
        <v>306</v>
      </c>
      <c r="C164" s="7" t="s">
        <v>23</v>
      </c>
      <c r="D164" s="7" t="s">
        <v>24</v>
      </c>
      <c r="E164" s="7" t="s">
        <v>25</v>
      </c>
      <c r="F164" s="7" t="s">
        <v>25</v>
      </c>
      <c r="G164" s="7" t="s">
        <v>25</v>
      </c>
      <c r="H164" s="4" t="str">
        <f>if(iserror(vlookup(left(B164,find("@",B164)-1),'Controle de acessos'!A:A,1,0)),"Não","Sim")</f>
        <v>Não</v>
      </c>
      <c r="I164" t="str">
        <f t="shared" si="1"/>
        <v>null</v>
      </c>
      <c r="J164" t="str">
        <f t="shared" si="2"/>
        <v>null</v>
      </c>
    </row>
    <row r="165" hidden="1">
      <c r="A165" s="7" t="s">
        <v>21</v>
      </c>
      <c r="B165" s="7" t="s">
        <v>304</v>
      </c>
      <c r="C165" s="7" t="s">
        <v>23</v>
      </c>
      <c r="D165" s="7" t="s">
        <v>24</v>
      </c>
      <c r="E165" s="7" t="s">
        <v>25</v>
      </c>
      <c r="F165" s="7" t="s">
        <v>25</v>
      </c>
      <c r="G165" s="7" t="s">
        <v>25</v>
      </c>
      <c r="H165" s="4" t="str">
        <f>if(iserror(vlookup(left(B165,find("@",B165)-1),'Controle de acessos'!A:A,1,0)),"Não","Sim")</f>
        <v>Não</v>
      </c>
      <c r="I165" t="str">
        <f t="shared" si="1"/>
        <v>null</v>
      </c>
      <c r="J165" t="str">
        <f t="shared" si="2"/>
        <v>null</v>
      </c>
    </row>
    <row r="166" hidden="1">
      <c r="A166" s="7" t="s">
        <v>21</v>
      </c>
      <c r="B166" s="7" t="s">
        <v>303</v>
      </c>
      <c r="C166" s="7" t="s">
        <v>23</v>
      </c>
      <c r="D166" s="7" t="s">
        <v>25</v>
      </c>
      <c r="E166" s="7" t="s">
        <v>25</v>
      </c>
      <c r="F166" s="7" t="s">
        <v>25</v>
      </c>
      <c r="G166" s="7" t="s">
        <v>25</v>
      </c>
      <c r="H166" s="4" t="str">
        <f>if(iserror(vlookup(left(B166,find("@",B166)-1),'Controle de acessos'!A:A,1,0)),"Não","Sim")</f>
        <v>Não</v>
      </c>
      <c r="I166" t="str">
        <f t="shared" si="1"/>
        <v>null</v>
      </c>
      <c r="J166" t="str">
        <f t="shared" si="2"/>
        <v>null</v>
      </c>
    </row>
    <row r="167" hidden="1">
      <c r="A167" s="7" t="s">
        <v>21</v>
      </c>
      <c r="B167" s="7" t="s">
        <v>302</v>
      </c>
      <c r="C167" s="7" t="s">
        <v>23</v>
      </c>
      <c r="D167" s="7" t="s">
        <v>24</v>
      </c>
      <c r="E167" s="7" t="s">
        <v>25</v>
      </c>
      <c r="F167" s="7" t="s">
        <v>25</v>
      </c>
      <c r="G167" s="7" t="s">
        <v>25</v>
      </c>
      <c r="H167" s="4" t="str">
        <f>if(iserror(vlookup(left(B167,find("@",B167)-1),'Controle de acessos'!A:A,1,0)),"Não","Sim")</f>
        <v>Não</v>
      </c>
      <c r="I167" t="str">
        <f t="shared" si="1"/>
        <v>null</v>
      </c>
      <c r="J167" t="str">
        <f t="shared" si="2"/>
        <v>null</v>
      </c>
    </row>
    <row r="168" hidden="1">
      <c r="A168" s="7" t="s">
        <v>21</v>
      </c>
      <c r="B168" s="7" t="s">
        <v>301</v>
      </c>
      <c r="C168" s="7" t="s">
        <v>34</v>
      </c>
      <c r="D168" s="7" t="s">
        <v>25</v>
      </c>
      <c r="E168" s="7" t="s">
        <v>25</v>
      </c>
      <c r="F168" s="7" t="s">
        <v>25</v>
      </c>
      <c r="G168" s="7" t="s">
        <v>25</v>
      </c>
      <c r="H168" s="4" t="str">
        <f>if(iserror(vlookup(left(B168,find("@",B168)-1),'Controle de acessos'!A:A,1,0)),"Não","Sim")</f>
        <v>Não</v>
      </c>
      <c r="I168" t="str">
        <f t="shared" si="1"/>
        <v>null</v>
      </c>
      <c r="J168" t="str">
        <f t="shared" si="2"/>
        <v>null</v>
      </c>
    </row>
    <row r="169" hidden="1">
      <c r="A169" s="7" t="s">
        <v>21</v>
      </c>
      <c r="B169" s="7" t="s">
        <v>300</v>
      </c>
      <c r="C169" s="7" t="s">
        <v>23</v>
      </c>
      <c r="D169" s="7" t="s">
        <v>25</v>
      </c>
      <c r="E169" s="7" t="s">
        <v>25</v>
      </c>
      <c r="F169" s="7" t="s">
        <v>25</v>
      </c>
      <c r="G169" s="7" t="s">
        <v>25</v>
      </c>
      <c r="H169" s="4" t="str">
        <f>if(iserror(vlookup(left(B169,find("@",B169)-1),'Controle de acessos'!A:A,1,0)),"Não","Sim")</f>
        <v>Não</v>
      </c>
      <c r="I169" t="str">
        <f t="shared" si="1"/>
        <v>null</v>
      </c>
      <c r="J169" t="str">
        <f t="shared" si="2"/>
        <v>null</v>
      </c>
    </row>
    <row r="170">
      <c r="A170" s="7" t="s">
        <v>21</v>
      </c>
      <c r="B170" s="7" t="s">
        <v>298</v>
      </c>
      <c r="C170" s="7" t="s">
        <v>23</v>
      </c>
      <c r="D170" s="10" t="s">
        <v>66</v>
      </c>
      <c r="E170" s="7" t="s">
        <v>25</v>
      </c>
      <c r="F170" s="10" t="s">
        <v>282</v>
      </c>
      <c r="G170" s="7" t="s">
        <v>25</v>
      </c>
      <c r="H170" s="4" t="str">
        <f>if(iserror(vlookup(left(B170,find("@",B170)-1),'Controle de acessos'!A:A,1,0)),"Não","Sim")</f>
        <v>Sim</v>
      </c>
      <c r="I170" t="str">
        <f t="shared" si="1"/>
        <v>5/9</v>
      </c>
      <c r="J170" t="str">
        <f t="shared" si="2"/>
        <v>2/7</v>
      </c>
    </row>
    <row r="171" hidden="1">
      <c r="A171" s="7" t="s">
        <v>21</v>
      </c>
      <c r="B171" s="7" t="s">
        <v>298</v>
      </c>
      <c r="C171" s="7" t="s">
        <v>23</v>
      </c>
      <c r="D171" s="10" t="s">
        <v>66</v>
      </c>
      <c r="E171" s="10" t="s">
        <v>41</v>
      </c>
      <c r="F171" s="7" t="s">
        <v>25</v>
      </c>
      <c r="G171" s="7" t="s">
        <v>25</v>
      </c>
      <c r="H171" s="4" t="str">
        <f>if(iserror(vlookup(left(B171,find("@",B171)-1),'Controle de acessos'!A:A,1,0)),"Não","Sim")</f>
        <v>Sim</v>
      </c>
      <c r="I171" t="str">
        <f t="shared" si="1"/>
        <v/>
      </c>
      <c r="J171" t="str">
        <f t="shared" si="2"/>
        <v/>
      </c>
    </row>
    <row r="172" hidden="1">
      <c r="A172" s="7" t="s">
        <v>21</v>
      </c>
      <c r="B172" s="7" t="s">
        <v>297</v>
      </c>
      <c r="C172" s="7" t="s">
        <v>23</v>
      </c>
      <c r="D172" s="7" t="s">
        <v>24</v>
      </c>
      <c r="E172" s="7" t="s">
        <v>25</v>
      </c>
      <c r="F172" s="7" t="s">
        <v>25</v>
      </c>
      <c r="G172" s="7" t="s">
        <v>25</v>
      </c>
      <c r="H172" s="4" t="str">
        <f>if(iserror(vlookup(left(B172,find("@",B172)-1),'Controle de acessos'!A:A,1,0)),"Não","Sim")</f>
        <v>Não</v>
      </c>
      <c r="I172" t="str">
        <f t="shared" si="1"/>
        <v>null</v>
      </c>
      <c r="J172" t="str">
        <f t="shared" si="2"/>
        <v>null</v>
      </c>
    </row>
    <row r="173" hidden="1">
      <c r="A173" s="7" t="s">
        <v>21</v>
      </c>
      <c r="B173" s="7" t="s">
        <v>295</v>
      </c>
      <c r="C173" s="7" t="s">
        <v>23</v>
      </c>
      <c r="D173" s="10" t="s">
        <v>45</v>
      </c>
      <c r="E173" s="7" t="s">
        <v>25</v>
      </c>
      <c r="F173" s="7" t="s">
        <v>25</v>
      </c>
      <c r="G173" s="7" t="s">
        <v>25</v>
      </c>
      <c r="H173" s="4" t="str">
        <f>if(iserror(vlookup(left(B173,find("@",B173)-1),'Controle de acessos'!A:A,1,0)),"Não","Sim")</f>
        <v>Não</v>
      </c>
      <c r="I173" t="str">
        <f t="shared" si="1"/>
        <v>null</v>
      </c>
      <c r="J173" t="str">
        <f t="shared" si="2"/>
        <v>null</v>
      </c>
    </row>
    <row r="174" hidden="1">
      <c r="A174" s="7" t="s">
        <v>21</v>
      </c>
      <c r="B174" s="7" t="s">
        <v>294</v>
      </c>
      <c r="C174" s="7" t="s">
        <v>23</v>
      </c>
      <c r="D174" s="7" t="s">
        <v>25</v>
      </c>
      <c r="E174" s="7" t="s">
        <v>25</v>
      </c>
      <c r="F174" s="7" t="s">
        <v>25</v>
      </c>
      <c r="G174" s="7" t="s">
        <v>25</v>
      </c>
      <c r="H174" s="4" t="str">
        <f>if(iserror(vlookup(left(B174,find("@",B174)-1),'Controle de acessos'!A:A,1,0)),"Não","Sim")</f>
        <v>Não</v>
      </c>
      <c r="I174" t="str">
        <f t="shared" si="1"/>
        <v>null</v>
      </c>
      <c r="J174" t="str">
        <f t="shared" si="2"/>
        <v>null</v>
      </c>
    </row>
    <row r="175" hidden="1">
      <c r="A175" s="7" t="s">
        <v>21</v>
      </c>
      <c r="B175" s="7" t="s">
        <v>293</v>
      </c>
      <c r="C175" s="7" t="s">
        <v>23</v>
      </c>
      <c r="D175" s="7" t="s">
        <v>25</v>
      </c>
      <c r="E175" s="7" t="s">
        <v>25</v>
      </c>
      <c r="F175" s="7" t="s">
        <v>25</v>
      </c>
      <c r="G175" s="7" t="s">
        <v>25</v>
      </c>
      <c r="H175" s="4" t="str">
        <f>if(iserror(vlookup(left(B175,find("@",B175)-1),'Controle de acessos'!A:A,1,0)),"Não","Sim")</f>
        <v>Não</v>
      </c>
      <c r="I175" t="str">
        <f t="shared" si="1"/>
        <v>null</v>
      </c>
      <c r="J175" t="str">
        <f t="shared" si="2"/>
        <v>null</v>
      </c>
    </row>
    <row r="176" hidden="1">
      <c r="A176" s="7" t="s">
        <v>21</v>
      </c>
      <c r="B176" s="7" t="s">
        <v>291</v>
      </c>
      <c r="C176" s="7" t="s">
        <v>23</v>
      </c>
      <c r="D176" s="10" t="s">
        <v>66</v>
      </c>
      <c r="E176" s="7" t="s">
        <v>25</v>
      </c>
      <c r="F176" s="7" t="s">
        <v>25</v>
      </c>
      <c r="G176" s="7" t="s">
        <v>25</v>
      </c>
      <c r="H176" s="4" t="str">
        <f>if(iserror(vlookup(left(B176,find("@",B176)-1),'Controle de acessos'!A:A,1,0)),"Não","Sim")</f>
        <v>Não</v>
      </c>
      <c r="I176" t="str">
        <f t="shared" si="1"/>
        <v>null</v>
      </c>
      <c r="J176" t="str">
        <f t="shared" si="2"/>
        <v>null</v>
      </c>
    </row>
    <row r="177">
      <c r="A177" s="7" t="s">
        <v>21</v>
      </c>
      <c r="B177" s="7" t="s">
        <v>290</v>
      </c>
      <c r="C177" s="7" t="s">
        <v>23</v>
      </c>
      <c r="D177" s="7" t="s">
        <v>24</v>
      </c>
      <c r="E177" s="10" t="s">
        <v>146</v>
      </c>
      <c r="F177" s="7" t="s">
        <v>25</v>
      </c>
      <c r="G177" s="7" t="s">
        <v>25</v>
      </c>
      <c r="H177" s="4" t="str">
        <f>if(iserror(vlookup(left(B177,find("@",B177)-1),'Controle de acessos'!A:A,1,0)),"Não","Sim")</f>
        <v>Sim</v>
      </c>
      <c r="I177" t="str">
        <f t="shared" si="1"/>
        <v>1/9</v>
      </c>
      <c r="J177" t="str">
        <f t="shared" si="2"/>
        <v>null</v>
      </c>
    </row>
    <row r="178" hidden="1">
      <c r="A178" s="7" t="s">
        <v>21</v>
      </c>
      <c r="B178" s="7" t="s">
        <v>288</v>
      </c>
      <c r="C178" s="7" t="s">
        <v>23</v>
      </c>
      <c r="D178" s="7" t="s">
        <v>24</v>
      </c>
      <c r="E178" s="7" t="s">
        <v>25</v>
      </c>
      <c r="F178" s="7" t="s">
        <v>25</v>
      </c>
      <c r="G178" s="7" t="s">
        <v>25</v>
      </c>
      <c r="H178" s="4" t="str">
        <f>if(iserror(vlookup(left(B178,find("@",B178)-1),'Controle de acessos'!A:A,1,0)),"Não","Sim")</f>
        <v>Sim</v>
      </c>
      <c r="I178" t="str">
        <f t="shared" si="1"/>
        <v>null</v>
      </c>
      <c r="J178" t="str">
        <f t="shared" si="2"/>
        <v>null</v>
      </c>
    </row>
    <row r="179">
      <c r="A179" s="7" t="s">
        <v>21</v>
      </c>
      <c r="B179" s="7" t="s">
        <v>287</v>
      </c>
      <c r="C179" s="7" t="s">
        <v>23</v>
      </c>
      <c r="D179" s="7" t="s">
        <v>39</v>
      </c>
      <c r="E179" s="10" t="s">
        <v>41</v>
      </c>
      <c r="F179" s="7" t="s">
        <v>25</v>
      </c>
      <c r="G179" s="7" t="s">
        <v>25</v>
      </c>
      <c r="H179" s="4" t="str">
        <f>if(iserror(vlookup(left(B179,find("@",B179)-1),'Controle de acessos'!A:A,1,0)),"Não","Sim")</f>
        <v>Sim</v>
      </c>
      <c r="I179" t="str">
        <f t="shared" si="1"/>
        <v>5/9</v>
      </c>
      <c r="J179" t="str">
        <f t="shared" si="2"/>
        <v>6/7</v>
      </c>
    </row>
    <row r="180" hidden="1">
      <c r="A180" s="7" t="s">
        <v>21</v>
      </c>
      <c r="B180" s="7" t="s">
        <v>287</v>
      </c>
      <c r="C180" s="7" t="s">
        <v>23</v>
      </c>
      <c r="D180" s="7" t="s">
        <v>39</v>
      </c>
      <c r="E180" s="7" t="s">
        <v>25</v>
      </c>
      <c r="F180" s="10" t="s">
        <v>243</v>
      </c>
      <c r="G180" s="7" t="s">
        <v>25</v>
      </c>
      <c r="H180" s="4" t="str">
        <f>if(iserror(vlookup(left(B180,find("@",B180)-1),'Controle de acessos'!A:A,1,0)),"Não","Sim")</f>
        <v>Sim</v>
      </c>
      <c r="I180" t="str">
        <f t="shared" si="1"/>
        <v/>
      </c>
      <c r="J180" t="str">
        <f t="shared" si="2"/>
        <v/>
      </c>
    </row>
    <row r="181" hidden="1">
      <c r="A181" s="7" t="s">
        <v>21</v>
      </c>
      <c r="B181" s="7" t="s">
        <v>286</v>
      </c>
      <c r="C181" s="7" t="s">
        <v>23</v>
      </c>
      <c r="D181" s="7" t="s">
        <v>25</v>
      </c>
      <c r="E181" s="7" t="s">
        <v>25</v>
      </c>
      <c r="F181" s="7" t="s">
        <v>25</v>
      </c>
      <c r="G181" s="7" t="s">
        <v>25</v>
      </c>
      <c r="H181" s="4" t="str">
        <f>if(iserror(vlookup(left(B181,find("@",B181)-1),'Controle de acessos'!A:A,1,0)),"Não","Sim")</f>
        <v>Não</v>
      </c>
      <c r="I181" t="str">
        <f t="shared" si="1"/>
        <v>null</v>
      </c>
      <c r="J181" t="str">
        <f t="shared" si="2"/>
        <v>null</v>
      </c>
    </row>
    <row r="182">
      <c r="A182" s="7" t="s">
        <v>21</v>
      </c>
      <c r="B182" s="7" t="s">
        <v>285</v>
      </c>
      <c r="C182" s="7" t="s">
        <v>23</v>
      </c>
      <c r="D182" s="7" t="s">
        <v>39</v>
      </c>
      <c r="E182" s="10" t="s">
        <v>41</v>
      </c>
      <c r="F182" s="7" t="s">
        <v>25</v>
      </c>
      <c r="G182" s="7" t="s">
        <v>25</v>
      </c>
      <c r="H182" s="4" t="str">
        <f>if(iserror(vlookup(left(B182,find("@",B182)-1),'Controle de acessos'!A:A,1,0)),"Não","Sim")</f>
        <v>Sim</v>
      </c>
      <c r="I182" t="str">
        <f t="shared" si="1"/>
        <v>5/9</v>
      </c>
      <c r="J182" t="str">
        <f t="shared" si="2"/>
        <v>5/7</v>
      </c>
    </row>
    <row r="183" hidden="1">
      <c r="A183" s="7" t="s">
        <v>21</v>
      </c>
      <c r="B183" s="7" t="s">
        <v>285</v>
      </c>
      <c r="C183" s="7" t="s">
        <v>23</v>
      </c>
      <c r="D183" s="7" t="s">
        <v>39</v>
      </c>
      <c r="E183" s="7" t="s">
        <v>25</v>
      </c>
      <c r="F183" s="10" t="s">
        <v>314</v>
      </c>
      <c r="G183" s="7" t="s">
        <v>25</v>
      </c>
      <c r="H183" s="4" t="str">
        <f>if(iserror(vlookup(left(B183,find("@",B183)-1),'Controle de acessos'!A:A,1,0)),"Não","Sim")</f>
        <v>Sim</v>
      </c>
      <c r="I183" t="str">
        <f t="shared" si="1"/>
        <v/>
      </c>
      <c r="J183" t="str">
        <f t="shared" si="2"/>
        <v/>
      </c>
    </row>
    <row r="184" hidden="1">
      <c r="A184" s="7" t="s">
        <v>21</v>
      </c>
      <c r="B184" s="7" t="s">
        <v>284</v>
      </c>
      <c r="C184" s="7" t="s">
        <v>23</v>
      </c>
      <c r="D184" s="7" t="s">
        <v>25</v>
      </c>
      <c r="E184" s="7" t="s">
        <v>25</v>
      </c>
      <c r="F184" s="7" t="s">
        <v>25</v>
      </c>
      <c r="G184" s="7" t="s">
        <v>25</v>
      </c>
      <c r="H184" s="4" t="str">
        <f>if(iserror(vlookup(left(B184,find("@",B184)-1),'Controle de acessos'!A:A,1,0)),"Não","Sim")</f>
        <v>Não</v>
      </c>
      <c r="I184" t="str">
        <f t="shared" si="1"/>
        <v>null</v>
      </c>
      <c r="J184" t="str">
        <f t="shared" si="2"/>
        <v>null</v>
      </c>
    </row>
    <row r="185">
      <c r="A185" s="7" t="s">
        <v>21</v>
      </c>
      <c r="B185" s="7" t="s">
        <v>283</v>
      </c>
      <c r="C185" s="7" t="s">
        <v>23</v>
      </c>
      <c r="D185" s="7" t="s">
        <v>39</v>
      </c>
      <c r="E185" s="7" t="s">
        <v>25</v>
      </c>
      <c r="F185" s="7" t="s">
        <v>39</v>
      </c>
      <c r="G185" s="7" t="s">
        <v>25</v>
      </c>
      <c r="H185" s="4" t="str">
        <f>if(iserror(vlookup(left(B185,find("@",B185)-1),'Controle de acessos'!A:A,1,0)),"Não","Sim")</f>
        <v>Sim</v>
      </c>
      <c r="I185" t="str">
        <f t="shared" si="1"/>
        <v>5/9</v>
      </c>
      <c r="J185" t="str">
        <f t="shared" si="2"/>
        <v>COMPLETED</v>
      </c>
    </row>
    <row r="186" hidden="1">
      <c r="A186" s="7" t="s">
        <v>21</v>
      </c>
      <c r="B186" s="7" t="s">
        <v>283</v>
      </c>
      <c r="C186" s="7" t="s">
        <v>23</v>
      </c>
      <c r="D186" s="7" t="s">
        <v>39</v>
      </c>
      <c r="E186" s="10" t="s">
        <v>41</v>
      </c>
      <c r="F186" s="7" t="s">
        <v>25</v>
      </c>
      <c r="G186" s="7" t="s">
        <v>25</v>
      </c>
      <c r="H186" s="4" t="str">
        <f>if(iserror(vlookup(left(B186,find("@",B186)-1),'Controle de acessos'!A:A,1,0)),"Não","Sim")</f>
        <v>Sim</v>
      </c>
      <c r="I186" t="str">
        <f t="shared" si="1"/>
        <v/>
      </c>
      <c r="J186" t="str">
        <f t="shared" si="2"/>
        <v/>
      </c>
    </row>
    <row r="187" hidden="1">
      <c r="A187" s="7" t="s">
        <v>21</v>
      </c>
      <c r="B187" s="7" t="s">
        <v>281</v>
      </c>
      <c r="C187" s="7" t="s">
        <v>23</v>
      </c>
      <c r="D187" s="10" t="s">
        <v>45</v>
      </c>
      <c r="E187" s="7" t="s">
        <v>25</v>
      </c>
      <c r="F187" s="7" t="s">
        <v>25</v>
      </c>
      <c r="G187" s="7" t="s">
        <v>25</v>
      </c>
      <c r="H187" s="4" t="str">
        <f>if(iserror(vlookup(left(B187,find("@",B187)-1),'Controle de acessos'!A:A,1,0)),"Não","Sim")</f>
        <v>Sim</v>
      </c>
      <c r="I187" t="str">
        <f t="shared" si="1"/>
        <v>null</v>
      </c>
      <c r="J187" t="str">
        <f t="shared" si="2"/>
        <v>null</v>
      </c>
    </row>
    <row r="188" hidden="1">
      <c r="A188" s="7" t="s">
        <v>21</v>
      </c>
      <c r="B188" s="7" t="s">
        <v>279</v>
      </c>
      <c r="C188" s="7" t="s">
        <v>23</v>
      </c>
      <c r="D188" s="10" t="s">
        <v>149</v>
      </c>
      <c r="E188" s="7" t="s">
        <v>25</v>
      </c>
      <c r="F188" s="7" t="s">
        <v>25</v>
      </c>
      <c r="G188" s="7" t="s">
        <v>25</v>
      </c>
      <c r="H188" s="4" t="str">
        <f>if(iserror(vlookup(left(B188,find("@",B188)-1),'Controle de acessos'!A:A,1,0)),"Não","Sim")</f>
        <v>Sim</v>
      </c>
      <c r="I188" t="str">
        <f t="shared" si="1"/>
        <v>null</v>
      </c>
      <c r="J188" t="str">
        <f t="shared" si="2"/>
        <v>null</v>
      </c>
    </row>
    <row r="189" hidden="1">
      <c r="A189" s="7" t="s">
        <v>21</v>
      </c>
      <c r="B189" s="7" t="s">
        <v>278</v>
      </c>
      <c r="C189" s="7" t="s">
        <v>23</v>
      </c>
      <c r="D189" s="7" t="s">
        <v>25</v>
      </c>
      <c r="E189" s="7" t="s">
        <v>25</v>
      </c>
      <c r="F189" s="7" t="s">
        <v>25</v>
      </c>
      <c r="G189" s="7" t="s">
        <v>25</v>
      </c>
      <c r="H189" s="4" t="str">
        <f>if(iserror(vlookup(left(B189,find("@",B189)-1),'Controle de acessos'!A:A,1,0)),"Não","Sim")</f>
        <v>Sim</v>
      </c>
      <c r="I189" t="str">
        <f t="shared" si="1"/>
        <v>null</v>
      </c>
      <c r="J189" t="str">
        <f t="shared" si="2"/>
        <v>null</v>
      </c>
    </row>
    <row r="190" hidden="1">
      <c r="A190" s="7" t="s">
        <v>21</v>
      </c>
      <c r="B190" s="7" t="s">
        <v>277</v>
      </c>
      <c r="C190" s="7" t="s">
        <v>23</v>
      </c>
      <c r="D190" s="10" t="s">
        <v>149</v>
      </c>
      <c r="E190" s="7" t="s">
        <v>25</v>
      </c>
      <c r="F190" s="7" t="s">
        <v>25</v>
      </c>
      <c r="G190" s="7" t="s">
        <v>25</v>
      </c>
      <c r="H190" s="4" t="str">
        <f>if(iserror(vlookup(left(B190,find("@",B190)-1),'Controle de acessos'!A:A,1,0)),"Não","Sim")</f>
        <v>Sim</v>
      </c>
      <c r="I190" t="str">
        <f t="shared" si="1"/>
        <v>null</v>
      </c>
      <c r="J190" t="str">
        <f t="shared" si="2"/>
        <v>null</v>
      </c>
    </row>
    <row r="191" hidden="1">
      <c r="A191" s="7" t="s">
        <v>21</v>
      </c>
      <c r="B191" s="7" t="s">
        <v>276</v>
      </c>
      <c r="C191" s="7" t="s">
        <v>23</v>
      </c>
      <c r="D191" s="7" t="s">
        <v>24</v>
      </c>
      <c r="E191" s="7" t="s">
        <v>25</v>
      </c>
      <c r="F191" s="7" t="s">
        <v>25</v>
      </c>
      <c r="G191" s="7" t="s">
        <v>25</v>
      </c>
      <c r="H191" s="4" t="str">
        <f>if(iserror(vlookup(left(B191,find("@",B191)-1),'Controle de acessos'!A:A,1,0)),"Não","Sim")</f>
        <v>Não</v>
      </c>
      <c r="I191" t="str">
        <f t="shared" si="1"/>
        <v>null</v>
      </c>
      <c r="J191" t="str">
        <f t="shared" si="2"/>
        <v>null</v>
      </c>
    </row>
    <row r="192" hidden="1">
      <c r="A192" s="7" t="s">
        <v>21</v>
      </c>
      <c r="B192" s="7" t="s">
        <v>275</v>
      </c>
      <c r="C192" s="7" t="s">
        <v>23</v>
      </c>
      <c r="D192" s="10" t="s">
        <v>66</v>
      </c>
      <c r="E192" s="7" t="s">
        <v>25</v>
      </c>
      <c r="F192" s="7" t="s">
        <v>25</v>
      </c>
      <c r="G192" s="7" t="s">
        <v>25</v>
      </c>
      <c r="H192" s="4" t="str">
        <f>if(iserror(vlookup(left(B192,find("@",B192)-1),'Controle de acessos'!A:A,1,0)),"Não","Sim")</f>
        <v>Não</v>
      </c>
      <c r="I192" t="str">
        <f t="shared" si="1"/>
        <v>null</v>
      </c>
      <c r="J192" t="str">
        <f t="shared" si="2"/>
        <v>null</v>
      </c>
    </row>
    <row r="193" hidden="1">
      <c r="A193" s="7" t="s">
        <v>21</v>
      </c>
      <c r="B193" s="7" t="s">
        <v>274</v>
      </c>
      <c r="C193" s="7" t="s">
        <v>23</v>
      </c>
      <c r="D193" s="7" t="s">
        <v>24</v>
      </c>
      <c r="E193" s="7" t="s">
        <v>25</v>
      </c>
      <c r="F193" s="7" t="s">
        <v>25</v>
      </c>
      <c r="G193" s="7" t="s">
        <v>25</v>
      </c>
      <c r="H193" s="4" t="str">
        <f>if(iserror(vlookup(left(B193,find("@",B193)-1),'Controle de acessos'!A:A,1,0)),"Não","Sim")</f>
        <v>Não</v>
      </c>
      <c r="I193" t="str">
        <f t="shared" si="1"/>
        <v>null</v>
      </c>
      <c r="J193" t="str">
        <f t="shared" si="2"/>
        <v>null</v>
      </c>
    </row>
    <row r="194" hidden="1">
      <c r="A194" s="7" t="s">
        <v>21</v>
      </c>
      <c r="B194" s="7" t="s">
        <v>272</v>
      </c>
      <c r="C194" s="7" t="s">
        <v>38</v>
      </c>
      <c r="D194" s="7" t="s">
        <v>24</v>
      </c>
      <c r="E194" s="7" t="s">
        <v>25</v>
      </c>
      <c r="F194" s="7" t="s">
        <v>25</v>
      </c>
      <c r="G194" s="7" t="s">
        <v>25</v>
      </c>
      <c r="H194" s="4" t="str">
        <f>if(iserror(vlookup(left(B194,find("@",B194)-1),'Controle de acessos'!A:A,1,0)),"Não","Sim")</f>
        <v>Não</v>
      </c>
      <c r="I194" t="str">
        <f t="shared" si="1"/>
        <v>null</v>
      </c>
      <c r="J194" t="str">
        <f t="shared" si="2"/>
        <v>null</v>
      </c>
    </row>
    <row r="195" hidden="1">
      <c r="A195" s="7" t="s">
        <v>21</v>
      </c>
      <c r="B195" s="7" t="s">
        <v>270</v>
      </c>
      <c r="C195" s="7" t="s">
        <v>23</v>
      </c>
      <c r="D195" s="7" t="s">
        <v>24</v>
      </c>
      <c r="E195" s="7" t="s">
        <v>25</v>
      </c>
      <c r="F195" s="7" t="s">
        <v>25</v>
      </c>
      <c r="G195" s="7" t="s">
        <v>25</v>
      </c>
      <c r="H195" s="4" t="str">
        <f>if(iserror(vlookup(left(B195,find("@",B195)-1),'Controle de acessos'!A:A,1,0)),"Não","Sim")</f>
        <v>Não</v>
      </c>
      <c r="I195" t="str">
        <f t="shared" si="1"/>
        <v>null</v>
      </c>
      <c r="J195" t="str">
        <f t="shared" si="2"/>
        <v>null</v>
      </c>
    </row>
    <row r="196" hidden="1">
      <c r="A196" s="7" t="s">
        <v>21</v>
      </c>
      <c r="B196" s="7" t="s">
        <v>269</v>
      </c>
      <c r="C196" s="7" t="s">
        <v>23</v>
      </c>
      <c r="D196" s="7" t="s">
        <v>25</v>
      </c>
      <c r="E196" s="7" t="s">
        <v>25</v>
      </c>
      <c r="F196" s="7" t="s">
        <v>25</v>
      </c>
      <c r="G196" s="7" t="s">
        <v>25</v>
      </c>
      <c r="H196" s="4" t="str">
        <f>if(iserror(vlookup(left(B196,find("@",B196)-1),'Controle de acessos'!A:A,1,0)),"Não","Sim")</f>
        <v>Não</v>
      </c>
      <c r="I196" t="str">
        <f t="shared" si="1"/>
        <v>null</v>
      </c>
      <c r="J196" t="str">
        <f t="shared" si="2"/>
        <v>null</v>
      </c>
    </row>
    <row r="197" hidden="1">
      <c r="A197" s="7" t="s">
        <v>21</v>
      </c>
      <c r="B197" s="7" t="s">
        <v>268</v>
      </c>
      <c r="C197" s="7" t="s">
        <v>23</v>
      </c>
      <c r="D197" s="10" t="s">
        <v>66</v>
      </c>
      <c r="E197" s="7" t="s">
        <v>25</v>
      </c>
      <c r="F197" s="7" t="s">
        <v>25</v>
      </c>
      <c r="G197" s="7" t="s">
        <v>25</v>
      </c>
      <c r="H197" s="4" t="str">
        <f>if(iserror(vlookup(left(B197,find("@",B197)-1),'Controle de acessos'!A:A,1,0)),"Não","Sim")</f>
        <v>Sim</v>
      </c>
      <c r="I197" t="str">
        <f t="shared" si="1"/>
        <v>null</v>
      </c>
      <c r="J197" t="str">
        <f t="shared" si="2"/>
        <v>null</v>
      </c>
    </row>
    <row r="198" hidden="1">
      <c r="A198" s="7" t="s">
        <v>21</v>
      </c>
      <c r="B198" s="7" t="s">
        <v>267</v>
      </c>
      <c r="C198" s="7" t="s">
        <v>23</v>
      </c>
      <c r="D198" s="10" t="s">
        <v>149</v>
      </c>
      <c r="E198" s="7" t="s">
        <v>25</v>
      </c>
      <c r="F198" s="7" t="s">
        <v>25</v>
      </c>
      <c r="G198" s="7" t="s">
        <v>25</v>
      </c>
      <c r="H198" s="4" t="str">
        <f>if(iserror(vlookup(left(B198,find("@",B198)-1),'Controle de acessos'!A:A,1,0)),"Não","Sim")</f>
        <v>Não</v>
      </c>
      <c r="I198" t="str">
        <f t="shared" si="1"/>
        <v>null</v>
      </c>
      <c r="J198" t="str">
        <f t="shared" si="2"/>
        <v>null</v>
      </c>
    </row>
    <row r="199" hidden="1">
      <c r="A199" s="7" t="s">
        <v>21</v>
      </c>
      <c r="B199" s="7" t="s">
        <v>266</v>
      </c>
      <c r="C199" s="7" t="s">
        <v>23</v>
      </c>
      <c r="D199" s="7" t="s">
        <v>25</v>
      </c>
      <c r="E199" s="7" t="s">
        <v>25</v>
      </c>
      <c r="F199" s="7" t="s">
        <v>25</v>
      </c>
      <c r="G199" s="7" t="s">
        <v>25</v>
      </c>
      <c r="H199" s="4" t="str">
        <f>if(iserror(vlookup(left(B199,find("@",B199)-1),'Controle de acessos'!A:A,1,0)),"Não","Sim")</f>
        <v>Não</v>
      </c>
      <c r="I199" t="str">
        <f t="shared" si="1"/>
        <v>null</v>
      </c>
      <c r="J199" t="str">
        <f t="shared" si="2"/>
        <v>null</v>
      </c>
    </row>
    <row r="200" hidden="1">
      <c r="A200" s="7" t="s">
        <v>21</v>
      </c>
      <c r="B200" s="7" t="s">
        <v>265</v>
      </c>
      <c r="C200" s="7" t="s">
        <v>73</v>
      </c>
      <c r="D200" s="10" t="s">
        <v>66</v>
      </c>
      <c r="E200" s="7" t="s">
        <v>25</v>
      </c>
      <c r="F200" s="7" t="s">
        <v>25</v>
      </c>
      <c r="G200" s="7" t="s">
        <v>25</v>
      </c>
      <c r="H200" s="4" t="str">
        <f>if(iserror(vlookup(left(B200,find("@",B200)-1),'Controle de acessos'!A:A,1,0)),"Não","Sim")</f>
        <v>Sim</v>
      </c>
      <c r="I200" t="str">
        <f t="shared" si="1"/>
        <v>null</v>
      </c>
      <c r="J200" t="str">
        <f t="shared" si="2"/>
        <v>null</v>
      </c>
    </row>
    <row r="201">
      <c r="A201" s="7" t="s">
        <v>21</v>
      </c>
      <c r="B201" s="7" t="s">
        <v>261</v>
      </c>
      <c r="C201" s="7" t="s">
        <v>23</v>
      </c>
      <c r="D201" s="7" t="s">
        <v>25</v>
      </c>
      <c r="E201" s="10" t="s">
        <v>135</v>
      </c>
      <c r="F201" s="7" t="s">
        <v>25</v>
      </c>
      <c r="G201" s="7" t="s">
        <v>25</v>
      </c>
      <c r="H201" s="4" t="str">
        <f>if(iserror(vlookup(left(B201,find("@",B201)-1),'Controle de acessos'!A:A,1,0)),"Não","Sim")</f>
        <v>Não</v>
      </c>
      <c r="I201" t="str">
        <f t="shared" si="1"/>
        <v>6/9</v>
      </c>
      <c r="J201" t="str">
        <f t="shared" si="2"/>
        <v>null</v>
      </c>
    </row>
    <row r="202" hidden="1">
      <c r="A202" s="7" t="s">
        <v>21</v>
      </c>
      <c r="B202" s="7" t="s">
        <v>260</v>
      </c>
      <c r="C202" s="7" t="s">
        <v>23</v>
      </c>
      <c r="D202" s="7" t="s">
        <v>24</v>
      </c>
      <c r="E202" s="7" t="s">
        <v>25</v>
      </c>
      <c r="F202" s="7" t="s">
        <v>25</v>
      </c>
      <c r="G202" s="7" t="s">
        <v>25</v>
      </c>
      <c r="H202" s="4" t="str">
        <f>if(iserror(vlookup(left(B202,find("@",B202)-1),'Controle de acessos'!A:A,1,0)),"Não","Sim")</f>
        <v>Sim</v>
      </c>
      <c r="I202" t="str">
        <f t="shared" si="1"/>
        <v>null</v>
      </c>
      <c r="J202" t="str">
        <f t="shared" si="2"/>
        <v>null</v>
      </c>
    </row>
    <row r="203" hidden="1">
      <c r="A203" s="7" t="s">
        <v>21</v>
      </c>
      <c r="B203" s="7" t="s">
        <v>256</v>
      </c>
      <c r="C203" s="7" t="s">
        <v>23</v>
      </c>
      <c r="D203" s="7" t="s">
        <v>25</v>
      </c>
      <c r="E203" s="7" t="s">
        <v>25</v>
      </c>
      <c r="F203" s="7" t="s">
        <v>25</v>
      </c>
      <c r="G203" s="7" t="s">
        <v>25</v>
      </c>
      <c r="H203" s="4" t="str">
        <f>if(iserror(vlookup(left(B203,find("@",B203)-1),'Controle de acessos'!A:A,1,0)),"Não","Sim")</f>
        <v>Não</v>
      </c>
      <c r="I203" t="str">
        <f t="shared" si="1"/>
        <v>null</v>
      </c>
      <c r="J203" t="str">
        <f t="shared" si="2"/>
        <v>null</v>
      </c>
    </row>
    <row r="204" hidden="1">
      <c r="A204" s="7" t="s">
        <v>362</v>
      </c>
      <c r="B204" s="7" t="s">
        <v>346</v>
      </c>
      <c r="C204" s="7" t="s">
        <v>23</v>
      </c>
      <c r="D204" s="7" t="s">
        <v>25</v>
      </c>
      <c r="E204" s="7" t="s">
        <v>25</v>
      </c>
      <c r="F204" s="7" t="s">
        <v>25</v>
      </c>
      <c r="G204" s="7" t="s">
        <v>25</v>
      </c>
      <c r="H204" s="4" t="str">
        <f>if(iserror(vlookup(left(B204,find("@",B204)-1),'Controle de acessos'!A:A,1,0)),"Não","Sim")</f>
        <v>Não</v>
      </c>
      <c r="I204" t="str">
        <f t="shared" si="1"/>
        <v>null</v>
      </c>
      <c r="J204" t="str">
        <f t="shared" si="2"/>
        <v>null</v>
      </c>
    </row>
    <row r="205" hidden="1">
      <c r="A205" s="7" t="s">
        <v>362</v>
      </c>
      <c r="B205" s="7" t="s">
        <v>289</v>
      </c>
      <c r="C205" s="7" t="s">
        <v>23</v>
      </c>
      <c r="D205" s="10" t="s">
        <v>45</v>
      </c>
      <c r="E205" s="7" t="s">
        <v>25</v>
      </c>
      <c r="F205" s="7" t="s">
        <v>25</v>
      </c>
      <c r="G205" s="7" t="s">
        <v>25</v>
      </c>
      <c r="H205" s="4" t="str">
        <f>if(iserror(vlookup(left(B205,find("@",B205)-1),'Controle de acessos'!A:A,1,0)),"Não","Sim")</f>
        <v>Não</v>
      </c>
      <c r="I205" t="str">
        <f t="shared" si="1"/>
        <v>null</v>
      </c>
      <c r="J205" t="str">
        <f t="shared" si="2"/>
        <v>null</v>
      </c>
    </row>
    <row r="206" hidden="1">
      <c r="A206" s="7" t="s">
        <v>363</v>
      </c>
      <c r="B206" s="7" t="s">
        <v>352</v>
      </c>
      <c r="C206" s="7" t="s">
        <v>23</v>
      </c>
      <c r="D206" s="7" t="s">
        <v>24</v>
      </c>
      <c r="E206" s="7" t="s">
        <v>25</v>
      </c>
      <c r="F206" s="7" t="s">
        <v>25</v>
      </c>
      <c r="G206" s="7" t="s">
        <v>25</v>
      </c>
      <c r="H206" s="4" t="str">
        <f>if(iserror(vlookup(left(B206,find("@",B206)-1),'Controle de acessos'!A:A,1,0)),"Não","Sim")</f>
        <v>Não</v>
      </c>
      <c r="I206" t="str">
        <f t="shared" si="1"/>
        <v>null</v>
      </c>
      <c r="J206" t="str">
        <f t="shared" si="2"/>
        <v>null</v>
      </c>
    </row>
    <row r="207" hidden="1">
      <c r="A207" s="7" t="s">
        <v>363</v>
      </c>
      <c r="B207" s="7" t="s">
        <v>351</v>
      </c>
      <c r="C207" s="7" t="s">
        <v>23</v>
      </c>
      <c r="D207" s="7" t="s">
        <v>24</v>
      </c>
      <c r="E207" s="7" t="s">
        <v>25</v>
      </c>
      <c r="F207" s="7" t="s">
        <v>25</v>
      </c>
      <c r="G207" s="7" t="s">
        <v>25</v>
      </c>
      <c r="H207" s="4" t="str">
        <f>if(iserror(vlookup(left(B207,find("@",B207)-1),'Controle de acessos'!A:A,1,0)),"Não","Sim")</f>
        <v>Não</v>
      </c>
      <c r="I207" t="str">
        <f t="shared" si="1"/>
        <v>null</v>
      </c>
      <c r="J207" t="str">
        <f t="shared" si="2"/>
        <v>null</v>
      </c>
    </row>
    <row r="208" hidden="1">
      <c r="A208" s="7" t="s">
        <v>363</v>
      </c>
      <c r="B208" s="7" t="s">
        <v>349</v>
      </c>
      <c r="C208" s="7" t="s">
        <v>87</v>
      </c>
      <c r="D208" s="7" t="s">
        <v>24</v>
      </c>
      <c r="E208" s="7" t="s">
        <v>25</v>
      </c>
      <c r="F208" s="7" t="s">
        <v>25</v>
      </c>
      <c r="G208" s="7" t="s">
        <v>25</v>
      </c>
      <c r="H208" s="4" t="str">
        <f>if(iserror(vlookup(left(B208,find("@",B208)-1),'Controle de acessos'!A:A,1,0)),"Não","Sim")</f>
        <v>Não</v>
      </c>
      <c r="I208" t="str">
        <f t="shared" si="1"/>
        <v>null</v>
      </c>
      <c r="J208" t="str">
        <f t="shared" si="2"/>
        <v>null</v>
      </c>
    </row>
    <row r="209" hidden="1">
      <c r="A209" s="7" t="s">
        <v>363</v>
      </c>
      <c r="B209" s="7" t="s">
        <v>348</v>
      </c>
      <c r="C209" s="7" t="s">
        <v>23</v>
      </c>
      <c r="D209" s="7" t="s">
        <v>25</v>
      </c>
      <c r="E209" s="7" t="s">
        <v>25</v>
      </c>
      <c r="F209" s="7" t="s">
        <v>25</v>
      </c>
      <c r="G209" s="7" t="s">
        <v>25</v>
      </c>
      <c r="H209" s="4" t="str">
        <f>if(iserror(vlookup(left(B209,find("@",B209)-1),'Controle de acessos'!A:A,1,0)),"Não","Sim")</f>
        <v>Sim</v>
      </c>
      <c r="I209" t="str">
        <f t="shared" si="1"/>
        <v>null</v>
      </c>
      <c r="J209" t="str">
        <f t="shared" si="2"/>
        <v>null</v>
      </c>
    </row>
    <row r="210" hidden="1">
      <c r="A210" s="7" t="s">
        <v>363</v>
      </c>
      <c r="B210" s="7" t="s">
        <v>345</v>
      </c>
      <c r="C210" s="7" t="s">
        <v>23</v>
      </c>
      <c r="D210" s="10" t="s">
        <v>74</v>
      </c>
      <c r="E210" s="7" t="s">
        <v>25</v>
      </c>
      <c r="F210" s="7" t="s">
        <v>25</v>
      </c>
      <c r="G210" s="7" t="s">
        <v>25</v>
      </c>
      <c r="H210" s="4" t="str">
        <f>if(iserror(vlookup(left(B210,find("@",B210)-1),'Controle de acessos'!A:A,1,0)),"Não","Sim")</f>
        <v>Não</v>
      </c>
      <c r="I210" t="str">
        <f t="shared" si="1"/>
        <v>null</v>
      </c>
      <c r="J210" t="str">
        <f t="shared" si="2"/>
        <v>null</v>
      </c>
    </row>
    <row r="211" hidden="1">
      <c r="A211" s="7" t="s">
        <v>363</v>
      </c>
      <c r="B211" s="7" t="s">
        <v>343</v>
      </c>
      <c r="C211" s="7" t="s">
        <v>23</v>
      </c>
      <c r="D211" s="7" t="s">
        <v>24</v>
      </c>
      <c r="E211" s="7" t="s">
        <v>25</v>
      </c>
      <c r="F211" s="7" t="s">
        <v>25</v>
      </c>
      <c r="G211" s="7" t="s">
        <v>25</v>
      </c>
      <c r="H211" s="4" t="str">
        <f>if(iserror(vlookup(left(B211,find("@",B211)-1),'Controle de acessos'!A:A,1,0)),"Não","Sim")</f>
        <v>Sim</v>
      </c>
      <c r="I211" t="str">
        <f t="shared" si="1"/>
        <v>null</v>
      </c>
      <c r="J211" t="str">
        <f t="shared" si="2"/>
        <v>null</v>
      </c>
    </row>
    <row r="212" hidden="1">
      <c r="A212" s="7" t="s">
        <v>363</v>
      </c>
      <c r="B212" s="7" t="s">
        <v>342</v>
      </c>
      <c r="C212" s="7" t="s">
        <v>23</v>
      </c>
      <c r="D212" s="7" t="s">
        <v>24</v>
      </c>
      <c r="E212" s="7" t="s">
        <v>25</v>
      </c>
      <c r="F212" s="7" t="s">
        <v>25</v>
      </c>
      <c r="G212" s="7" t="s">
        <v>25</v>
      </c>
      <c r="H212" s="4" t="str">
        <f>if(iserror(vlookup(left(B212,find("@",B212)-1),'Controle de acessos'!A:A,1,0)),"Não","Sim")</f>
        <v>Não</v>
      </c>
      <c r="I212" t="str">
        <f t="shared" si="1"/>
        <v>null</v>
      </c>
      <c r="J212" t="str">
        <f t="shared" si="2"/>
        <v>null</v>
      </c>
    </row>
    <row r="213" hidden="1">
      <c r="A213" s="7" t="s">
        <v>363</v>
      </c>
      <c r="B213" s="7" t="s">
        <v>339</v>
      </c>
      <c r="C213" s="7" t="s">
        <v>23</v>
      </c>
      <c r="D213" s="7" t="s">
        <v>24</v>
      </c>
      <c r="E213" s="7" t="s">
        <v>25</v>
      </c>
      <c r="F213" s="7" t="s">
        <v>25</v>
      </c>
      <c r="G213" s="7" t="s">
        <v>364</v>
      </c>
      <c r="H213" s="4" t="str">
        <f>if(iserror(vlookup(left(B213,find("@",B213)-1),'Controle de acessos'!A:A,1,0)),"Não","Sim")</f>
        <v>Não</v>
      </c>
      <c r="I213" t="str">
        <f t="shared" si="1"/>
        <v>null</v>
      </c>
      <c r="J213" t="str">
        <f t="shared" si="2"/>
        <v>null</v>
      </c>
    </row>
    <row r="214" hidden="1">
      <c r="A214" s="7" t="s">
        <v>363</v>
      </c>
      <c r="B214" s="7" t="s">
        <v>335</v>
      </c>
      <c r="C214" s="7" t="s">
        <v>23</v>
      </c>
      <c r="D214" s="7" t="s">
        <v>24</v>
      </c>
      <c r="E214" s="7" t="s">
        <v>25</v>
      </c>
      <c r="F214" s="7" t="s">
        <v>25</v>
      </c>
      <c r="G214" s="7" t="s">
        <v>25</v>
      </c>
      <c r="H214" s="4" t="str">
        <f>if(iserror(vlookup(left(B214,find("@",B214)-1),'Controle de acessos'!A:A,1,0)),"Não","Sim")</f>
        <v>Não</v>
      </c>
      <c r="I214" t="str">
        <f t="shared" si="1"/>
        <v>null</v>
      </c>
      <c r="J214" t="str">
        <f t="shared" si="2"/>
        <v>null</v>
      </c>
    </row>
    <row r="215">
      <c r="A215" s="7" t="s">
        <v>363</v>
      </c>
      <c r="B215" s="7" t="s">
        <v>334</v>
      </c>
      <c r="C215" s="7" t="s">
        <v>23</v>
      </c>
      <c r="D215" s="10" t="s">
        <v>66</v>
      </c>
      <c r="E215" s="7" t="s">
        <v>25</v>
      </c>
      <c r="F215" s="10" t="s">
        <v>365</v>
      </c>
      <c r="G215" s="7" t="s">
        <v>25</v>
      </c>
      <c r="H215" s="4" t="str">
        <f>if(iserror(vlookup(left(B215,find("@",B215)-1),'Controle de acessos'!A:A,1,0)),"Não","Sim")</f>
        <v>Sim</v>
      </c>
      <c r="I215" t="str">
        <f t="shared" si="1"/>
        <v>5/9</v>
      </c>
      <c r="J215" t="str">
        <f t="shared" si="2"/>
        <v>4/7</v>
      </c>
    </row>
    <row r="216" hidden="1">
      <c r="A216" s="7" t="s">
        <v>363</v>
      </c>
      <c r="B216" s="7" t="s">
        <v>334</v>
      </c>
      <c r="C216" s="7" t="s">
        <v>23</v>
      </c>
      <c r="D216" s="10" t="s">
        <v>66</v>
      </c>
      <c r="E216" s="10" t="s">
        <v>41</v>
      </c>
      <c r="F216" s="7" t="s">
        <v>25</v>
      </c>
      <c r="G216" s="7" t="s">
        <v>25</v>
      </c>
      <c r="H216" s="4" t="str">
        <f>if(iserror(vlookup(left(B216,find("@",B216)-1),'Controle de acessos'!A:A,1,0)),"Não","Sim")</f>
        <v>Sim</v>
      </c>
      <c r="I216" t="str">
        <f t="shared" si="1"/>
        <v/>
      </c>
      <c r="J216" t="str">
        <f t="shared" si="2"/>
        <v/>
      </c>
    </row>
    <row r="217" hidden="1">
      <c r="A217" s="7" t="s">
        <v>363</v>
      </c>
      <c r="B217" s="7" t="s">
        <v>332</v>
      </c>
      <c r="C217" s="7" t="s">
        <v>23</v>
      </c>
      <c r="D217" s="7" t="s">
        <v>24</v>
      </c>
      <c r="E217" s="7" t="s">
        <v>25</v>
      </c>
      <c r="F217" s="7" t="s">
        <v>25</v>
      </c>
      <c r="G217" s="7" t="s">
        <v>25</v>
      </c>
      <c r="H217" s="4" t="str">
        <f>if(iserror(vlookup(left(B217,find("@",B217)-1),'Controle de acessos'!A:A,1,0)),"Não","Sim")</f>
        <v>Não</v>
      </c>
      <c r="I217" t="str">
        <f t="shared" si="1"/>
        <v>null</v>
      </c>
      <c r="J217" t="str">
        <f t="shared" si="2"/>
        <v>null</v>
      </c>
    </row>
    <row r="218" hidden="1">
      <c r="A218" s="7" t="s">
        <v>363</v>
      </c>
      <c r="B218" s="7" t="s">
        <v>330</v>
      </c>
      <c r="C218" s="7" t="s">
        <v>23</v>
      </c>
      <c r="D218" s="7" t="s">
        <v>24</v>
      </c>
      <c r="E218" s="7" t="s">
        <v>25</v>
      </c>
      <c r="F218" s="7" t="s">
        <v>25</v>
      </c>
      <c r="G218" s="7" t="s">
        <v>25</v>
      </c>
      <c r="H218" s="4" t="str">
        <f>if(iserror(vlookup(left(B218,find("@",B218)-1),'Controle de acessos'!A:A,1,0)),"Não","Sim")</f>
        <v>Não</v>
      </c>
      <c r="I218" t="str">
        <f t="shared" si="1"/>
        <v>null</v>
      </c>
      <c r="J218" t="str">
        <f t="shared" si="2"/>
        <v>null</v>
      </c>
    </row>
    <row r="219" hidden="1">
      <c r="A219" s="7" t="s">
        <v>363</v>
      </c>
      <c r="B219" s="7" t="s">
        <v>329</v>
      </c>
      <c r="C219" s="7" t="s">
        <v>23</v>
      </c>
      <c r="D219" s="7" t="s">
        <v>24</v>
      </c>
      <c r="E219" s="7" t="s">
        <v>25</v>
      </c>
      <c r="F219" s="7" t="s">
        <v>25</v>
      </c>
      <c r="G219" s="7" t="s">
        <v>25</v>
      </c>
      <c r="H219" s="4" t="str">
        <f>if(iserror(vlookup(left(B219,find("@",B219)-1),'Controle de acessos'!A:A,1,0)),"Não","Sim")</f>
        <v>Sim</v>
      </c>
      <c r="I219" t="str">
        <f t="shared" si="1"/>
        <v>null</v>
      </c>
      <c r="J219" t="str">
        <f t="shared" si="2"/>
        <v>null</v>
      </c>
    </row>
    <row r="220" hidden="1">
      <c r="A220" s="7" t="s">
        <v>363</v>
      </c>
      <c r="B220" s="7" t="s">
        <v>328</v>
      </c>
      <c r="C220" s="7" t="s">
        <v>23</v>
      </c>
      <c r="D220" s="10" t="s">
        <v>66</v>
      </c>
      <c r="E220" s="7" t="s">
        <v>25</v>
      </c>
      <c r="F220" s="7" t="s">
        <v>25</v>
      </c>
      <c r="G220" s="7" t="s">
        <v>25</v>
      </c>
      <c r="H220" s="4" t="str">
        <f>if(iserror(vlookup(left(B220,find("@",B220)-1),'Controle de acessos'!A:A,1,0)),"Não","Sim")</f>
        <v>Sim</v>
      </c>
      <c r="I220" t="str">
        <f t="shared" si="1"/>
        <v>null</v>
      </c>
      <c r="J220" t="str">
        <f t="shared" si="2"/>
        <v>null</v>
      </c>
    </row>
    <row r="221" hidden="1">
      <c r="A221" s="7" t="s">
        <v>363</v>
      </c>
      <c r="B221" s="7" t="s">
        <v>321</v>
      </c>
      <c r="C221" s="7" t="s">
        <v>23</v>
      </c>
      <c r="D221" s="7" t="s">
        <v>39</v>
      </c>
      <c r="E221" s="7" t="s">
        <v>25</v>
      </c>
      <c r="F221" s="7" t="s">
        <v>25</v>
      </c>
      <c r="G221" s="7" t="s">
        <v>25</v>
      </c>
      <c r="H221" s="4" t="str">
        <f>if(iserror(vlookup(left(B221,find("@",B221)-1),'Controle de acessos'!A:A,1,0)),"Não","Sim")</f>
        <v>Não</v>
      </c>
      <c r="I221" t="str">
        <f t="shared" si="1"/>
        <v>null</v>
      </c>
      <c r="J221" t="str">
        <f t="shared" si="2"/>
        <v>null</v>
      </c>
    </row>
    <row r="222" hidden="1">
      <c r="A222" s="7" t="s">
        <v>363</v>
      </c>
      <c r="B222" s="7" t="s">
        <v>309</v>
      </c>
      <c r="C222" s="7" t="s">
        <v>23</v>
      </c>
      <c r="D222" s="10" t="s">
        <v>45</v>
      </c>
      <c r="E222" s="7" t="s">
        <v>25</v>
      </c>
      <c r="F222" s="7" t="s">
        <v>25</v>
      </c>
      <c r="G222" s="7" t="s">
        <v>25</v>
      </c>
      <c r="H222" s="4" t="str">
        <f>if(iserror(vlookup(left(B222,find("@",B222)-1),'Controle de acessos'!A:A,1,0)),"Não","Sim")</f>
        <v>Sim</v>
      </c>
      <c r="I222" t="str">
        <f t="shared" si="1"/>
        <v>null</v>
      </c>
      <c r="J222" t="str">
        <f t="shared" si="2"/>
        <v>null</v>
      </c>
    </row>
    <row r="223" hidden="1">
      <c r="A223" s="7" t="s">
        <v>363</v>
      </c>
      <c r="B223" s="7" t="s">
        <v>305</v>
      </c>
      <c r="C223" s="7" t="s">
        <v>23</v>
      </c>
      <c r="D223" s="7" t="s">
        <v>24</v>
      </c>
      <c r="E223" s="7" t="s">
        <v>25</v>
      </c>
      <c r="F223" s="7" t="s">
        <v>25</v>
      </c>
      <c r="G223" s="7" t="s">
        <v>25</v>
      </c>
      <c r="H223" s="4" t="str">
        <f>if(iserror(vlookup(left(B223,find("@",B223)-1),'Controle de acessos'!A:A,1,0)),"Não","Sim")</f>
        <v>Não</v>
      </c>
      <c r="I223" t="str">
        <f t="shared" si="1"/>
        <v>null</v>
      </c>
      <c r="J223" t="str">
        <f t="shared" si="2"/>
        <v>null</v>
      </c>
    </row>
    <row r="224" hidden="1">
      <c r="A224" s="7" t="s">
        <v>363</v>
      </c>
      <c r="B224" s="7" t="s">
        <v>299</v>
      </c>
      <c r="C224" s="7" t="s">
        <v>23</v>
      </c>
      <c r="D224" s="10" t="s">
        <v>149</v>
      </c>
      <c r="E224" s="7" t="s">
        <v>25</v>
      </c>
      <c r="F224" s="7" t="s">
        <v>25</v>
      </c>
      <c r="G224" s="7" t="s">
        <v>25</v>
      </c>
      <c r="H224" s="4" t="str">
        <f>if(iserror(vlookup(left(B224,find("@",B224)-1),'Controle de acessos'!A:A,1,0)),"Não","Sim")</f>
        <v>Não</v>
      </c>
      <c r="I224" t="str">
        <f t="shared" si="1"/>
        <v>null</v>
      </c>
      <c r="J224" t="str">
        <f t="shared" si="2"/>
        <v>null</v>
      </c>
    </row>
    <row r="225" hidden="1">
      <c r="A225" s="7" t="s">
        <v>363</v>
      </c>
      <c r="B225" s="7" t="s">
        <v>296</v>
      </c>
      <c r="C225" s="7" t="s">
        <v>23</v>
      </c>
      <c r="D225" s="7" t="s">
        <v>25</v>
      </c>
      <c r="E225" s="7" t="s">
        <v>25</v>
      </c>
      <c r="F225" s="7" t="s">
        <v>25</v>
      </c>
      <c r="G225" s="7" t="s">
        <v>25</v>
      </c>
      <c r="H225" s="4" t="str">
        <f>if(iserror(vlookup(left(B225,find("@",B225)-1),'Controle de acessos'!A:A,1,0)),"Não","Sim")</f>
        <v>Não</v>
      </c>
      <c r="I225" t="str">
        <f t="shared" si="1"/>
        <v>null</v>
      </c>
      <c r="J225" t="str">
        <f t="shared" si="2"/>
        <v>null</v>
      </c>
    </row>
    <row r="226" hidden="1">
      <c r="A226" s="7" t="s">
        <v>363</v>
      </c>
      <c r="B226" s="7" t="s">
        <v>292</v>
      </c>
      <c r="C226" s="7" t="s">
        <v>23</v>
      </c>
      <c r="D226" s="10" t="s">
        <v>149</v>
      </c>
      <c r="E226" s="7" t="s">
        <v>25</v>
      </c>
      <c r="F226" s="7" t="s">
        <v>25</v>
      </c>
      <c r="G226" s="7" t="s">
        <v>25</v>
      </c>
      <c r="H226" s="4" t="str">
        <f>if(iserror(vlookup(left(B226,find("@",B226)-1),'Controle de acessos'!A:A,1,0)),"Não","Sim")</f>
        <v>Não</v>
      </c>
      <c r="I226" t="str">
        <f t="shared" si="1"/>
        <v>null</v>
      </c>
      <c r="J226" t="str">
        <f t="shared" si="2"/>
        <v>null</v>
      </c>
    </row>
    <row r="227" hidden="1">
      <c r="A227" s="7" t="s">
        <v>363</v>
      </c>
      <c r="B227" s="7" t="s">
        <v>273</v>
      </c>
      <c r="C227" s="7" t="s">
        <v>23</v>
      </c>
      <c r="D227" s="7" t="s">
        <v>24</v>
      </c>
      <c r="E227" s="7" t="s">
        <v>25</v>
      </c>
      <c r="F227" s="7" t="s">
        <v>25</v>
      </c>
      <c r="G227" s="7" t="s">
        <v>25</v>
      </c>
      <c r="H227" s="4" t="str">
        <f>if(iserror(vlookup(left(B227,find("@",B227)-1),'Controle de acessos'!A:A,1,0)),"Não","Sim")</f>
        <v>Não</v>
      </c>
      <c r="I227" t="str">
        <f t="shared" si="1"/>
        <v>null</v>
      </c>
      <c r="J227" t="str">
        <f t="shared" si="2"/>
        <v>null</v>
      </c>
    </row>
    <row r="228" hidden="1">
      <c r="A228" s="7" t="s">
        <v>363</v>
      </c>
      <c r="B228" s="7" t="s">
        <v>264</v>
      </c>
      <c r="C228" s="7" t="s">
        <v>23</v>
      </c>
      <c r="D228" s="7" t="s">
        <v>25</v>
      </c>
      <c r="E228" s="7" t="s">
        <v>25</v>
      </c>
      <c r="F228" s="7" t="s">
        <v>25</v>
      </c>
      <c r="G228" s="7" t="s">
        <v>366</v>
      </c>
      <c r="H228" s="4" t="str">
        <f>if(iserror(vlookup(left(B228,find("@",B228)-1),'Controle de acessos'!A:A,1,0)),"Não","Sim")</f>
        <v>Não</v>
      </c>
      <c r="I228" t="str">
        <f t="shared" si="1"/>
        <v>null</v>
      </c>
      <c r="J228" t="str">
        <f t="shared" si="2"/>
        <v>null</v>
      </c>
    </row>
    <row r="229" hidden="1">
      <c r="A229" s="7" t="s">
        <v>363</v>
      </c>
      <c r="B229" s="7" t="s">
        <v>258</v>
      </c>
      <c r="C229" s="7" t="s">
        <v>23</v>
      </c>
      <c r="D229" s="7" t="s">
        <v>24</v>
      </c>
      <c r="E229" s="7" t="s">
        <v>25</v>
      </c>
      <c r="F229" s="7" t="s">
        <v>25</v>
      </c>
      <c r="G229" s="7" t="s">
        <v>25</v>
      </c>
      <c r="H229" s="4" t="str">
        <f>if(iserror(vlookup(left(B229,find("@",B229)-1),'Controle de acessos'!A:A,1,0)),"Não","Sim")</f>
        <v>Não</v>
      </c>
      <c r="I229" t="str">
        <f t="shared" si="1"/>
        <v>null</v>
      </c>
      <c r="J229" t="str">
        <f t="shared" si="2"/>
        <v>null</v>
      </c>
    </row>
    <row r="230">
      <c r="H230" s="4"/>
    </row>
    <row r="231">
      <c r="H231" s="4"/>
    </row>
    <row r="232">
      <c r="H232" s="4"/>
    </row>
    <row r="233">
      <c r="H233" s="4"/>
    </row>
    <row r="234">
      <c r="H234" s="4"/>
    </row>
    <row r="235">
      <c r="H235" s="4"/>
    </row>
    <row r="236">
      <c r="H236" s="4"/>
    </row>
    <row r="237">
      <c r="H237" s="4"/>
    </row>
    <row r="238">
      <c r="H238" s="4"/>
    </row>
    <row r="239">
      <c r="H239" s="4"/>
    </row>
    <row r="240">
      <c r="H240" s="4"/>
    </row>
    <row r="241">
      <c r="H241" s="4"/>
    </row>
    <row r="242">
      <c r="H242" s="4"/>
    </row>
    <row r="243">
      <c r="H243" s="4"/>
    </row>
    <row r="244">
      <c r="H244" s="4"/>
    </row>
    <row r="245">
      <c r="H245" s="4"/>
    </row>
    <row r="246">
      <c r="H246" s="4"/>
    </row>
    <row r="247">
      <c r="H247" s="4"/>
    </row>
    <row r="248">
      <c r="H248" s="4"/>
    </row>
    <row r="249">
      <c r="H249" s="4"/>
    </row>
    <row r="250">
      <c r="H250" s="4"/>
    </row>
    <row r="251">
      <c r="H251" s="4"/>
    </row>
    <row r="252">
      <c r="H252" s="4"/>
    </row>
    <row r="253">
      <c r="H253" s="4"/>
    </row>
    <row r="254">
      <c r="H254" s="4"/>
    </row>
    <row r="255">
      <c r="H255" s="4"/>
    </row>
    <row r="256">
      <c r="H256" s="4"/>
    </row>
    <row r="257">
      <c r="H257" s="4"/>
    </row>
    <row r="258">
      <c r="H258" s="4"/>
    </row>
    <row r="259">
      <c r="H259" s="4"/>
    </row>
    <row r="260">
      <c r="H260" s="4"/>
    </row>
    <row r="261">
      <c r="H261" s="4"/>
    </row>
    <row r="262">
      <c r="H262" s="4"/>
    </row>
    <row r="263">
      <c r="H263" s="4"/>
    </row>
    <row r="264">
      <c r="H264" s="4"/>
    </row>
    <row r="265">
      <c r="H265" s="4"/>
    </row>
    <row r="266">
      <c r="H266" s="4"/>
    </row>
    <row r="267">
      <c r="H267" s="4"/>
    </row>
    <row r="268">
      <c r="H268" s="4"/>
    </row>
    <row r="269">
      <c r="H269" s="4"/>
    </row>
    <row r="270">
      <c r="H270" s="4"/>
    </row>
    <row r="271">
      <c r="H271" s="4"/>
    </row>
    <row r="272">
      <c r="H272" s="4"/>
    </row>
    <row r="273">
      <c r="H273" s="4"/>
    </row>
    <row r="274">
      <c r="H274" s="4"/>
    </row>
    <row r="275">
      <c r="H275" s="4"/>
    </row>
    <row r="276">
      <c r="H276" s="4"/>
    </row>
    <row r="277">
      <c r="H277" s="4"/>
    </row>
    <row r="278">
      <c r="H278" s="4"/>
    </row>
    <row r="279">
      <c r="H279" s="4"/>
    </row>
    <row r="280">
      <c r="H280" s="4"/>
    </row>
    <row r="281">
      <c r="H281" s="4"/>
    </row>
    <row r="282">
      <c r="H282" s="4"/>
    </row>
    <row r="283">
      <c r="H283" s="4"/>
    </row>
    <row r="284">
      <c r="H284" s="4"/>
    </row>
    <row r="285">
      <c r="H285" s="4"/>
    </row>
    <row r="286">
      <c r="H286" s="4"/>
    </row>
    <row r="287">
      <c r="H287" s="4"/>
    </row>
    <row r="288">
      <c r="H288" s="4"/>
    </row>
    <row r="289">
      <c r="H289" s="4"/>
    </row>
    <row r="290">
      <c r="H290" s="4"/>
    </row>
    <row r="291">
      <c r="H291" s="4"/>
    </row>
    <row r="292">
      <c r="H292" s="4"/>
    </row>
    <row r="293">
      <c r="H293" s="4"/>
    </row>
    <row r="294">
      <c r="H294" s="4"/>
    </row>
    <row r="295">
      <c r="H295" s="4"/>
    </row>
    <row r="296">
      <c r="H296" s="4"/>
    </row>
    <row r="297">
      <c r="H297" s="4"/>
    </row>
    <row r="298">
      <c r="H298" s="4"/>
    </row>
    <row r="299">
      <c r="H299" s="4"/>
    </row>
    <row r="300">
      <c r="H300" s="4"/>
    </row>
    <row r="301">
      <c r="H301" s="4"/>
    </row>
    <row r="302">
      <c r="H302" s="4"/>
    </row>
    <row r="303">
      <c r="H303" s="4"/>
    </row>
    <row r="304">
      <c r="H304" s="4"/>
    </row>
    <row r="305">
      <c r="H305" s="4"/>
    </row>
    <row r="306">
      <c r="H306" s="4"/>
    </row>
    <row r="307">
      <c r="H307" s="4"/>
    </row>
    <row r="308">
      <c r="H308" s="4"/>
    </row>
    <row r="309">
      <c r="H309" s="4"/>
    </row>
    <row r="310">
      <c r="H310" s="4"/>
    </row>
    <row r="311">
      <c r="H311" s="4"/>
    </row>
    <row r="312">
      <c r="H312" s="4"/>
    </row>
    <row r="313">
      <c r="H313" s="4"/>
    </row>
    <row r="314">
      <c r="H314" s="4"/>
    </row>
    <row r="315">
      <c r="H315" s="4"/>
    </row>
    <row r="316">
      <c r="H316" s="4"/>
    </row>
    <row r="317">
      <c r="H317" s="4"/>
    </row>
    <row r="318">
      <c r="H318" s="4"/>
    </row>
    <row r="319">
      <c r="H319" s="4"/>
    </row>
    <row r="320">
      <c r="H320" s="4"/>
    </row>
    <row r="321">
      <c r="H321" s="4"/>
    </row>
    <row r="322">
      <c r="H322" s="4"/>
    </row>
    <row r="323">
      <c r="H323" s="4"/>
    </row>
    <row r="324">
      <c r="H324" s="4"/>
    </row>
    <row r="325">
      <c r="H325" s="4"/>
    </row>
    <row r="326">
      <c r="H326" s="4"/>
    </row>
    <row r="327">
      <c r="H327" s="4"/>
    </row>
    <row r="328">
      <c r="H328" s="4"/>
    </row>
    <row r="329">
      <c r="H329" s="4"/>
    </row>
    <row r="330">
      <c r="H330" s="4"/>
    </row>
    <row r="331">
      <c r="H331" s="4"/>
    </row>
    <row r="332">
      <c r="H332" s="4"/>
    </row>
    <row r="333">
      <c r="H333" s="4"/>
    </row>
    <row r="334">
      <c r="H334" s="4"/>
    </row>
    <row r="335">
      <c r="H335" s="4"/>
    </row>
    <row r="336">
      <c r="H336" s="4"/>
    </row>
    <row r="337">
      <c r="H337" s="4"/>
    </row>
    <row r="338">
      <c r="H338" s="4"/>
    </row>
    <row r="339">
      <c r="H339" s="4"/>
    </row>
    <row r="340">
      <c r="H340" s="4"/>
    </row>
    <row r="341">
      <c r="H341" s="4"/>
    </row>
    <row r="342">
      <c r="H342" s="4"/>
    </row>
    <row r="343">
      <c r="H343" s="4"/>
    </row>
    <row r="344">
      <c r="H344" s="4"/>
    </row>
    <row r="345">
      <c r="H345" s="4"/>
    </row>
    <row r="346">
      <c r="H346" s="4"/>
    </row>
    <row r="347">
      <c r="H347" s="4"/>
    </row>
    <row r="348">
      <c r="H348" s="4"/>
    </row>
    <row r="349">
      <c r="H349" s="4"/>
    </row>
    <row r="350">
      <c r="H350" s="4"/>
    </row>
    <row r="351">
      <c r="H351" s="4"/>
    </row>
    <row r="352">
      <c r="H352" s="4"/>
    </row>
    <row r="353">
      <c r="H353" s="4"/>
    </row>
    <row r="354">
      <c r="H354" s="4"/>
    </row>
    <row r="355">
      <c r="H355" s="4"/>
    </row>
    <row r="356">
      <c r="H356" s="4"/>
    </row>
    <row r="357">
      <c r="H357" s="4"/>
    </row>
    <row r="358">
      <c r="H358" s="4"/>
    </row>
    <row r="359">
      <c r="H359" s="4"/>
    </row>
    <row r="360">
      <c r="H360" s="4"/>
    </row>
    <row r="361">
      <c r="H361" s="4"/>
    </row>
    <row r="362">
      <c r="H362" s="4"/>
    </row>
    <row r="363">
      <c r="H363" s="4"/>
    </row>
    <row r="364">
      <c r="H364" s="4"/>
    </row>
    <row r="365">
      <c r="H365" s="4"/>
    </row>
    <row r="366">
      <c r="H366" s="4"/>
    </row>
    <row r="367">
      <c r="H367" s="4"/>
    </row>
    <row r="368">
      <c r="H368" s="4"/>
    </row>
    <row r="369">
      <c r="H369" s="4"/>
    </row>
    <row r="370">
      <c r="H370" s="4"/>
    </row>
    <row r="371">
      <c r="H371" s="4"/>
    </row>
    <row r="372">
      <c r="H372" s="4"/>
    </row>
    <row r="373">
      <c r="H373" s="4"/>
    </row>
    <row r="374">
      <c r="H374" s="4"/>
    </row>
    <row r="375">
      <c r="H375" s="4"/>
    </row>
    <row r="376">
      <c r="H376" s="4"/>
    </row>
    <row r="377">
      <c r="H377" s="4"/>
    </row>
    <row r="378">
      <c r="H378" s="4"/>
    </row>
    <row r="379">
      <c r="H379" s="4"/>
    </row>
    <row r="380">
      <c r="H380" s="4"/>
    </row>
    <row r="381">
      <c r="H381" s="4"/>
    </row>
    <row r="382">
      <c r="H382" s="4"/>
    </row>
    <row r="383">
      <c r="H383" s="4"/>
    </row>
    <row r="384">
      <c r="H384" s="4"/>
    </row>
    <row r="385">
      <c r="H385" s="4"/>
    </row>
    <row r="386">
      <c r="H386" s="4"/>
    </row>
    <row r="387">
      <c r="H387" s="4"/>
    </row>
    <row r="388">
      <c r="H388" s="4"/>
    </row>
    <row r="389">
      <c r="H389" s="4"/>
    </row>
    <row r="390">
      <c r="H390" s="4"/>
    </row>
    <row r="391">
      <c r="H391" s="4"/>
    </row>
    <row r="392">
      <c r="H392" s="4"/>
    </row>
    <row r="393">
      <c r="H393" s="4"/>
    </row>
    <row r="394">
      <c r="H394" s="4"/>
    </row>
    <row r="395">
      <c r="H395" s="4"/>
    </row>
    <row r="396">
      <c r="H396" s="4"/>
    </row>
    <row r="397">
      <c r="H397" s="4"/>
    </row>
    <row r="398">
      <c r="H398" s="4"/>
    </row>
    <row r="399">
      <c r="H399" s="4"/>
    </row>
    <row r="400">
      <c r="H400" s="4"/>
    </row>
    <row r="401">
      <c r="H401" s="4"/>
    </row>
    <row r="402">
      <c r="H402" s="4"/>
    </row>
    <row r="403">
      <c r="H403" s="4"/>
    </row>
    <row r="404">
      <c r="H404" s="4"/>
    </row>
    <row r="405">
      <c r="H405" s="4"/>
    </row>
    <row r="406">
      <c r="H406" s="4"/>
    </row>
    <row r="407">
      <c r="H407" s="4"/>
    </row>
    <row r="408">
      <c r="H408" s="4"/>
    </row>
    <row r="409">
      <c r="H409" s="4"/>
    </row>
    <row r="410">
      <c r="H410" s="4"/>
    </row>
    <row r="411">
      <c r="H411" s="4"/>
    </row>
    <row r="412">
      <c r="H412" s="4"/>
    </row>
    <row r="413">
      <c r="H413" s="4"/>
    </row>
    <row r="414">
      <c r="H414" s="4"/>
    </row>
    <row r="415">
      <c r="H415" s="4"/>
    </row>
    <row r="416">
      <c r="H416" s="4"/>
    </row>
    <row r="417">
      <c r="H417" s="4"/>
    </row>
    <row r="418">
      <c r="H418" s="4"/>
    </row>
    <row r="419">
      <c r="H419" s="4"/>
    </row>
    <row r="420">
      <c r="H420" s="4"/>
    </row>
    <row r="421">
      <c r="H421" s="4"/>
    </row>
    <row r="422">
      <c r="H422" s="4"/>
    </row>
    <row r="423">
      <c r="H423" s="4"/>
    </row>
    <row r="424">
      <c r="H424" s="4"/>
    </row>
    <row r="425">
      <c r="H425" s="4"/>
    </row>
    <row r="426">
      <c r="H426" s="4"/>
    </row>
    <row r="427">
      <c r="H427" s="4"/>
    </row>
    <row r="428">
      <c r="H428" s="4"/>
    </row>
    <row r="429">
      <c r="H429" s="4"/>
    </row>
    <row r="430">
      <c r="H430" s="4"/>
    </row>
    <row r="431">
      <c r="H431" s="4"/>
    </row>
    <row r="432">
      <c r="H432" s="4"/>
    </row>
    <row r="433">
      <c r="H433" s="4"/>
    </row>
    <row r="434">
      <c r="H434" s="4"/>
    </row>
    <row r="435">
      <c r="H435" s="4"/>
    </row>
    <row r="436">
      <c r="H436" s="4"/>
    </row>
    <row r="437">
      <c r="H437" s="4"/>
    </row>
    <row r="438">
      <c r="H438" s="4"/>
    </row>
    <row r="439">
      <c r="H439" s="4"/>
    </row>
    <row r="440">
      <c r="H440" s="4"/>
    </row>
    <row r="441">
      <c r="H441" s="4"/>
    </row>
    <row r="442">
      <c r="H442" s="4"/>
    </row>
    <row r="443">
      <c r="H443" s="4"/>
    </row>
    <row r="444">
      <c r="H444" s="4"/>
    </row>
    <row r="445">
      <c r="H445" s="4"/>
    </row>
    <row r="446">
      <c r="H446" s="4"/>
    </row>
    <row r="447">
      <c r="H447" s="4"/>
    </row>
    <row r="448">
      <c r="H448" s="4"/>
    </row>
    <row r="449">
      <c r="H449" s="4"/>
    </row>
    <row r="450">
      <c r="H450" s="4"/>
    </row>
    <row r="451">
      <c r="H451" s="4"/>
    </row>
    <row r="452">
      <c r="H452" s="4"/>
    </row>
    <row r="453">
      <c r="H453" s="4"/>
    </row>
    <row r="454">
      <c r="H454" s="4"/>
    </row>
    <row r="455">
      <c r="H455" s="4"/>
    </row>
    <row r="456">
      <c r="H456" s="4"/>
    </row>
    <row r="457">
      <c r="H457" s="4"/>
    </row>
    <row r="458">
      <c r="H458" s="4"/>
    </row>
    <row r="459">
      <c r="H459" s="4"/>
    </row>
    <row r="460">
      <c r="H460" s="4"/>
    </row>
    <row r="461">
      <c r="H461" s="4"/>
    </row>
    <row r="462">
      <c r="H462" s="4"/>
    </row>
    <row r="463">
      <c r="H463" s="4"/>
    </row>
    <row r="464">
      <c r="H464" s="4"/>
    </row>
    <row r="465">
      <c r="H465" s="4"/>
    </row>
    <row r="466">
      <c r="H466" s="4"/>
    </row>
    <row r="467">
      <c r="H467" s="4"/>
    </row>
    <row r="468">
      <c r="H468" s="4"/>
    </row>
    <row r="469">
      <c r="H469" s="4"/>
    </row>
    <row r="470">
      <c r="H470" s="4"/>
    </row>
    <row r="471">
      <c r="H471" s="4"/>
    </row>
    <row r="472">
      <c r="H472" s="4"/>
    </row>
    <row r="473">
      <c r="H473" s="4"/>
    </row>
    <row r="474">
      <c r="H474" s="4"/>
    </row>
    <row r="475">
      <c r="H475" s="4"/>
    </row>
    <row r="476">
      <c r="H476" s="4"/>
    </row>
    <row r="477">
      <c r="H477" s="4"/>
    </row>
    <row r="478">
      <c r="H478" s="4"/>
    </row>
    <row r="479">
      <c r="H479" s="4"/>
    </row>
    <row r="480">
      <c r="H480" s="4"/>
    </row>
    <row r="481">
      <c r="H481" s="4"/>
    </row>
    <row r="482">
      <c r="H482" s="4"/>
    </row>
    <row r="483">
      <c r="H483" s="4"/>
    </row>
    <row r="484">
      <c r="H484" s="4"/>
    </row>
    <row r="485">
      <c r="H485" s="4"/>
    </row>
    <row r="486">
      <c r="H486" s="4"/>
    </row>
    <row r="487">
      <c r="H487" s="4"/>
    </row>
    <row r="488">
      <c r="H488" s="4"/>
    </row>
    <row r="489">
      <c r="H489" s="4"/>
    </row>
    <row r="490">
      <c r="H490" s="4"/>
    </row>
    <row r="491">
      <c r="H491" s="4"/>
    </row>
    <row r="492">
      <c r="H492" s="4"/>
    </row>
    <row r="493">
      <c r="H493" s="4"/>
    </row>
    <row r="494">
      <c r="H494" s="4"/>
    </row>
    <row r="495">
      <c r="H495" s="4"/>
    </row>
    <row r="496">
      <c r="H496" s="4"/>
    </row>
    <row r="497">
      <c r="H497" s="4"/>
    </row>
    <row r="498">
      <c r="H498" s="4"/>
    </row>
    <row r="499">
      <c r="H499" s="4"/>
    </row>
    <row r="500">
      <c r="H500" s="4"/>
    </row>
    <row r="501">
      <c r="H501" s="4"/>
    </row>
    <row r="502">
      <c r="H502" s="4"/>
    </row>
    <row r="503">
      <c r="H503" s="4"/>
    </row>
    <row r="504">
      <c r="H504" s="4"/>
    </row>
    <row r="505">
      <c r="H505" s="4"/>
    </row>
    <row r="506">
      <c r="H506" s="4"/>
    </row>
    <row r="507">
      <c r="H507" s="4"/>
    </row>
    <row r="508">
      <c r="H508" s="4"/>
    </row>
    <row r="509">
      <c r="H509" s="4"/>
    </row>
    <row r="510">
      <c r="H510" s="4"/>
    </row>
    <row r="511">
      <c r="H511" s="4"/>
    </row>
    <row r="512">
      <c r="H512" s="4"/>
    </row>
    <row r="513">
      <c r="H513" s="4"/>
    </row>
    <row r="514">
      <c r="H514" s="4"/>
    </row>
    <row r="515">
      <c r="H515" s="4"/>
    </row>
    <row r="516">
      <c r="H516" s="4"/>
    </row>
    <row r="517">
      <c r="H517" s="4"/>
    </row>
    <row r="518">
      <c r="H518" s="4"/>
    </row>
    <row r="519">
      <c r="H519" s="4"/>
    </row>
    <row r="520">
      <c r="H520" s="4"/>
    </row>
    <row r="521">
      <c r="H521" s="4"/>
    </row>
    <row r="522">
      <c r="H522" s="4"/>
    </row>
    <row r="523">
      <c r="H523" s="4"/>
    </row>
    <row r="524">
      <c r="H524" s="4"/>
    </row>
    <row r="525">
      <c r="H525" s="4"/>
    </row>
    <row r="526">
      <c r="H526" s="4"/>
    </row>
    <row r="527">
      <c r="H527" s="4"/>
    </row>
    <row r="528">
      <c r="H528" s="4"/>
    </row>
    <row r="529">
      <c r="H529" s="4"/>
    </row>
    <row r="530">
      <c r="H530" s="4"/>
    </row>
    <row r="531">
      <c r="H531" s="4"/>
    </row>
    <row r="532">
      <c r="H532" s="4"/>
    </row>
    <row r="533">
      <c r="H533" s="4"/>
    </row>
    <row r="534">
      <c r="H534" s="4"/>
    </row>
    <row r="535">
      <c r="H535" s="4"/>
    </row>
    <row r="536">
      <c r="H536" s="4"/>
    </row>
    <row r="537">
      <c r="H537" s="4"/>
    </row>
    <row r="538">
      <c r="H538" s="4"/>
    </row>
    <row r="539">
      <c r="H539" s="4"/>
    </row>
    <row r="540">
      <c r="H540" s="4"/>
    </row>
    <row r="541">
      <c r="H541" s="4"/>
    </row>
    <row r="542">
      <c r="H542" s="4"/>
    </row>
    <row r="543">
      <c r="H543" s="4"/>
    </row>
    <row r="544">
      <c r="H544" s="4"/>
    </row>
    <row r="545">
      <c r="H545" s="4"/>
    </row>
    <row r="546">
      <c r="H546" s="4"/>
    </row>
    <row r="547">
      <c r="H547" s="4"/>
    </row>
    <row r="548">
      <c r="H548" s="4"/>
    </row>
    <row r="549">
      <c r="H549" s="4"/>
    </row>
    <row r="550">
      <c r="H550" s="4"/>
    </row>
    <row r="551">
      <c r="H551" s="4"/>
    </row>
    <row r="552">
      <c r="H552" s="4"/>
    </row>
    <row r="553">
      <c r="H553" s="4"/>
    </row>
    <row r="554">
      <c r="H554" s="4"/>
    </row>
    <row r="555">
      <c r="H555" s="4"/>
    </row>
    <row r="556">
      <c r="H556" s="4"/>
    </row>
    <row r="557">
      <c r="H557" s="4"/>
    </row>
    <row r="558">
      <c r="H558" s="4"/>
    </row>
    <row r="559">
      <c r="H559" s="4"/>
    </row>
    <row r="560">
      <c r="H560" s="4"/>
    </row>
    <row r="561">
      <c r="H561" s="4"/>
    </row>
    <row r="562">
      <c r="H562" s="4"/>
    </row>
    <row r="563">
      <c r="H563" s="4"/>
    </row>
    <row r="564">
      <c r="H564" s="4"/>
    </row>
    <row r="565">
      <c r="H565" s="4"/>
    </row>
    <row r="566">
      <c r="H566" s="4"/>
    </row>
    <row r="567">
      <c r="H567" s="4"/>
    </row>
    <row r="568">
      <c r="H568" s="4"/>
    </row>
    <row r="569">
      <c r="H569" s="4"/>
    </row>
    <row r="570">
      <c r="H570" s="4"/>
    </row>
    <row r="571">
      <c r="H571" s="4"/>
    </row>
    <row r="572">
      <c r="H572" s="4"/>
    </row>
    <row r="573">
      <c r="H573" s="4"/>
    </row>
    <row r="574">
      <c r="H574" s="4"/>
    </row>
    <row r="575">
      <c r="H575" s="4"/>
    </row>
    <row r="576">
      <c r="H576" s="4"/>
    </row>
    <row r="577">
      <c r="H577" s="4"/>
    </row>
    <row r="578">
      <c r="H578" s="4"/>
    </row>
    <row r="579">
      <c r="H579" s="4"/>
    </row>
    <row r="580">
      <c r="H580" s="4"/>
    </row>
    <row r="581">
      <c r="H581" s="4"/>
    </row>
    <row r="582">
      <c r="H582" s="4"/>
    </row>
    <row r="583">
      <c r="H583" s="4"/>
    </row>
    <row r="584">
      <c r="H584" s="4"/>
    </row>
    <row r="585">
      <c r="H585" s="4"/>
    </row>
    <row r="586">
      <c r="H586" s="4"/>
    </row>
    <row r="587">
      <c r="H587" s="4"/>
    </row>
    <row r="588">
      <c r="H588" s="4"/>
    </row>
    <row r="589">
      <c r="H589" s="4"/>
    </row>
    <row r="590">
      <c r="H590" s="4"/>
    </row>
    <row r="591">
      <c r="H591" s="4"/>
    </row>
    <row r="592">
      <c r="H592" s="4"/>
    </row>
    <row r="593">
      <c r="H593" s="4"/>
    </row>
    <row r="594">
      <c r="H594" s="4"/>
    </row>
    <row r="595">
      <c r="H595" s="4"/>
    </row>
    <row r="596">
      <c r="H596" s="4"/>
    </row>
    <row r="597">
      <c r="H597" s="4"/>
    </row>
    <row r="598">
      <c r="H598" s="4"/>
    </row>
    <row r="599">
      <c r="H599" s="4"/>
    </row>
    <row r="600">
      <c r="H600" s="4"/>
    </row>
    <row r="601">
      <c r="H601" s="4"/>
    </row>
    <row r="602">
      <c r="H602" s="4"/>
    </row>
    <row r="603">
      <c r="H603" s="4"/>
    </row>
    <row r="604">
      <c r="H604" s="4"/>
    </row>
    <row r="605">
      <c r="H605" s="4"/>
    </row>
    <row r="606">
      <c r="H606" s="4"/>
    </row>
    <row r="607">
      <c r="H607" s="4"/>
    </row>
    <row r="608">
      <c r="H608" s="4"/>
    </row>
    <row r="609">
      <c r="H609" s="4"/>
    </row>
    <row r="610">
      <c r="H610" s="4"/>
    </row>
    <row r="611">
      <c r="H611" s="4"/>
    </row>
    <row r="612">
      <c r="H612" s="4"/>
    </row>
    <row r="613">
      <c r="H613" s="4"/>
    </row>
    <row r="614">
      <c r="H614" s="4"/>
    </row>
    <row r="615">
      <c r="H615" s="4"/>
    </row>
    <row r="616">
      <c r="H616" s="4"/>
    </row>
    <row r="617">
      <c r="H617" s="4"/>
    </row>
    <row r="618">
      <c r="H618" s="4"/>
    </row>
    <row r="619">
      <c r="H619" s="4"/>
    </row>
    <row r="620">
      <c r="H620" s="4"/>
    </row>
    <row r="621">
      <c r="H621" s="4"/>
    </row>
    <row r="622">
      <c r="H622" s="4"/>
    </row>
    <row r="623">
      <c r="H623" s="4"/>
    </row>
    <row r="624">
      <c r="H624" s="4"/>
    </row>
    <row r="625">
      <c r="H625" s="4"/>
    </row>
    <row r="626">
      <c r="H626" s="4"/>
    </row>
    <row r="627">
      <c r="H627" s="4"/>
    </row>
    <row r="628">
      <c r="H628" s="4"/>
    </row>
    <row r="629">
      <c r="H629" s="4"/>
    </row>
    <row r="630">
      <c r="H630" s="4"/>
    </row>
    <row r="631">
      <c r="H631" s="4"/>
    </row>
    <row r="632">
      <c r="H632" s="4"/>
    </row>
    <row r="633">
      <c r="H633" s="4"/>
    </row>
    <row r="634">
      <c r="H634" s="4"/>
    </row>
    <row r="635">
      <c r="H635" s="4"/>
    </row>
    <row r="636">
      <c r="H636" s="4"/>
    </row>
    <row r="637">
      <c r="H637" s="4"/>
    </row>
    <row r="638">
      <c r="H638" s="4"/>
    </row>
    <row r="639">
      <c r="H639" s="4"/>
    </row>
    <row r="640">
      <c r="H640" s="4"/>
    </row>
    <row r="641">
      <c r="H641" s="4"/>
    </row>
    <row r="642">
      <c r="H642" s="4"/>
    </row>
    <row r="643">
      <c r="H643" s="4"/>
    </row>
    <row r="644">
      <c r="H644" s="4"/>
    </row>
    <row r="645">
      <c r="H645" s="4"/>
    </row>
    <row r="646">
      <c r="H646" s="4"/>
    </row>
    <row r="647">
      <c r="H647" s="4"/>
    </row>
    <row r="648">
      <c r="H648" s="4"/>
    </row>
    <row r="649">
      <c r="H649" s="4"/>
    </row>
    <row r="650">
      <c r="H650" s="4"/>
    </row>
    <row r="651">
      <c r="H651" s="4"/>
    </row>
    <row r="652">
      <c r="H652" s="4"/>
    </row>
    <row r="653">
      <c r="H653" s="4"/>
    </row>
    <row r="654">
      <c r="H654" s="4"/>
    </row>
    <row r="655">
      <c r="H655" s="4"/>
    </row>
    <row r="656">
      <c r="H656" s="4"/>
    </row>
    <row r="657">
      <c r="H657" s="4"/>
    </row>
    <row r="658">
      <c r="H658" s="4"/>
    </row>
    <row r="659">
      <c r="H659" s="4"/>
    </row>
    <row r="660">
      <c r="H660" s="4"/>
    </row>
    <row r="661">
      <c r="H661" s="4"/>
    </row>
    <row r="662">
      <c r="H662" s="4"/>
    </row>
    <row r="663">
      <c r="H663" s="4"/>
    </row>
    <row r="664">
      <c r="H664" s="4"/>
    </row>
    <row r="665">
      <c r="H665" s="4"/>
    </row>
    <row r="666">
      <c r="H666" s="4"/>
    </row>
    <row r="667">
      <c r="H667" s="4"/>
    </row>
    <row r="668">
      <c r="H668" s="4"/>
    </row>
    <row r="669">
      <c r="H669" s="4"/>
    </row>
    <row r="670">
      <c r="H670" s="4"/>
    </row>
    <row r="671">
      <c r="H671" s="4"/>
    </row>
    <row r="672">
      <c r="H672" s="4"/>
    </row>
    <row r="673">
      <c r="H673" s="4"/>
    </row>
    <row r="674">
      <c r="H674" s="4"/>
    </row>
    <row r="675">
      <c r="H675" s="4"/>
    </row>
    <row r="676">
      <c r="H676" s="4"/>
    </row>
    <row r="677">
      <c r="H677" s="4"/>
    </row>
    <row r="678">
      <c r="H678" s="4"/>
    </row>
    <row r="679">
      <c r="H679" s="4"/>
    </row>
    <row r="680">
      <c r="H680" s="4"/>
    </row>
    <row r="681">
      <c r="H681" s="4"/>
    </row>
    <row r="682">
      <c r="H682" s="4"/>
    </row>
    <row r="683">
      <c r="H683" s="4"/>
    </row>
    <row r="684">
      <c r="H684" s="4"/>
    </row>
    <row r="685">
      <c r="H685" s="4"/>
    </row>
    <row r="686">
      <c r="H686" s="4"/>
    </row>
    <row r="687">
      <c r="H687" s="4"/>
    </row>
    <row r="688">
      <c r="H688" s="4"/>
    </row>
    <row r="689">
      <c r="H689" s="4"/>
    </row>
    <row r="690">
      <c r="H690" s="4"/>
    </row>
    <row r="691">
      <c r="H691" s="4"/>
    </row>
    <row r="692">
      <c r="H692" s="4"/>
    </row>
    <row r="693">
      <c r="H693" s="4"/>
    </row>
    <row r="694">
      <c r="H694" s="4"/>
    </row>
    <row r="695">
      <c r="H695" s="4"/>
    </row>
    <row r="696">
      <c r="H696" s="4"/>
    </row>
    <row r="697">
      <c r="H697" s="4"/>
    </row>
    <row r="698">
      <c r="H698" s="4"/>
    </row>
    <row r="699">
      <c r="H699" s="4"/>
    </row>
    <row r="700">
      <c r="H700" s="4"/>
    </row>
    <row r="701">
      <c r="H701" s="4"/>
    </row>
    <row r="702">
      <c r="H702" s="4"/>
    </row>
    <row r="703">
      <c r="H703" s="4"/>
    </row>
    <row r="704">
      <c r="H704" s="4"/>
    </row>
    <row r="705">
      <c r="H705" s="4"/>
    </row>
    <row r="706">
      <c r="H706" s="4"/>
    </row>
    <row r="707">
      <c r="H707" s="4"/>
    </row>
    <row r="708">
      <c r="H708" s="4"/>
    </row>
    <row r="709">
      <c r="H709" s="4"/>
    </row>
    <row r="710">
      <c r="H710" s="4"/>
    </row>
    <row r="711">
      <c r="H711" s="4"/>
    </row>
    <row r="712">
      <c r="H712" s="4"/>
    </row>
    <row r="713">
      <c r="H713" s="4"/>
    </row>
    <row r="714">
      <c r="H714" s="4"/>
    </row>
    <row r="715">
      <c r="H715" s="4"/>
    </row>
    <row r="716">
      <c r="H716" s="4"/>
    </row>
    <row r="717">
      <c r="H717" s="4"/>
    </row>
    <row r="718">
      <c r="H718" s="4"/>
    </row>
    <row r="719">
      <c r="H719" s="4"/>
    </row>
    <row r="720">
      <c r="H720" s="4"/>
    </row>
    <row r="721">
      <c r="H721" s="4"/>
    </row>
    <row r="722">
      <c r="H722" s="4"/>
    </row>
    <row r="723">
      <c r="H723" s="4"/>
    </row>
    <row r="724">
      <c r="H724" s="4"/>
    </row>
    <row r="725">
      <c r="H725" s="4"/>
    </row>
    <row r="726">
      <c r="H726" s="4"/>
    </row>
    <row r="727">
      <c r="H727" s="4"/>
    </row>
    <row r="728">
      <c r="H728" s="4"/>
    </row>
    <row r="729">
      <c r="H729" s="4"/>
    </row>
    <row r="730">
      <c r="H730" s="4"/>
    </row>
    <row r="731">
      <c r="H731" s="4"/>
    </row>
    <row r="732">
      <c r="H732" s="4"/>
    </row>
    <row r="733">
      <c r="H733" s="4"/>
    </row>
    <row r="734">
      <c r="H734" s="4"/>
    </row>
    <row r="735">
      <c r="H735" s="4"/>
    </row>
    <row r="736">
      <c r="H736" s="4"/>
    </row>
    <row r="737">
      <c r="H737" s="4"/>
    </row>
    <row r="738">
      <c r="H738" s="4"/>
    </row>
    <row r="739">
      <c r="H739" s="4"/>
    </row>
    <row r="740">
      <c r="H740" s="4"/>
    </row>
    <row r="741">
      <c r="H741" s="4"/>
    </row>
    <row r="742">
      <c r="H742" s="4"/>
    </row>
    <row r="743">
      <c r="H743" s="4"/>
    </row>
    <row r="744">
      <c r="H744" s="4"/>
    </row>
    <row r="745">
      <c r="H745" s="4"/>
    </row>
    <row r="746">
      <c r="H746" s="4"/>
    </row>
    <row r="747">
      <c r="H747" s="4"/>
    </row>
    <row r="748">
      <c r="H748" s="4"/>
    </row>
    <row r="749">
      <c r="H749" s="4"/>
    </row>
    <row r="750">
      <c r="H750" s="4"/>
    </row>
    <row r="751">
      <c r="H751" s="4"/>
    </row>
    <row r="752">
      <c r="H752" s="4"/>
    </row>
    <row r="753">
      <c r="H753" s="4"/>
    </row>
    <row r="754">
      <c r="H754" s="4"/>
    </row>
    <row r="755">
      <c r="H755" s="4"/>
    </row>
    <row r="756">
      <c r="H756" s="4"/>
    </row>
    <row r="757">
      <c r="H757" s="4"/>
    </row>
    <row r="758">
      <c r="H758" s="4"/>
    </row>
    <row r="759">
      <c r="H759" s="4"/>
    </row>
    <row r="760">
      <c r="H760" s="4"/>
    </row>
    <row r="761">
      <c r="H761" s="4"/>
    </row>
    <row r="762">
      <c r="H762" s="4"/>
    </row>
    <row r="763">
      <c r="H763" s="4"/>
    </row>
    <row r="764">
      <c r="H764" s="4"/>
    </row>
    <row r="765">
      <c r="H765" s="4"/>
    </row>
    <row r="766">
      <c r="H766" s="4"/>
    </row>
    <row r="767">
      <c r="H767" s="4"/>
    </row>
    <row r="768">
      <c r="H768" s="4"/>
    </row>
    <row r="769">
      <c r="H769" s="4"/>
    </row>
    <row r="770">
      <c r="H770" s="4"/>
    </row>
    <row r="771">
      <c r="H771" s="4"/>
    </row>
    <row r="772">
      <c r="H772" s="4"/>
    </row>
    <row r="773">
      <c r="H773" s="4"/>
    </row>
    <row r="774">
      <c r="H774" s="4"/>
    </row>
    <row r="775">
      <c r="H775" s="4"/>
    </row>
    <row r="776">
      <c r="H776" s="4"/>
    </row>
    <row r="777">
      <c r="H777" s="4"/>
    </row>
    <row r="778">
      <c r="H778" s="4"/>
    </row>
    <row r="779">
      <c r="H779" s="4"/>
    </row>
    <row r="780">
      <c r="H780" s="4"/>
    </row>
    <row r="781">
      <c r="H781" s="4"/>
    </row>
    <row r="782">
      <c r="H782" s="4"/>
    </row>
    <row r="783">
      <c r="H783" s="4"/>
    </row>
    <row r="784">
      <c r="H784" s="4"/>
    </row>
    <row r="785">
      <c r="H785" s="4"/>
    </row>
    <row r="786">
      <c r="H786" s="4"/>
    </row>
    <row r="787">
      <c r="H787" s="4"/>
    </row>
    <row r="788">
      <c r="H788" s="4"/>
    </row>
    <row r="789">
      <c r="H789" s="4"/>
    </row>
    <row r="790">
      <c r="H790" s="4"/>
    </row>
    <row r="791">
      <c r="H791" s="4"/>
    </row>
    <row r="792">
      <c r="H792" s="4"/>
    </row>
    <row r="793">
      <c r="H793" s="4"/>
    </row>
    <row r="794">
      <c r="H794" s="4"/>
    </row>
    <row r="795">
      <c r="H795" s="4"/>
    </row>
    <row r="796">
      <c r="H796" s="4"/>
    </row>
    <row r="797">
      <c r="H797" s="4"/>
    </row>
    <row r="798">
      <c r="H798" s="4"/>
    </row>
    <row r="799">
      <c r="H799" s="4"/>
    </row>
    <row r="800">
      <c r="H800" s="4"/>
    </row>
    <row r="801">
      <c r="H801" s="4"/>
    </row>
    <row r="802">
      <c r="H802" s="4"/>
    </row>
    <row r="803">
      <c r="H803" s="4"/>
    </row>
    <row r="804">
      <c r="H804" s="4"/>
    </row>
    <row r="805">
      <c r="H805" s="4"/>
    </row>
    <row r="806">
      <c r="H806" s="4"/>
    </row>
    <row r="807">
      <c r="H807" s="4"/>
    </row>
    <row r="808">
      <c r="H808" s="4"/>
    </row>
    <row r="809">
      <c r="H809" s="4"/>
    </row>
    <row r="810">
      <c r="H810" s="4"/>
    </row>
    <row r="811">
      <c r="H811" s="4"/>
    </row>
    <row r="812">
      <c r="H812" s="4"/>
    </row>
    <row r="813">
      <c r="H813" s="4"/>
    </row>
    <row r="814">
      <c r="H814" s="4"/>
    </row>
    <row r="815">
      <c r="H815" s="4"/>
    </row>
    <row r="816">
      <c r="H816" s="4"/>
    </row>
    <row r="817">
      <c r="H817" s="4"/>
    </row>
    <row r="818">
      <c r="H818" s="4"/>
    </row>
    <row r="819">
      <c r="H819" s="4"/>
    </row>
    <row r="820">
      <c r="H820" s="4"/>
    </row>
    <row r="821">
      <c r="H821" s="4"/>
    </row>
    <row r="822">
      <c r="H822" s="4"/>
    </row>
    <row r="823">
      <c r="H823" s="4"/>
    </row>
    <row r="824">
      <c r="H824" s="4"/>
    </row>
    <row r="825">
      <c r="H825" s="4"/>
    </row>
    <row r="826">
      <c r="H826" s="4"/>
    </row>
    <row r="827">
      <c r="H827" s="4"/>
    </row>
    <row r="828">
      <c r="H828" s="4"/>
    </row>
    <row r="829">
      <c r="H829" s="4"/>
    </row>
    <row r="830">
      <c r="H830" s="4"/>
    </row>
    <row r="831">
      <c r="H831" s="4"/>
    </row>
    <row r="832">
      <c r="H832" s="4"/>
    </row>
    <row r="833">
      <c r="H833" s="4"/>
    </row>
    <row r="834">
      <c r="H834" s="4"/>
    </row>
    <row r="835">
      <c r="H835" s="4"/>
    </row>
    <row r="836">
      <c r="H836" s="4"/>
    </row>
    <row r="837">
      <c r="H837" s="4"/>
    </row>
    <row r="838">
      <c r="H838" s="4"/>
    </row>
    <row r="839">
      <c r="H839" s="4"/>
    </row>
    <row r="840">
      <c r="H840" s="4"/>
    </row>
    <row r="841">
      <c r="H841" s="4"/>
    </row>
    <row r="842">
      <c r="H842" s="4"/>
    </row>
    <row r="843">
      <c r="H843" s="4"/>
    </row>
    <row r="844">
      <c r="H844" s="4"/>
    </row>
    <row r="845">
      <c r="H845" s="4"/>
    </row>
    <row r="846">
      <c r="H846" s="4"/>
    </row>
    <row r="847">
      <c r="H847" s="4"/>
    </row>
    <row r="848">
      <c r="H848" s="4"/>
    </row>
    <row r="849">
      <c r="H849" s="4"/>
    </row>
    <row r="850">
      <c r="H850" s="4"/>
    </row>
    <row r="851">
      <c r="H851" s="4"/>
    </row>
    <row r="852">
      <c r="H852" s="4"/>
    </row>
    <row r="853">
      <c r="H853" s="4"/>
    </row>
    <row r="854">
      <c r="H854" s="4"/>
    </row>
    <row r="855">
      <c r="H855" s="4"/>
    </row>
    <row r="856">
      <c r="H856" s="4"/>
    </row>
    <row r="857">
      <c r="H857" s="4"/>
    </row>
    <row r="858">
      <c r="H858" s="4"/>
    </row>
    <row r="859">
      <c r="H859" s="4"/>
    </row>
    <row r="860">
      <c r="H860" s="4"/>
    </row>
    <row r="861">
      <c r="H861" s="4"/>
    </row>
    <row r="862">
      <c r="H862" s="4"/>
    </row>
    <row r="863">
      <c r="H863" s="4"/>
    </row>
    <row r="864">
      <c r="H864" s="4"/>
    </row>
    <row r="865">
      <c r="H865" s="4"/>
    </row>
    <row r="866">
      <c r="H866" s="4"/>
    </row>
    <row r="867">
      <c r="H867" s="4"/>
    </row>
    <row r="868">
      <c r="H868" s="4"/>
    </row>
    <row r="869">
      <c r="H869" s="4"/>
    </row>
    <row r="870">
      <c r="H870" s="4"/>
    </row>
    <row r="871">
      <c r="H871" s="4"/>
    </row>
    <row r="872">
      <c r="H872" s="4"/>
    </row>
    <row r="873">
      <c r="H873" s="4"/>
    </row>
    <row r="874">
      <c r="H874" s="4"/>
    </row>
    <row r="875">
      <c r="H875" s="4"/>
    </row>
    <row r="876">
      <c r="H876" s="4"/>
    </row>
    <row r="877">
      <c r="H877" s="4"/>
    </row>
    <row r="878">
      <c r="H878" s="4"/>
    </row>
    <row r="879">
      <c r="H879" s="4"/>
    </row>
    <row r="880">
      <c r="H880" s="4"/>
    </row>
    <row r="881">
      <c r="H881" s="4"/>
    </row>
    <row r="882">
      <c r="H882" s="4"/>
    </row>
    <row r="883">
      <c r="H883" s="4"/>
    </row>
    <row r="884">
      <c r="H884" s="4"/>
    </row>
    <row r="885">
      <c r="H885" s="4"/>
    </row>
    <row r="886">
      <c r="H886" s="4"/>
    </row>
    <row r="887">
      <c r="H887" s="4"/>
    </row>
    <row r="888">
      <c r="H888" s="4"/>
    </row>
    <row r="889">
      <c r="H889" s="4"/>
    </row>
    <row r="890">
      <c r="H890" s="4"/>
    </row>
    <row r="891">
      <c r="H891" s="4"/>
    </row>
    <row r="892">
      <c r="H892" s="4"/>
    </row>
    <row r="893">
      <c r="H893" s="4"/>
    </row>
    <row r="894">
      <c r="H894" s="4"/>
    </row>
    <row r="895">
      <c r="H895" s="4"/>
    </row>
    <row r="896">
      <c r="H896" s="4"/>
    </row>
    <row r="897">
      <c r="H897" s="4"/>
    </row>
    <row r="898">
      <c r="H898" s="4"/>
    </row>
    <row r="899">
      <c r="H899" s="4"/>
    </row>
    <row r="900">
      <c r="H900" s="4"/>
    </row>
    <row r="901">
      <c r="H901" s="4"/>
    </row>
    <row r="902">
      <c r="H902" s="4"/>
    </row>
    <row r="903">
      <c r="H903" s="4"/>
    </row>
    <row r="904">
      <c r="H904" s="4"/>
    </row>
    <row r="905">
      <c r="H905" s="4"/>
    </row>
    <row r="906">
      <c r="H906" s="4"/>
    </row>
    <row r="907">
      <c r="H907" s="4"/>
    </row>
    <row r="908">
      <c r="H908" s="4"/>
    </row>
    <row r="909">
      <c r="H909" s="4"/>
    </row>
    <row r="910">
      <c r="H910" s="4"/>
    </row>
    <row r="911">
      <c r="H911" s="4"/>
    </row>
    <row r="912">
      <c r="H912" s="4"/>
    </row>
    <row r="913">
      <c r="H913" s="4"/>
    </row>
    <row r="914">
      <c r="H914" s="4"/>
    </row>
    <row r="915">
      <c r="H915" s="4"/>
    </row>
    <row r="916">
      <c r="H916" s="4"/>
    </row>
    <row r="917">
      <c r="H917" s="4"/>
    </row>
    <row r="918">
      <c r="H918" s="4"/>
    </row>
    <row r="919">
      <c r="H919" s="4"/>
    </row>
    <row r="920">
      <c r="H920" s="4"/>
    </row>
    <row r="921">
      <c r="H921" s="4"/>
    </row>
    <row r="922">
      <c r="H922" s="4"/>
    </row>
    <row r="923">
      <c r="H923" s="4"/>
    </row>
    <row r="924">
      <c r="H924" s="4"/>
    </row>
    <row r="925">
      <c r="H925" s="4"/>
    </row>
    <row r="926">
      <c r="H926" s="4"/>
    </row>
    <row r="927">
      <c r="H927" s="4"/>
    </row>
    <row r="928">
      <c r="H928" s="4"/>
    </row>
    <row r="929">
      <c r="H929" s="4"/>
    </row>
    <row r="930">
      <c r="H930" s="4"/>
    </row>
    <row r="931">
      <c r="H931" s="4"/>
    </row>
    <row r="932">
      <c r="H932" s="4"/>
    </row>
    <row r="933">
      <c r="H933" s="4"/>
    </row>
    <row r="934">
      <c r="H934" s="4"/>
    </row>
    <row r="935">
      <c r="H935" s="4"/>
    </row>
    <row r="936">
      <c r="H936" s="4"/>
    </row>
    <row r="937">
      <c r="H937" s="4"/>
    </row>
    <row r="938">
      <c r="H938" s="4"/>
    </row>
    <row r="939">
      <c r="H939" s="4"/>
    </row>
    <row r="940">
      <c r="H940" s="4"/>
    </row>
    <row r="941">
      <c r="H941" s="4"/>
    </row>
    <row r="942">
      <c r="H942" s="4"/>
    </row>
    <row r="943">
      <c r="H943" s="4"/>
    </row>
    <row r="944">
      <c r="H944" s="4"/>
    </row>
    <row r="945">
      <c r="H945" s="4"/>
    </row>
    <row r="946">
      <c r="H946" s="4"/>
    </row>
    <row r="947">
      <c r="H947" s="4"/>
    </row>
    <row r="948">
      <c r="H948" s="4"/>
    </row>
    <row r="949">
      <c r="H949" s="4"/>
    </row>
    <row r="950">
      <c r="H950" s="4"/>
    </row>
    <row r="951">
      <c r="H951" s="4"/>
    </row>
    <row r="952">
      <c r="H952" s="4"/>
    </row>
    <row r="953">
      <c r="H953" s="4"/>
    </row>
    <row r="954">
      <c r="H954" s="4"/>
    </row>
    <row r="955">
      <c r="H955" s="4"/>
    </row>
    <row r="956">
      <c r="H956" s="4"/>
    </row>
    <row r="957">
      <c r="H957" s="4"/>
    </row>
    <row r="958">
      <c r="H958" s="4"/>
    </row>
    <row r="959">
      <c r="H959" s="4"/>
    </row>
    <row r="960">
      <c r="H960" s="4"/>
    </row>
    <row r="961">
      <c r="H961" s="4"/>
    </row>
    <row r="962">
      <c r="H962" s="4"/>
    </row>
    <row r="963">
      <c r="H963" s="4"/>
    </row>
    <row r="964">
      <c r="H964" s="4"/>
    </row>
    <row r="965">
      <c r="H965" s="4"/>
    </row>
    <row r="966">
      <c r="H966" s="4"/>
    </row>
    <row r="967">
      <c r="H967" s="4"/>
    </row>
    <row r="968">
      <c r="H968" s="4"/>
    </row>
    <row r="969">
      <c r="H969" s="4"/>
    </row>
    <row r="970">
      <c r="H970" s="4"/>
    </row>
    <row r="971">
      <c r="H971" s="4"/>
    </row>
    <row r="972">
      <c r="H972" s="4"/>
    </row>
    <row r="973">
      <c r="H973" s="4"/>
    </row>
    <row r="974">
      <c r="H974" s="4"/>
    </row>
    <row r="975">
      <c r="H975" s="4"/>
    </row>
    <row r="976">
      <c r="H976" s="4"/>
    </row>
    <row r="977">
      <c r="H977" s="4"/>
    </row>
    <row r="978">
      <c r="H978" s="4"/>
    </row>
    <row r="979">
      <c r="H979" s="4"/>
    </row>
    <row r="980">
      <c r="H980" s="4"/>
    </row>
    <row r="981">
      <c r="H981" s="4"/>
    </row>
    <row r="982">
      <c r="H982" s="4"/>
    </row>
    <row r="983">
      <c r="H983" s="4"/>
    </row>
    <row r="984">
      <c r="H984" s="4"/>
    </row>
    <row r="985">
      <c r="H985" s="4"/>
    </row>
    <row r="986">
      <c r="H986" s="4"/>
    </row>
    <row r="987">
      <c r="H987" s="4"/>
    </row>
    <row r="988">
      <c r="H988" s="4"/>
    </row>
    <row r="989">
      <c r="H989" s="4"/>
    </row>
    <row r="990">
      <c r="H990" s="4"/>
    </row>
    <row r="991">
      <c r="H991" s="4"/>
    </row>
    <row r="992">
      <c r="H992" s="4"/>
    </row>
    <row r="993">
      <c r="H993" s="4"/>
    </row>
    <row r="994">
      <c r="H994" s="4"/>
    </row>
    <row r="995">
      <c r="H995" s="4"/>
    </row>
    <row r="996">
      <c r="H996" s="4"/>
    </row>
    <row r="997">
      <c r="H997" s="4"/>
    </row>
    <row r="998">
      <c r="H998" s="4"/>
    </row>
    <row r="999">
      <c r="H999" s="4"/>
    </row>
  </sheetData>
  <autoFilter ref="$A$1:$AB$229">
    <filterColumn colId="8">
      <filters>
        <filter val="6/9"/>
        <filter val="8/9"/>
        <filter val="1/9"/>
        <filter val="4/9"/>
        <filter val="5/9"/>
      </filters>
    </filterColumn>
  </autoFilter>
  <conditionalFormatting sqref="H1:H999">
    <cfRule type="cellIs" dxfId="0" priority="1" operator="equal">
      <formula>"Não"</formula>
    </cfRule>
  </conditionalFormatting>
  <conditionalFormatting sqref="H1:H999">
    <cfRule type="cellIs" dxfId="1" priority="2" operator="equal">
      <formula>"Sim"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7.14"/>
    <col customWidth="1" min="5" max="6" width="21.71"/>
  </cols>
  <sheetData>
    <row r="1">
      <c r="A1" t="s">
        <v>254</v>
      </c>
      <c r="B1" t="s">
        <v>12</v>
      </c>
    </row>
    <row r="2">
      <c r="A2" t="s">
        <v>6</v>
      </c>
      <c r="B2" t="s">
        <v>27</v>
      </c>
      <c r="C2" t="s">
        <v>26</v>
      </c>
      <c r="E2" s="4" t="s">
        <v>27</v>
      </c>
      <c r="F2" s="4" t="s">
        <v>26</v>
      </c>
      <c r="G2" s="4" t="s">
        <v>255</v>
      </c>
    </row>
    <row r="3">
      <c r="A3" t="s">
        <v>256</v>
      </c>
      <c r="B3">
        <v>1.0</v>
      </c>
      <c r="E3">
        <f t="shared" ref="E3:F3" si="1">sum(B:B)</f>
        <v>139</v>
      </c>
      <c r="F3">
        <f t="shared" si="1"/>
        <v>71</v>
      </c>
      <c r="G3">
        <f>E3+F3</f>
        <v>210</v>
      </c>
    </row>
    <row r="4">
      <c r="A4" t="s">
        <v>258</v>
      </c>
      <c r="B4">
        <v>1.0</v>
      </c>
    </row>
    <row r="5">
      <c r="A5" t="s">
        <v>260</v>
      </c>
      <c r="C5">
        <v>1.0</v>
      </c>
      <c r="E5" s="12" t="s">
        <v>14</v>
      </c>
      <c r="F5" s="12" t="s">
        <v>15</v>
      </c>
    </row>
    <row r="6">
      <c r="A6" t="s">
        <v>261</v>
      </c>
      <c r="B6">
        <v>1.0</v>
      </c>
      <c r="E6">
        <f>countif('Controle de acessos'!G:G,"Sim")</f>
        <v>23</v>
      </c>
      <c r="F6">
        <f>countif('Controle de acessos'!H:H,"Sim")</f>
        <v>8</v>
      </c>
    </row>
    <row r="7">
      <c r="A7" t="s">
        <v>264</v>
      </c>
      <c r="B7">
        <v>1.0</v>
      </c>
    </row>
    <row r="8">
      <c r="A8" t="s">
        <v>265</v>
      </c>
      <c r="C8">
        <v>1.0</v>
      </c>
    </row>
    <row r="9">
      <c r="A9" t="s">
        <v>266</v>
      </c>
      <c r="B9">
        <v>1.0</v>
      </c>
    </row>
    <row r="10">
      <c r="A10" t="s">
        <v>267</v>
      </c>
      <c r="B10">
        <v>1.0</v>
      </c>
    </row>
    <row r="11">
      <c r="A11" t="s">
        <v>268</v>
      </c>
      <c r="C11">
        <v>1.0</v>
      </c>
    </row>
    <row r="12">
      <c r="A12" t="s">
        <v>269</v>
      </c>
      <c r="B12">
        <v>1.0</v>
      </c>
    </row>
    <row r="13">
      <c r="A13" t="s">
        <v>270</v>
      </c>
      <c r="B13">
        <v>1.0</v>
      </c>
    </row>
    <row r="14">
      <c r="A14" t="s">
        <v>272</v>
      </c>
      <c r="B14">
        <v>1.0</v>
      </c>
    </row>
    <row r="15">
      <c r="A15" t="s">
        <v>273</v>
      </c>
      <c r="B15">
        <v>1.0</v>
      </c>
    </row>
    <row r="16">
      <c r="A16" t="s">
        <v>274</v>
      </c>
      <c r="B16">
        <v>1.0</v>
      </c>
    </row>
    <row r="17">
      <c r="A17" t="s">
        <v>275</v>
      </c>
      <c r="B17">
        <v>1.0</v>
      </c>
    </row>
    <row r="18">
      <c r="A18" t="s">
        <v>276</v>
      </c>
      <c r="B18">
        <v>1.0</v>
      </c>
    </row>
    <row r="19">
      <c r="A19" t="s">
        <v>277</v>
      </c>
      <c r="C19">
        <v>1.0</v>
      </c>
    </row>
    <row r="20">
      <c r="A20" t="s">
        <v>278</v>
      </c>
      <c r="C20">
        <v>1.0</v>
      </c>
    </row>
    <row r="21">
      <c r="A21" t="s">
        <v>279</v>
      </c>
      <c r="C21">
        <v>1.0</v>
      </c>
    </row>
    <row r="22">
      <c r="A22" t="s">
        <v>281</v>
      </c>
      <c r="C22">
        <v>1.0</v>
      </c>
    </row>
    <row r="23">
      <c r="A23" t="s">
        <v>283</v>
      </c>
      <c r="C23">
        <v>1.0</v>
      </c>
    </row>
    <row r="24">
      <c r="A24" t="s">
        <v>284</v>
      </c>
      <c r="B24">
        <v>1.0</v>
      </c>
    </row>
    <row r="25">
      <c r="A25" t="s">
        <v>285</v>
      </c>
      <c r="C25">
        <v>1.0</v>
      </c>
    </row>
    <row r="26">
      <c r="A26" t="s">
        <v>286</v>
      </c>
      <c r="B26">
        <v>1.0</v>
      </c>
    </row>
    <row r="27">
      <c r="A27" t="s">
        <v>287</v>
      </c>
      <c r="C27">
        <v>1.0</v>
      </c>
    </row>
    <row r="28">
      <c r="A28" t="s">
        <v>288</v>
      </c>
      <c r="C28">
        <v>1.0</v>
      </c>
    </row>
    <row r="29">
      <c r="A29" t="s">
        <v>289</v>
      </c>
      <c r="B29">
        <v>1.0</v>
      </c>
    </row>
    <row r="30">
      <c r="A30" t="s">
        <v>290</v>
      </c>
      <c r="C30">
        <v>1.0</v>
      </c>
    </row>
    <row r="31">
      <c r="A31" t="s">
        <v>291</v>
      </c>
      <c r="B31">
        <v>1.0</v>
      </c>
    </row>
    <row r="32">
      <c r="A32" t="s">
        <v>292</v>
      </c>
      <c r="B32">
        <v>1.0</v>
      </c>
    </row>
    <row r="33">
      <c r="A33" t="s">
        <v>293</v>
      </c>
      <c r="B33">
        <v>1.0</v>
      </c>
    </row>
    <row r="34">
      <c r="A34" t="s">
        <v>294</v>
      </c>
      <c r="B34">
        <v>1.0</v>
      </c>
    </row>
    <row r="35">
      <c r="A35" t="s">
        <v>295</v>
      </c>
      <c r="B35">
        <v>1.0</v>
      </c>
    </row>
    <row r="36">
      <c r="A36" t="s">
        <v>296</v>
      </c>
      <c r="B36">
        <v>1.0</v>
      </c>
    </row>
    <row r="37">
      <c r="A37" t="s">
        <v>297</v>
      </c>
      <c r="B37">
        <v>1.0</v>
      </c>
    </row>
    <row r="38">
      <c r="A38" t="s">
        <v>298</v>
      </c>
      <c r="C38">
        <v>1.0</v>
      </c>
    </row>
    <row r="39">
      <c r="A39" t="s">
        <v>299</v>
      </c>
      <c r="B39">
        <v>1.0</v>
      </c>
    </row>
    <row r="40">
      <c r="A40" t="s">
        <v>300</v>
      </c>
      <c r="B40">
        <v>1.0</v>
      </c>
    </row>
    <row r="41">
      <c r="A41" t="s">
        <v>301</v>
      </c>
      <c r="B41">
        <v>1.0</v>
      </c>
    </row>
    <row r="42">
      <c r="A42" t="s">
        <v>302</v>
      </c>
      <c r="B42">
        <v>1.0</v>
      </c>
    </row>
    <row r="43">
      <c r="A43" t="s">
        <v>303</v>
      </c>
      <c r="B43">
        <v>1.0</v>
      </c>
    </row>
    <row r="44">
      <c r="A44" t="s">
        <v>304</v>
      </c>
      <c r="B44">
        <v>1.0</v>
      </c>
    </row>
    <row r="45">
      <c r="A45" t="s">
        <v>305</v>
      </c>
      <c r="B45">
        <v>1.0</v>
      </c>
    </row>
    <row r="46">
      <c r="A46" t="s">
        <v>306</v>
      </c>
      <c r="B46">
        <v>1.0</v>
      </c>
    </row>
    <row r="47">
      <c r="A47" t="s">
        <v>307</v>
      </c>
      <c r="B47">
        <v>1.0</v>
      </c>
    </row>
    <row r="48">
      <c r="A48" t="s">
        <v>308</v>
      </c>
      <c r="B48">
        <v>1.0</v>
      </c>
    </row>
    <row r="49">
      <c r="A49" t="s">
        <v>309</v>
      </c>
      <c r="C49">
        <v>1.0</v>
      </c>
    </row>
    <row r="50">
      <c r="A50" t="s">
        <v>310</v>
      </c>
      <c r="C50">
        <v>1.0</v>
      </c>
    </row>
    <row r="51">
      <c r="A51" t="s">
        <v>311</v>
      </c>
      <c r="B51">
        <v>1.0</v>
      </c>
    </row>
    <row r="52">
      <c r="A52" t="s">
        <v>313</v>
      </c>
      <c r="C52">
        <v>1.0</v>
      </c>
    </row>
    <row r="53">
      <c r="A53" t="s">
        <v>315</v>
      </c>
      <c r="B53">
        <v>1.0</v>
      </c>
    </row>
    <row r="54">
      <c r="A54" t="s">
        <v>316</v>
      </c>
      <c r="B54">
        <v>1.0</v>
      </c>
    </row>
    <row r="55">
      <c r="A55" t="s">
        <v>317</v>
      </c>
      <c r="C55">
        <v>1.0</v>
      </c>
    </row>
    <row r="56">
      <c r="A56" t="s">
        <v>319</v>
      </c>
      <c r="C56">
        <v>1.0</v>
      </c>
    </row>
    <row r="57">
      <c r="A57" t="s">
        <v>320</v>
      </c>
      <c r="B57">
        <v>1.0</v>
      </c>
    </row>
    <row r="58">
      <c r="A58" t="s">
        <v>321</v>
      </c>
      <c r="B58">
        <v>1.0</v>
      </c>
    </row>
    <row r="59">
      <c r="A59" t="s">
        <v>322</v>
      </c>
      <c r="C59">
        <v>1.0</v>
      </c>
    </row>
    <row r="60">
      <c r="A60" t="s">
        <v>323</v>
      </c>
      <c r="C60">
        <v>1.0</v>
      </c>
    </row>
    <row r="61">
      <c r="A61" t="s">
        <v>324</v>
      </c>
      <c r="C61">
        <v>1.0</v>
      </c>
    </row>
    <row r="62">
      <c r="A62" t="s">
        <v>312</v>
      </c>
      <c r="C62">
        <v>1.0</v>
      </c>
    </row>
    <row r="63">
      <c r="A63" t="s">
        <v>280</v>
      </c>
      <c r="C63">
        <v>1.0</v>
      </c>
    </row>
    <row r="64">
      <c r="A64" t="s">
        <v>271</v>
      </c>
      <c r="B64">
        <v>1.0</v>
      </c>
    </row>
    <row r="65">
      <c r="A65" t="s">
        <v>263</v>
      </c>
      <c r="B65">
        <v>1.0</v>
      </c>
    </row>
    <row r="66">
      <c r="A66" t="s">
        <v>262</v>
      </c>
      <c r="B66">
        <v>1.0</v>
      </c>
    </row>
    <row r="67">
      <c r="A67" t="s">
        <v>257</v>
      </c>
      <c r="C67">
        <v>1.0</v>
      </c>
    </row>
    <row r="68">
      <c r="A68" t="s">
        <v>253</v>
      </c>
      <c r="B68">
        <v>1.0</v>
      </c>
    </row>
    <row r="69">
      <c r="A69" t="s">
        <v>252</v>
      </c>
      <c r="B69">
        <v>1.0</v>
      </c>
    </row>
    <row r="70">
      <c r="A70" t="s">
        <v>251</v>
      </c>
      <c r="B70">
        <v>1.0</v>
      </c>
    </row>
    <row r="71">
      <c r="A71" t="s">
        <v>250</v>
      </c>
      <c r="C71">
        <v>1.0</v>
      </c>
    </row>
    <row r="72">
      <c r="A72" t="s">
        <v>249</v>
      </c>
      <c r="B72">
        <v>1.0</v>
      </c>
    </row>
    <row r="73">
      <c r="A73" t="s">
        <v>248</v>
      </c>
      <c r="B73">
        <v>1.0</v>
      </c>
    </row>
    <row r="74">
      <c r="A74" t="s">
        <v>247</v>
      </c>
      <c r="B74">
        <v>1.0</v>
      </c>
    </row>
    <row r="75">
      <c r="A75" t="s">
        <v>328</v>
      </c>
      <c r="C75">
        <v>1.0</v>
      </c>
    </row>
    <row r="76">
      <c r="A76" t="s">
        <v>246</v>
      </c>
      <c r="C76">
        <v>1.0</v>
      </c>
    </row>
    <row r="77">
      <c r="A77" t="s">
        <v>245</v>
      </c>
      <c r="B77">
        <v>1.0</v>
      </c>
    </row>
    <row r="78">
      <c r="A78" t="s">
        <v>244</v>
      </c>
      <c r="C78">
        <v>1.0</v>
      </c>
    </row>
    <row r="79">
      <c r="A79" t="s">
        <v>242</v>
      </c>
      <c r="C79">
        <v>1.0</v>
      </c>
    </row>
    <row r="80">
      <c r="A80" t="s">
        <v>241</v>
      </c>
      <c r="C80">
        <v>1.0</v>
      </c>
    </row>
    <row r="81">
      <c r="A81" t="s">
        <v>329</v>
      </c>
      <c r="C81">
        <v>1.0</v>
      </c>
    </row>
    <row r="82">
      <c r="A82" t="s">
        <v>239</v>
      </c>
      <c r="B82">
        <v>1.0</v>
      </c>
    </row>
    <row r="83">
      <c r="A83" t="s">
        <v>237</v>
      </c>
      <c r="B83">
        <v>1.0</v>
      </c>
    </row>
    <row r="84">
      <c r="A84" t="s">
        <v>235</v>
      </c>
      <c r="B84">
        <v>1.0</v>
      </c>
    </row>
    <row r="85">
      <c r="A85" t="s">
        <v>330</v>
      </c>
      <c r="B85">
        <v>1.0</v>
      </c>
    </row>
    <row r="86">
      <c r="A86" t="s">
        <v>233</v>
      </c>
      <c r="B86">
        <v>1.0</v>
      </c>
    </row>
    <row r="87">
      <c r="A87" t="s">
        <v>232</v>
      </c>
      <c r="B87">
        <v>1.0</v>
      </c>
    </row>
    <row r="88">
      <c r="A88" t="s">
        <v>230</v>
      </c>
      <c r="C88">
        <v>1.0</v>
      </c>
    </row>
    <row r="89">
      <c r="A89" t="s">
        <v>229</v>
      </c>
      <c r="B89">
        <v>1.0</v>
      </c>
    </row>
    <row r="90">
      <c r="A90" t="s">
        <v>227</v>
      </c>
      <c r="B90">
        <v>1.0</v>
      </c>
    </row>
    <row r="91">
      <c r="A91" t="s">
        <v>332</v>
      </c>
      <c r="B91">
        <v>1.0</v>
      </c>
    </row>
    <row r="92">
      <c r="A92" t="s">
        <v>225</v>
      </c>
      <c r="B92">
        <v>1.0</v>
      </c>
    </row>
    <row r="93">
      <c r="A93" t="s">
        <v>224</v>
      </c>
      <c r="B93">
        <v>1.0</v>
      </c>
    </row>
    <row r="94">
      <c r="A94" t="s">
        <v>222</v>
      </c>
      <c r="B94">
        <v>1.0</v>
      </c>
    </row>
    <row r="95">
      <c r="A95" t="s">
        <v>334</v>
      </c>
      <c r="C95">
        <v>1.0</v>
      </c>
    </row>
    <row r="96">
      <c r="A96" t="s">
        <v>221</v>
      </c>
      <c r="B96">
        <v>1.0</v>
      </c>
    </row>
    <row r="97">
      <c r="A97" t="s">
        <v>219</v>
      </c>
      <c r="C97">
        <v>1.0</v>
      </c>
    </row>
    <row r="98">
      <c r="A98" t="s">
        <v>218</v>
      </c>
      <c r="B98">
        <v>1.0</v>
      </c>
    </row>
    <row r="99">
      <c r="A99" t="s">
        <v>216</v>
      </c>
      <c r="B99">
        <v>1.0</v>
      </c>
    </row>
    <row r="100">
      <c r="A100" t="s">
        <v>214</v>
      </c>
      <c r="C100">
        <v>1.0</v>
      </c>
    </row>
    <row r="101">
      <c r="A101" t="s">
        <v>213</v>
      </c>
      <c r="B101">
        <v>1.0</v>
      </c>
    </row>
    <row r="102">
      <c r="A102" t="s">
        <v>211</v>
      </c>
      <c r="B102">
        <v>1.0</v>
      </c>
    </row>
    <row r="103">
      <c r="A103" t="s">
        <v>210</v>
      </c>
      <c r="B103">
        <v>1.0</v>
      </c>
    </row>
    <row r="104">
      <c r="A104" t="s">
        <v>208</v>
      </c>
      <c r="B104">
        <v>1.0</v>
      </c>
    </row>
    <row r="105">
      <c r="A105" t="s">
        <v>206</v>
      </c>
      <c r="B105">
        <v>1.0</v>
      </c>
    </row>
    <row r="106">
      <c r="A106" t="s">
        <v>203</v>
      </c>
      <c r="B106">
        <v>1.0</v>
      </c>
    </row>
    <row r="107">
      <c r="A107" t="s">
        <v>202</v>
      </c>
      <c r="C107">
        <v>1.0</v>
      </c>
    </row>
    <row r="108">
      <c r="A108" t="s">
        <v>199</v>
      </c>
      <c r="C108">
        <v>1.0</v>
      </c>
    </row>
    <row r="109">
      <c r="A109" t="s">
        <v>197</v>
      </c>
      <c r="B109">
        <v>1.0</v>
      </c>
    </row>
    <row r="110">
      <c r="A110" t="s">
        <v>196</v>
      </c>
      <c r="C110">
        <v>1.0</v>
      </c>
    </row>
    <row r="111">
      <c r="A111" t="s">
        <v>194</v>
      </c>
      <c r="B111">
        <v>1.0</v>
      </c>
    </row>
    <row r="112">
      <c r="A112" t="s">
        <v>191</v>
      </c>
      <c r="C112">
        <v>1.0</v>
      </c>
    </row>
    <row r="113">
      <c r="A113" t="s">
        <v>190</v>
      </c>
      <c r="C113">
        <v>1.0</v>
      </c>
    </row>
    <row r="114">
      <c r="A114" t="s">
        <v>335</v>
      </c>
      <c r="B114">
        <v>1.0</v>
      </c>
    </row>
    <row r="115">
      <c r="A115" t="s">
        <v>188</v>
      </c>
      <c r="B115">
        <v>1.0</v>
      </c>
    </row>
    <row r="116">
      <c r="A116" t="s">
        <v>187</v>
      </c>
      <c r="B116">
        <v>1.0</v>
      </c>
    </row>
    <row r="117">
      <c r="A117" t="s">
        <v>185</v>
      </c>
      <c r="C117">
        <v>1.0</v>
      </c>
    </row>
    <row r="118">
      <c r="A118" t="s">
        <v>184</v>
      </c>
      <c r="C118">
        <v>1.0</v>
      </c>
    </row>
    <row r="119">
      <c r="A119" t="s">
        <v>183</v>
      </c>
      <c r="C119">
        <v>1.0</v>
      </c>
    </row>
    <row r="120">
      <c r="A120" t="s">
        <v>181</v>
      </c>
      <c r="C120">
        <v>1.0</v>
      </c>
    </row>
    <row r="121">
      <c r="A121" t="s">
        <v>180</v>
      </c>
      <c r="B121">
        <v>1.0</v>
      </c>
    </row>
    <row r="122">
      <c r="A122" t="s">
        <v>178</v>
      </c>
      <c r="B122">
        <v>1.0</v>
      </c>
    </row>
    <row r="123">
      <c r="A123" t="s">
        <v>176</v>
      </c>
      <c r="B123">
        <v>1.0</v>
      </c>
    </row>
    <row r="124">
      <c r="A124" t="s">
        <v>174</v>
      </c>
      <c r="B124">
        <v>1.0</v>
      </c>
    </row>
    <row r="125">
      <c r="A125" t="s">
        <v>173</v>
      </c>
      <c r="B125">
        <v>1.0</v>
      </c>
    </row>
    <row r="126">
      <c r="A126" t="s">
        <v>171</v>
      </c>
      <c r="C126">
        <v>1.0</v>
      </c>
    </row>
    <row r="127">
      <c r="A127" t="s">
        <v>168</v>
      </c>
      <c r="C127">
        <v>1.0</v>
      </c>
    </row>
    <row r="128">
      <c r="A128" t="s">
        <v>167</v>
      </c>
      <c r="C128">
        <v>1.0</v>
      </c>
    </row>
    <row r="129">
      <c r="A129" t="s">
        <v>165</v>
      </c>
      <c r="B129">
        <v>1.0</v>
      </c>
    </row>
    <row r="130">
      <c r="A130" t="s">
        <v>163</v>
      </c>
      <c r="B130">
        <v>1.0</v>
      </c>
    </row>
    <row r="131">
      <c r="A131" t="s">
        <v>161</v>
      </c>
      <c r="C131">
        <v>1.0</v>
      </c>
    </row>
    <row r="132">
      <c r="A132" t="s">
        <v>159</v>
      </c>
      <c r="B132">
        <v>1.0</v>
      </c>
    </row>
    <row r="133">
      <c r="A133" t="s">
        <v>157</v>
      </c>
      <c r="B133">
        <v>1.0</v>
      </c>
    </row>
    <row r="134">
      <c r="A134" t="s">
        <v>156</v>
      </c>
      <c r="B134">
        <v>1.0</v>
      </c>
    </row>
    <row r="135">
      <c r="A135" t="s">
        <v>155</v>
      </c>
      <c r="B135">
        <v>1.0</v>
      </c>
    </row>
    <row r="136">
      <c r="A136" t="s">
        <v>153</v>
      </c>
      <c r="B136">
        <v>1.0</v>
      </c>
    </row>
    <row r="137">
      <c r="A137" t="s">
        <v>152</v>
      </c>
      <c r="B137">
        <v>1.0</v>
      </c>
    </row>
    <row r="138">
      <c r="A138" t="s">
        <v>148</v>
      </c>
      <c r="C138">
        <v>1.0</v>
      </c>
    </row>
    <row r="139">
      <c r="A139" t="s">
        <v>339</v>
      </c>
      <c r="B139">
        <v>1.0</v>
      </c>
    </row>
    <row r="140">
      <c r="A140" t="s">
        <v>145</v>
      </c>
      <c r="C140">
        <v>1.0</v>
      </c>
    </row>
    <row r="141">
      <c r="A141" t="s">
        <v>143</v>
      </c>
      <c r="C141">
        <v>1.0</v>
      </c>
    </row>
    <row r="142">
      <c r="A142" t="s">
        <v>142</v>
      </c>
      <c r="B142">
        <v>1.0</v>
      </c>
    </row>
    <row r="143">
      <c r="A143" t="s">
        <v>140</v>
      </c>
      <c r="C143">
        <v>1.0</v>
      </c>
    </row>
    <row r="144">
      <c r="A144" t="s">
        <v>138</v>
      </c>
      <c r="B144">
        <v>1.0</v>
      </c>
    </row>
    <row r="145">
      <c r="A145" t="s">
        <v>342</v>
      </c>
      <c r="B145">
        <v>1.0</v>
      </c>
    </row>
    <row r="146">
      <c r="A146" t="s">
        <v>137</v>
      </c>
      <c r="B146">
        <v>1.0</v>
      </c>
    </row>
    <row r="147">
      <c r="A147" t="s">
        <v>134</v>
      </c>
      <c r="C147">
        <v>1.0</v>
      </c>
    </row>
    <row r="148">
      <c r="A148" t="s">
        <v>133</v>
      </c>
      <c r="B148">
        <v>1.0</v>
      </c>
    </row>
    <row r="149">
      <c r="A149" t="s">
        <v>131</v>
      </c>
      <c r="B149">
        <v>1.0</v>
      </c>
    </row>
    <row r="150">
      <c r="A150" t="s">
        <v>130</v>
      </c>
      <c r="B150">
        <v>1.0</v>
      </c>
    </row>
    <row r="151">
      <c r="A151" t="s">
        <v>129</v>
      </c>
      <c r="C151">
        <v>1.0</v>
      </c>
    </row>
    <row r="152">
      <c r="A152" t="s">
        <v>343</v>
      </c>
      <c r="C152">
        <v>1.0</v>
      </c>
    </row>
    <row r="153">
      <c r="A153" t="s">
        <v>127</v>
      </c>
      <c r="B153">
        <v>1.0</v>
      </c>
    </row>
    <row r="154">
      <c r="A154" t="s">
        <v>125</v>
      </c>
      <c r="B154">
        <v>1.0</v>
      </c>
    </row>
    <row r="155">
      <c r="A155" t="s">
        <v>124</v>
      </c>
      <c r="C155">
        <v>1.0</v>
      </c>
    </row>
    <row r="156">
      <c r="A156" t="s">
        <v>121</v>
      </c>
      <c r="B156">
        <v>1.0</v>
      </c>
    </row>
    <row r="157">
      <c r="A157" t="s">
        <v>120</v>
      </c>
      <c r="C157">
        <v>1.0</v>
      </c>
    </row>
    <row r="158">
      <c r="A158" t="s">
        <v>118</v>
      </c>
      <c r="B158">
        <v>1.0</v>
      </c>
    </row>
    <row r="159">
      <c r="A159" t="s">
        <v>116</v>
      </c>
      <c r="C159">
        <v>1.0</v>
      </c>
    </row>
    <row r="160">
      <c r="A160" t="s">
        <v>114</v>
      </c>
      <c r="B160">
        <v>1.0</v>
      </c>
    </row>
    <row r="161">
      <c r="A161" t="s">
        <v>112</v>
      </c>
      <c r="C161">
        <v>1.0</v>
      </c>
    </row>
    <row r="162">
      <c r="A162" t="s">
        <v>109</v>
      </c>
      <c r="B162">
        <v>1.0</v>
      </c>
    </row>
    <row r="163">
      <c r="A163" t="s">
        <v>105</v>
      </c>
      <c r="C163">
        <v>1.0</v>
      </c>
    </row>
    <row r="164">
      <c r="A164" t="s">
        <v>103</v>
      </c>
      <c r="B164">
        <v>1.0</v>
      </c>
    </row>
    <row r="165">
      <c r="A165" t="s">
        <v>101</v>
      </c>
      <c r="B165">
        <v>1.0</v>
      </c>
    </row>
    <row r="166">
      <c r="A166" t="s">
        <v>100</v>
      </c>
      <c r="B166">
        <v>1.0</v>
      </c>
    </row>
    <row r="167">
      <c r="A167" t="s">
        <v>98</v>
      </c>
      <c r="B167">
        <v>1.0</v>
      </c>
    </row>
    <row r="168">
      <c r="A168" t="s">
        <v>96</v>
      </c>
      <c r="B168">
        <v>1.0</v>
      </c>
    </row>
    <row r="169">
      <c r="A169" t="s">
        <v>95</v>
      </c>
      <c r="B169">
        <v>1.0</v>
      </c>
    </row>
    <row r="170">
      <c r="A170" t="s">
        <v>94</v>
      </c>
      <c r="C170">
        <v>1.0</v>
      </c>
    </row>
    <row r="171">
      <c r="A171" t="s">
        <v>93</v>
      </c>
      <c r="B171">
        <v>1.0</v>
      </c>
    </row>
    <row r="172">
      <c r="A172" t="s">
        <v>91</v>
      </c>
      <c r="B172">
        <v>1.0</v>
      </c>
    </row>
    <row r="173">
      <c r="A173" t="s">
        <v>90</v>
      </c>
      <c r="B173">
        <v>1.0</v>
      </c>
    </row>
    <row r="174">
      <c r="A174" t="s">
        <v>89</v>
      </c>
      <c r="B174">
        <v>1.0</v>
      </c>
    </row>
    <row r="175">
      <c r="A175" t="s">
        <v>86</v>
      </c>
      <c r="B175">
        <v>1.0</v>
      </c>
    </row>
    <row r="176">
      <c r="A176" t="s">
        <v>85</v>
      </c>
      <c r="B176">
        <v>1.0</v>
      </c>
    </row>
    <row r="177">
      <c r="A177" t="s">
        <v>83</v>
      </c>
      <c r="B177">
        <v>1.0</v>
      </c>
    </row>
    <row r="178">
      <c r="A178" t="s">
        <v>81</v>
      </c>
      <c r="C178">
        <v>1.0</v>
      </c>
    </row>
    <row r="179">
      <c r="A179" t="s">
        <v>80</v>
      </c>
      <c r="C179">
        <v>1.0</v>
      </c>
    </row>
    <row r="180">
      <c r="A180" t="s">
        <v>77</v>
      </c>
      <c r="B180">
        <v>1.0</v>
      </c>
    </row>
    <row r="181">
      <c r="A181" t="s">
        <v>345</v>
      </c>
      <c r="B181">
        <v>1.0</v>
      </c>
    </row>
    <row r="182">
      <c r="A182" t="s">
        <v>76</v>
      </c>
      <c r="B182">
        <v>1.0</v>
      </c>
    </row>
    <row r="183">
      <c r="A183" t="s">
        <v>72</v>
      </c>
      <c r="C183">
        <v>1.0</v>
      </c>
    </row>
    <row r="184">
      <c r="A184" t="s">
        <v>71</v>
      </c>
      <c r="B184">
        <v>1.0</v>
      </c>
    </row>
    <row r="185">
      <c r="A185" t="s">
        <v>346</v>
      </c>
      <c r="B185">
        <v>1.0</v>
      </c>
    </row>
    <row r="186">
      <c r="A186" t="s">
        <v>68</v>
      </c>
      <c r="C186">
        <v>1.0</v>
      </c>
    </row>
    <row r="187">
      <c r="A187" t="s">
        <v>65</v>
      </c>
      <c r="C187">
        <v>1.0</v>
      </c>
    </row>
    <row r="188">
      <c r="A188" t="s">
        <v>64</v>
      </c>
      <c r="B188">
        <v>1.0</v>
      </c>
    </row>
    <row r="189">
      <c r="A189" t="s">
        <v>63</v>
      </c>
      <c r="B189">
        <v>1.0</v>
      </c>
    </row>
    <row r="190">
      <c r="A190" t="s">
        <v>62</v>
      </c>
      <c r="B190">
        <v>1.0</v>
      </c>
    </row>
    <row r="191">
      <c r="A191" t="s">
        <v>60</v>
      </c>
      <c r="B191">
        <v>1.0</v>
      </c>
    </row>
    <row r="192">
      <c r="A192" t="s">
        <v>59</v>
      </c>
      <c r="B192">
        <v>1.0</v>
      </c>
    </row>
    <row r="193">
      <c r="A193" t="s">
        <v>57</v>
      </c>
      <c r="B193">
        <v>1.0</v>
      </c>
    </row>
    <row r="194">
      <c r="A194" t="s">
        <v>56</v>
      </c>
      <c r="B194">
        <v>1.0</v>
      </c>
    </row>
    <row r="195">
      <c r="A195" t="s">
        <v>54</v>
      </c>
      <c r="B195">
        <v>1.0</v>
      </c>
    </row>
    <row r="196">
      <c r="A196" t="s">
        <v>53</v>
      </c>
      <c r="B196">
        <v>1.0</v>
      </c>
    </row>
    <row r="197">
      <c r="A197" t="s">
        <v>50</v>
      </c>
      <c r="C197">
        <v>1.0</v>
      </c>
    </row>
    <row r="198">
      <c r="A198" t="s">
        <v>348</v>
      </c>
      <c r="C198">
        <v>1.0</v>
      </c>
    </row>
    <row r="199">
      <c r="A199" t="s">
        <v>49</v>
      </c>
      <c r="B199">
        <v>1.0</v>
      </c>
    </row>
    <row r="200">
      <c r="A200" t="s">
        <v>349</v>
      </c>
      <c r="B200">
        <v>1.0</v>
      </c>
    </row>
    <row r="201">
      <c r="A201" t="s">
        <v>47</v>
      </c>
      <c r="B201">
        <v>1.0</v>
      </c>
    </row>
    <row r="202">
      <c r="A202" t="s">
        <v>44</v>
      </c>
      <c r="B202">
        <v>1.0</v>
      </c>
    </row>
    <row r="203">
      <c r="A203" t="s">
        <v>43</v>
      </c>
      <c r="B203">
        <v>1.0</v>
      </c>
    </row>
    <row r="204">
      <c r="A204" t="s">
        <v>37</v>
      </c>
      <c r="C204">
        <v>1.0</v>
      </c>
    </row>
    <row r="205">
      <c r="A205" t="s">
        <v>35</v>
      </c>
      <c r="B205">
        <v>1.0</v>
      </c>
    </row>
    <row r="206">
      <c r="A206" t="s">
        <v>33</v>
      </c>
      <c r="C206">
        <v>1.0</v>
      </c>
    </row>
    <row r="207">
      <c r="A207" t="s">
        <v>31</v>
      </c>
      <c r="C207">
        <v>1.0</v>
      </c>
    </row>
    <row r="208">
      <c r="A208" t="s">
        <v>30</v>
      </c>
      <c r="B208">
        <v>1.0</v>
      </c>
    </row>
    <row r="209">
      <c r="A209" t="s">
        <v>351</v>
      </c>
      <c r="B209">
        <v>1.0</v>
      </c>
    </row>
    <row r="210">
      <c r="A210" t="s">
        <v>28</v>
      </c>
      <c r="B210">
        <v>1.0</v>
      </c>
    </row>
    <row r="211">
      <c r="A211" t="s">
        <v>352</v>
      </c>
      <c r="B211">
        <v>1.0</v>
      </c>
    </row>
    <row r="212">
      <c r="A212" t="s">
        <v>22</v>
      </c>
      <c r="B21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1.57"/>
    <col customWidth="1" min="3" max="3" width="27.57"/>
  </cols>
  <sheetData>
    <row r="1">
      <c r="A1" s="13" t="s">
        <v>318</v>
      </c>
      <c r="B1" s="13" t="s">
        <v>325</v>
      </c>
      <c r="C1" s="13" t="s">
        <v>326</v>
      </c>
      <c r="D1" s="14" t="s">
        <v>327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331</v>
      </c>
      <c r="B2" s="17" t="s">
        <v>333</v>
      </c>
      <c r="C2" s="16" t="s">
        <v>336</v>
      </c>
      <c r="D2" s="18" t="str">
        <f>if(iserror(vlookup(B2,'Controle de acessos'!F:F,1,0)),"Não","Sim")</f>
        <v>Não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337</v>
      </c>
      <c r="B3" s="17" t="s">
        <v>338</v>
      </c>
      <c r="C3" s="16" t="s">
        <v>336</v>
      </c>
      <c r="D3" s="18" t="str">
        <f>if(iserror(vlookup(B3,'Controle de acessos'!F:F,1,0)),"Não","Sim")</f>
        <v>Não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340</v>
      </c>
      <c r="B4" s="17" t="s">
        <v>341</v>
      </c>
      <c r="C4" s="16" t="s">
        <v>336</v>
      </c>
      <c r="D4" s="18" t="str">
        <f>if(iserror(vlookup(B4,'Controle de acessos'!F:F,1,0)),"Não","Sim")</f>
        <v>Não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">
        <v>344</v>
      </c>
      <c r="B5" s="17" t="s">
        <v>343</v>
      </c>
      <c r="C5" s="16" t="s">
        <v>336</v>
      </c>
      <c r="D5" s="18" t="str">
        <f>if(iserror(vlookup(B5,'Controle de acessos'!F:F,1,0)),"Não","Sim")</f>
        <v>Sim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347</v>
      </c>
      <c r="B6" s="17" t="s">
        <v>322</v>
      </c>
      <c r="C6" s="16" t="s">
        <v>336</v>
      </c>
      <c r="D6" s="18" t="str">
        <f>if(iserror(vlookup(B6,'Controle de acessos'!F:F,1,0)),"Não","Sim")</f>
        <v>Sim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">
        <v>350</v>
      </c>
      <c r="B7" s="17" t="s">
        <v>299</v>
      </c>
      <c r="C7" s="16" t="s">
        <v>353</v>
      </c>
      <c r="D7" s="18" t="str">
        <f>if(iserror(vlookup(B7,'Controle de acessos'!F:F,1,0)),"Não","Sim")</f>
        <v>Não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354</v>
      </c>
      <c r="B8" s="17" t="s">
        <v>355</v>
      </c>
      <c r="C8" s="16" t="s">
        <v>336</v>
      </c>
      <c r="D8" s="18" t="str">
        <f>if(iserror(vlookup(B8,'Controle de acessos'!F:F,1,0)),"Não","Sim")</f>
        <v>Não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">
        <v>356</v>
      </c>
      <c r="B9" s="17" t="s">
        <v>357</v>
      </c>
      <c r="C9" s="16" t="s">
        <v>336</v>
      </c>
      <c r="D9" s="18" t="str">
        <f>if(iserror(vlookup(B9,'Controle de acessos'!F:F,1,0)),"Não","Sim")</f>
        <v>Não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">
        <v>359</v>
      </c>
      <c r="B10" s="17" t="s">
        <v>214</v>
      </c>
      <c r="C10" s="16" t="s">
        <v>336</v>
      </c>
      <c r="D10" s="18" t="str">
        <f>if(iserror(vlookup(B10,'Controle de acessos'!F:F,1,0)),"Não","Sim")</f>
        <v>Sim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">
        <v>360</v>
      </c>
      <c r="B11" s="17" t="s">
        <v>361</v>
      </c>
      <c r="C11" s="16" t="s">
        <v>336</v>
      </c>
      <c r="D11" s="18" t="str">
        <f>if(iserror(vlookup(B11,'Controle de acessos'!F:F,1,0)),"Não","Sim")</f>
        <v>Não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8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8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