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teDell\Documents\Aulas\Campinho Digital\Mentoria Naiara\Titanic\"/>
    </mc:Choice>
  </mc:AlternateContent>
  <xr:revisionPtr revIDLastSave="0" documentId="13_ncr:1_{C22652A1-598E-4C7D-B26E-4B34D348B17C}" xr6:coauthVersionLast="47" xr6:coauthVersionMax="47" xr10:uidLastSave="{00000000-0000-0000-0000-000000000000}"/>
  <bookViews>
    <workbookView xWindow="-120" yWindow="-120" windowWidth="20730" windowHeight="11040" activeTab="1" xr2:uid="{8E3EE7AC-0B0B-439E-9AA4-34084CCA7B60}"/>
  </bookViews>
  <sheets>
    <sheet name="Planilha1" sheetId="1" r:id="rId1"/>
    <sheet name="TD_Fontes" sheetId="2" r:id="rId2"/>
  </sheets>
  <definedNames>
    <definedName name="SegmentaçãodeDados_Grupo_Idade">#N/A</definedName>
    <definedName name="SegmentaçãodeDados_Sex">#N/A</definedName>
  </definedNames>
  <calcPr calcId="181029"/>
  <pivotCaches>
    <pivotCache cacheId="3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Q9" i="1"/>
  <c r="Q2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O9" i="1"/>
  <c r="P9" i="1" s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<sst xmlns="http://schemas.openxmlformats.org/spreadsheetml/2006/main" count="3494" uniqueCount="1328">
  <si>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</si>
  <si>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</si>
  <si>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</si>
  <si>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</si>
  <si>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</si>
  <si>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</si>
  <si>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</si>
  <si>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</si>
  <si>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</si>
  <si>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</si>
  <si>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</si>
  <si>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</si>
  <si>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</si>
  <si>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</si>
  <si>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</si>
  <si>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7.25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</si>
  <si>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</si>
  <si>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</si>
  <si>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</si>
  <si>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</si>
  <si>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</si>
  <si>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</si>
  <si>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</si>
  <si>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</si>
  <si>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</si>
  <si>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53.1</t>
  </si>
  <si>
    <t>C123</t>
  </si>
  <si>
    <t>Allen, Mr. William Henry</t>
  </si>
  <si>
    <t>8.05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</si>
  <si>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</si>
  <si>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</si>
  <si>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</si>
  <si>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</si>
  <si>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</si>
  <si>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</si>
  <si>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</si>
  <si>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</si>
  <si>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</si>
  <si>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16.7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</si>
  <si>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</si>
  <si>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</si>
  <si>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</si>
  <si>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</si>
  <si>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</si>
  <si>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</si>
  <si>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</si>
  <si>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</si>
  <si>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</si>
  <si>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</si>
  <si>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</si>
  <si>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</si>
  <si>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</si>
  <si>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</si>
  <si>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</si>
  <si>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</si>
  <si>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</si>
  <si>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</si>
  <si>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</si>
  <si>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</si>
  <si>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</si>
  <si>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</si>
  <si>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</si>
  <si>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</si>
  <si>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</si>
  <si>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</si>
  <si>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</si>
  <si>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</si>
  <si>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</si>
  <si>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</si>
  <si>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</si>
  <si>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</si>
  <si>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</si>
  <si>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7.75</t>
  </si>
  <si>
    <t>Wheadon, Mr. Edward H</t>
  </si>
  <si>
    <t>C.A. 24579</t>
  </si>
  <si>
    <t>10.5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</si>
  <si>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</si>
  <si>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</si>
  <si>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</si>
  <si>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</si>
  <si>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</si>
  <si>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</si>
  <si>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</si>
  <si>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</si>
  <si>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</si>
  <si>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</si>
  <si>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</si>
  <si>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</si>
  <si>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</si>
  <si>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</si>
  <si>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</si>
  <si>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</si>
  <si>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</si>
  <si>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15.5</t>
  </si>
  <si>
    <t>O'Driscoll, Miss. Bridget</t>
  </si>
  <si>
    <t>Samaan, Mr. Youssef</t>
  </si>
  <si>
    <t>Arnold-Franchi, Mrs. Josef (Josefine Franchi)</t>
  </si>
  <si>
    <t>17.8</t>
  </si>
  <si>
    <t>Panula, Master. Juha Niilo</t>
  </si>
  <si>
    <t>Nosworthy, Mr. Richard Cater</t>
  </si>
  <si>
    <t>A/4. 39886</t>
  </si>
  <si>
    <t>7.8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</si>
  <si>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</si>
  <si>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</si>
  <si>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</si>
  <si>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</si>
  <si>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</si>
  <si>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</si>
  <si>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</si>
  <si>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</si>
  <si>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</si>
  <si>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</si>
  <si>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</si>
  <si>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</si>
  <si>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</si>
  <si>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</si>
  <si>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</si>
  <si>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</si>
  <si>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</si>
  <si>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</si>
  <si>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</si>
  <si>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</si>
  <si>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</si>
  <si>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</si>
  <si>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</si>
  <si>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</si>
  <si>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27.9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</si>
  <si>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</si>
  <si>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</si>
  <si>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</si>
  <si>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</si>
  <si>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</si>
  <si>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</si>
  <si>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</si>
  <si>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</si>
  <si>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</si>
  <si>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</si>
  <si>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</si>
  <si>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</si>
  <si>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</si>
  <si>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</si>
  <si>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</si>
  <si>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</si>
  <si>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</si>
  <si>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Bing, Mr. Lee</t>
  </si>
  <si>
    <t>Moen, Mr. Sigurd Hansen</t>
  </si>
  <si>
    <t>7.65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</si>
  <si>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</si>
  <si>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</si>
  <si>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</si>
  <si>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</si>
  <si>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</si>
  <si>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</si>
  <si>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</si>
  <si>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</si>
  <si>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9.5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</si>
  <si>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</si>
  <si>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</si>
  <si>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</si>
  <si>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</si>
  <si>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</si>
  <si>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</si>
  <si>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</si>
  <si>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</si>
  <si>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</si>
  <si>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</si>
  <si>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</si>
  <si>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</si>
  <si>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</si>
  <si>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</si>
  <si>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</si>
  <si>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</si>
  <si>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</si>
  <si>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</si>
  <si>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</si>
  <si>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</si>
  <si>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</si>
  <si>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</si>
  <si>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</si>
  <si>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</si>
  <si>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</si>
  <si>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</si>
  <si>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</si>
  <si>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</si>
  <si>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</si>
  <si>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</si>
  <si>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</si>
  <si>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</si>
  <si>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</si>
  <si>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</si>
  <si>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</si>
  <si>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</si>
  <si>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</si>
  <si>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</si>
  <si>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</si>
  <si>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</si>
  <si>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</si>
  <si>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24.15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</si>
  <si>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</si>
  <si>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</si>
  <si>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</si>
  <si>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</si>
  <si>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</si>
  <si>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</si>
  <si>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</si>
  <si>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</si>
  <si>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</si>
  <si>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</si>
  <si>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</si>
  <si>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</si>
  <si>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</si>
  <si>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</si>
  <si>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</si>
  <si>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</si>
  <si>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</si>
  <si>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</si>
  <si>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</si>
  <si>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</si>
  <si>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</si>
  <si>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</si>
  <si>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</si>
  <si>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</si>
  <si>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</si>
  <si>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</si>
  <si>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</si>
  <si>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</si>
  <si>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</si>
  <si>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</si>
  <si>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</si>
  <si>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</si>
  <si>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</si>
  <si>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</si>
  <si>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7.05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</si>
  <si>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</si>
  <si>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</si>
  <si>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</si>
  <si>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</si>
  <si>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</si>
  <si>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</si>
  <si>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</si>
  <si>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</si>
  <si>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</si>
  <si>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</si>
  <si>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</si>
  <si>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</si>
  <si>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</si>
  <si>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79.2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</si>
  <si>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</si>
  <si>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</si>
  <si>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</si>
  <si>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</si>
  <si>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</si>
  <si>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</si>
  <si>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6.75</t>
  </si>
  <si>
    <t>Andrew, Mr. Edgardo Samuel</t>
  </si>
  <si>
    <t>11.5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</si>
  <si>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</si>
  <si>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</si>
  <si>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</si>
  <si>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</si>
  <si>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</si>
  <si>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</si>
  <si>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</si>
  <si>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</si>
  <si>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</si>
  <si>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</si>
  <si>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</si>
  <si>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</si>
  <si>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66.6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</si>
  <si>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</si>
  <si>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</si>
  <si>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</si>
  <si>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</si>
  <si>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</si>
  <si>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</si>
  <si>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</si>
  <si>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</si>
  <si>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</si>
  <si>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</si>
  <si>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</si>
  <si>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</si>
  <si>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</si>
  <si>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</si>
  <si>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</si>
  <si>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</si>
  <si>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</si>
  <si>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</si>
  <si>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</si>
  <si>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16.1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</si>
  <si>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</si>
  <si>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</si>
  <si>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</si>
  <si>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</si>
  <si>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</si>
  <si>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</si>
  <si>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</si>
  <si>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</si>
  <si>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</si>
  <si>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</si>
  <si>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</si>
  <si>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</si>
  <si>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</si>
  <si>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</si>
  <si>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</si>
  <si>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</si>
  <si>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</si>
  <si>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</si>
  <si>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</si>
  <si>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</si>
  <si>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</si>
  <si>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</si>
  <si>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</si>
  <si>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</si>
  <si>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</si>
  <si>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</si>
  <si>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</si>
  <si>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</si>
  <si>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</si>
  <si>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</si>
  <si>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</si>
  <si>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</si>
  <si>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</si>
  <si>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15.05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</si>
  <si>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</si>
  <si>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</si>
  <si>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</si>
  <si>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</si>
  <si>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</si>
  <si>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</si>
  <si>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</si>
  <si>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</si>
  <si>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</si>
  <si>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</si>
  <si>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</si>
  <si>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</si>
  <si>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</si>
  <si>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</si>
  <si>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</si>
  <si>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</si>
  <si>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</si>
  <si>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</si>
  <si>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</si>
  <si>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</si>
  <si>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</si>
  <si>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</si>
  <si>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</si>
  <si>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</si>
  <si>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</si>
  <si>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</si>
  <si>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</si>
  <si>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</si>
  <si>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</si>
  <si>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</si>
  <si>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</si>
  <si>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</si>
  <si>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</si>
  <si>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</si>
  <si>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</si>
  <si>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</si>
  <si>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</si>
  <si>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</si>
  <si>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</si>
  <si>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</si>
  <si>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</si>
  <si>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</si>
  <si>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</si>
  <si>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</si>
  <si>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</si>
  <si>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</si>
  <si>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</si>
  <si>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</si>
  <si>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</si>
  <si>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</si>
  <si>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</si>
  <si>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</si>
  <si>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</si>
  <si>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</si>
  <si>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</si>
  <si>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</si>
  <si>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</si>
  <si>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</si>
  <si>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</si>
  <si>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</si>
  <si>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</si>
  <si>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</si>
  <si>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9.35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</si>
  <si>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</si>
  <si>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</si>
  <si>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</si>
  <si>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</si>
  <si>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</si>
  <si>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</si>
  <si>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</si>
  <si>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</si>
  <si>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</si>
  <si>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</si>
  <si>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13.5</t>
  </si>
  <si>
    <t>Asplund, Miss. Lillian Gertrud</t>
  </si>
  <si>
    <t>Leyson, Mr. Robert William Norman</t>
  </si>
  <si>
    <t>C.A. 29566</t>
  </si>
  <si>
    <t>Harknett, Miss. Alice Phoebe</t>
  </si>
  <si>
    <t>W./C. 6609</t>
  </si>
  <si>
    <t>7.55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</si>
  <si>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</si>
  <si>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</si>
  <si>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</si>
  <si>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</si>
  <si>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</si>
  <si>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</si>
  <si>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</si>
  <si>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</si>
  <si>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</si>
  <si>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</si>
  <si>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</si>
  <si>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</si>
  <si>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</si>
  <si>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</si>
  <si>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</si>
  <si>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</si>
  <si>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</si>
  <si>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</si>
  <si>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</si>
  <si>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</si>
  <si>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</si>
  <si>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</si>
  <si>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</si>
  <si>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</si>
  <si>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</si>
  <si>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</si>
  <si>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</si>
  <si>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</si>
  <si>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</si>
  <si>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</si>
  <si>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</si>
  <si>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</si>
  <si>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86.5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</si>
  <si>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</si>
  <si>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</si>
  <si>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</si>
  <si>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</si>
  <si>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</si>
  <si>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</si>
  <si>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</si>
  <si>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79.65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</si>
  <si>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</si>
  <si>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</si>
  <si>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</si>
  <si>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</si>
  <si>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</si>
  <si>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</si>
  <si>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</si>
  <si>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</si>
  <si>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</si>
  <si>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</si>
  <si>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</si>
  <si>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</si>
  <si>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</si>
  <si>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</si>
  <si>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</si>
  <si>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</si>
  <si>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</si>
  <si>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19.5</t>
  </si>
  <si>
    <t>Natsch, Mr. Charles H</t>
  </si>
  <si>
    <t>PC 17596</t>
  </si>
  <si>
    <t>29.7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</si>
  <si>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</si>
  <si>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</si>
  <si>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</si>
  <si>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</si>
  <si>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</si>
  <si>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</si>
  <si>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</si>
  <si>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</si>
  <si>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</si>
  <si>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</si>
  <si>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</si>
  <si>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</si>
  <si>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</si>
  <si>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</si>
  <si>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</si>
  <si>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</si>
  <si>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</si>
  <si>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</si>
  <si>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</si>
  <si>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</si>
  <si>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</si>
  <si>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</si>
  <si>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</si>
  <si>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</si>
  <si>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</si>
  <si>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</si>
  <si>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</si>
  <si>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</si>
  <si>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</si>
  <si>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</si>
  <si>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8.85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</si>
  <si>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</si>
  <si>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</si>
  <si>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</si>
  <si>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</si>
  <si>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</si>
  <si>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</si>
  <si>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151.55</t>
  </si>
  <si>
    <t>C22 C26</t>
  </si>
  <si>
    <t>Saalfeld, Mr. Adolphe</t>
  </si>
  <si>
    <t>30.5</t>
  </si>
  <si>
    <t>C106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</si>
  <si>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</si>
  <si>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</si>
  <si>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</si>
  <si>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</si>
  <si>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</si>
  <si>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</si>
  <si>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12.35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</si>
  <si>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</si>
  <si>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</si>
  <si>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</si>
  <si>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</si>
  <si>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</si>
  <si>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</si>
  <si>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</si>
  <si>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</si>
  <si>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</si>
  <si>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</si>
  <si>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</si>
  <si>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</si>
  <si>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</si>
  <si>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</si>
  <si>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</si>
  <si>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</si>
  <si>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</si>
  <si>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</si>
  <si>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</si>
  <si>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</si>
  <si>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</si>
  <si>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</si>
  <si>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</si>
  <si>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</si>
  <si>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</si>
  <si>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</si>
  <si>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</si>
  <si>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</si>
  <si>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</si>
  <si>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</si>
  <si>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</si>
  <si>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</si>
  <si>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</si>
  <si>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</si>
  <si>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</si>
  <si>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</si>
  <si>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</si>
  <si>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</si>
  <si>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</si>
  <si>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</si>
  <si>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</si>
  <si>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</si>
  <si>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</si>
  <si>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</si>
  <si>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</si>
  <si>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</si>
  <si>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</si>
  <si>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</si>
  <si>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</si>
  <si>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</si>
  <si>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</si>
  <si>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</si>
  <si>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</si>
  <si>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</si>
  <si>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</si>
  <si>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</si>
  <si>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</si>
  <si>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</si>
  <si>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</si>
  <si>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</si>
  <si>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</si>
  <si>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</si>
  <si>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</si>
  <si>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</si>
  <si>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</si>
  <si>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</si>
  <si>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</si>
  <si>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</si>
  <si>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</si>
  <si>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</si>
  <si>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15.9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</si>
  <si>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</si>
  <si>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</si>
  <si>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</si>
  <si>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</si>
  <si>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</si>
  <si>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</si>
  <si>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</si>
  <si>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</si>
  <si>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</si>
  <si>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</si>
  <si>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</si>
  <si>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</si>
  <si>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</si>
  <si>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</si>
  <si>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</si>
  <si>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</si>
  <si>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</si>
  <si>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</si>
  <si>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</si>
  <si>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</si>
  <si>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</si>
  <si>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</si>
  <si>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</si>
  <si>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D37</t>
  </si>
  <si>
    <t>Moussa, Mrs. (Mantoura Boulos)</t>
  </si>
  <si>
    <t>Jermyn, Miss. Annie</t>
  </si>
  <si>
    <t>Aubart, Mme. Leontine Pauline</t>
  </si>
  <si>
    <t>PC 17477</t>
  </si>
  <si>
    <t>69.3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</si>
  <si>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</si>
  <si>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</si>
  <si>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</si>
  <si>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</si>
  <si>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</si>
  <si>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</si>
  <si>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</si>
  <si>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</si>
  <si>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</si>
  <si>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</si>
  <si>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</si>
  <si>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</si>
  <si>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</si>
  <si>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</si>
  <si>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</si>
  <si>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</si>
  <si>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</si>
  <si>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</si>
  <si>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</si>
  <si>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</si>
  <si>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</si>
  <si>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</si>
  <si>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</si>
  <si>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</si>
  <si>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</si>
  <si>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</si>
  <si>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</si>
  <si>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</si>
  <si>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</si>
  <si>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</si>
  <si>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</si>
  <si>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</si>
  <si>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</si>
  <si>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</si>
  <si>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</si>
  <si>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</si>
  <si>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</si>
  <si>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</si>
  <si>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</si>
  <si>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12.65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</si>
  <si>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</si>
  <si>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</si>
  <si>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</si>
  <si>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</si>
  <si>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</si>
  <si>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</si>
  <si>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</si>
  <si>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</si>
  <si>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</si>
  <si>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</si>
  <si>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</si>
  <si>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</si>
  <si>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</si>
  <si>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</si>
  <si>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</si>
  <si>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</si>
  <si>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</si>
  <si>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</si>
  <si>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</si>
  <si>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</si>
  <si>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</si>
  <si>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</si>
  <si>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</si>
  <si>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</si>
  <si>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</si>
  <si>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</si>
  <si>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</si>
  <si>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</si>
  <si>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14.4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</si>
  <si>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</si>
  <si>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</si>
  <si>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</si>
  <si>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</si>
  <si>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</si>
  <si>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</si>
  <si>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</si>
  <si>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</si>
  <si>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</si>
  <si>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</si>
  <si>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</si>
  <si>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</si>
  <si>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</si>
  <si>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</si>
  <si>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</si>
  <si>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</si>
  <si>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</si>
  <si>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</si>
  <si>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</si>
  <si>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</si>
  <si>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</si>
  <si>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</si>
  <si>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</si>
  <si>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</si>
  <si>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</si>
  <si>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</si>
  <si>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</si>
  <si>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</si>
  <si>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</si>
  <si>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</si>
  <si>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</si>
  <si>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</si>
  <si>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</si>
  <si>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</si>
  <si>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</si>
  <si>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</si>
  <si>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</si>
  <si>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</si>
  <si>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</si>
  <si>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</si>
  <si>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</si>
  <si>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</si>
  <si>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</si>
  <si>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</si>
  <si>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</si>
  <si>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</si>
  <si>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</si>
  <si>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</si>
  <si>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</si>
  <si>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</si>
  <si>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</si>
  <si>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</si>
  <si>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</si>
  <si>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</si>
  <si>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</si>
  <si>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</si>
  <si>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</si>
  <si>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</si>
  <si>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</si>
  <si>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</si>
  <si>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</si>
  <si>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</si>
  <si>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</si>
  <si>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</si>
  <si>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</si>
  <si>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</si>
  <si>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</si>
  <si>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</si>
  <si>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</si>
  <si>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</si>
  <si>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</si>
  <si>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</si>
  <si>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</si>
  <si>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</si>
  <si>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</si>
  <si>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</si>
  <si>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</si>
  <si>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</si>
  <si>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</si>
  <si>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</si>
  <si>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</si>
  <si>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</si>
  <si>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</si>
  <si>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</si>
  <si>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</si>
  <si>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</si>
  <si>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</si>
  <si>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</si>
  <si>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</si>
  <si>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</si>
  <si>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</si>
  <si>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</si>
  <si>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</si>
  <si>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</si>
  <si>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</si>
  <si>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</si>
  <si>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</si>
  <si>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</si>
  <si>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</si>
  <si>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</si>
  <si>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</si>
  <si>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</si>
  <si>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</si>
  <si>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</si>
  <si>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</si>
  <si>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</si>
  <si>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</si>
  <si>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15.1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</si>
  <si>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</si>
  <si>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</si>
  <si>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</si>
  <si>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</si>
  <si>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</si>
  <si>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</si>
  <si>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</si>
  <si>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</si>
  <si>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</si>
  <si>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</si>
  <si>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</si>
  <si>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</si>
  <si>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</si>
  <si>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</si>
  <si>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</si>
  <si>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</si>
  <si>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</si>
  <si>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</si>
  <si>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</si>
  <si>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</si>
  <si>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</si>
  <si>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</si>
  <si>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59.4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</si>
  <si>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</si>
  <si>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</si>
  <si>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</si>
  <si>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</si>
  <si>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</si>
  <si>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</si>
  <si>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</si>
  <si>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</si>
  <si>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</si>
  <si>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</si>
  <si>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</si>
  <si>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</si>
  <si>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</si>
  <si>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</si>
  <si>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</si>
  <si>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</si>
  <si>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</si>
  <si>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</si>
  <si>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</si>
  <si>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</si>
  <si>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</si>
  <si>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</si>
  <si>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</si>
  <si>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</si>
  <si>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</si>
  <si>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</si>
  <si>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</si>
  <si>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</si>
  <si>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</si>
  <si>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</si>
  <si>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</si>
  <si>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</si>
  <si>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</si>
  <si>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</si>
  <si>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</si>
  <si>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</si>
  <si>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</si>
  <si>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</si>
  <si>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</si>
  <si>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</si>
  <si>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</si>
  <si>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</si>
  <si>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</si>
  <si>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</si>
  <si>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</si>
  <si>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</si>
  <si>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</si>
  <si>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</si>
  <si>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</si>
  <si>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</si>
  <si>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</si>
  <si>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</si>
  <si>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</si>
  <si>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</si>
  <si>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</si>
  <si>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</si>
  <si>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</si>
  <si>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</si>
  <si>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</si>
  <si>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</si>
  <si>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</si>
  <si>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Robbins, Mr. Victor</t>
  </si>
  <si>
    <t>Taussig, Mrs. Emil (Tillie Mandelbaum)</t>
  </si>
  <si>
    <t>de Messemaeker, Mrs. Guillaume Joseph (Emma)</t>
  </si>
  <si>
    <t>17.4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</si>
  <si>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</si>
  <si>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</si>
  <si>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</si>
  <si>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</si>
  <si>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</si>
  <si>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</si>
  <si>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</si>
  <si>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</si>
  <si>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</si>
  <si>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</si>
  <si>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</si>
  <si>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</si>
  <si>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</si>
  <si>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</si>
  <si>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</si>
  <si>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</si>
  <si>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</si>
  <si>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</si>
  <si>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</si>
  <si>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</si>
  <si>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</si>
  <si>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</si>
  <si>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</si>
  <si>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</si>
  <si>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</si>
  <si>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</si>
  <si>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</si>
  <si>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</si>
  <si>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</si>
  <si>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</si>
  <si>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</si>
  <si>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</si>
  <si>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</si>
  <si>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</si>
  <si>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</si>
  <si>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</si>
  <si>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</si>
  <si>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</si>
  <si>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</si>
  <si>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</si>
  <si>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</si>
  <si>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</si>
  <si>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</si>
  <si>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</si>
  <si>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</si>
  <si>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</si>
  <si>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</si>
  <si>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</si>
  <si>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</si>
  <si>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</si>
  <si>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</si>
  <si>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</si>
  <si>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</si>
  <si>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</si>
  <si>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</si>
  <si>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</si>
  <si>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</si>
  <si>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</si>
  <si>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</si>
  <si>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</si>
  <si>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</si>
  <si>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</si>
  <si>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</si>
  <si>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</si>
  <si>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</si>
  <si>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</si>
  <si>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</si>
  <si>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</si>
  <si>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</si>
  <si>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</si>
  <si>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</si>
  <si>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</si>
  <si>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</si>
  <si>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</si>
  <si>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</si>
  <si>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</si>
  <si>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</si>
  <si>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</si>
  <si>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</si>
  <si>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</si>
  <si>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</si>
  <si>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</si>
  <si>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</si>
  <si>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</si>
  <si>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</si>
  <si>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</si>
  <si>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</si>
  <si>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</si>
  <si>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</si>
  <si>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</si>
  <si>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</si>
  <si>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</si>
  <si>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</si>
  <si>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</si>
  <si>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</si>
  <si>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</si>
  <si>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</si>
  <si>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</si>
  <si>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</si>
  <si>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</si>
  <si>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</si>
  <si>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</si>
  <si>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</si>
  <si>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</si>
  <si>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</si>
  <si>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</si>
  <si>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</si>
  <si>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</si>
  <si>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</si>
  <si>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</si>
  <si>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</si>
  <si>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</si>
  <si>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</si>
  <si>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</si>
  <si>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</si>
  <si>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</si>
  <si>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</si>
  <si>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</si>
  <si>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</si>
  <si>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</si>
  <si>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</si>
  <si>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</si>
  <si>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</si>
  <si>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</si>
  <si>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</si>
  <si>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</si>
  <si>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</si>
  <si>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</si>
  <si>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</si>
  <si>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</si>
  <si>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</si>
  <si>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</si>
  <si>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</si>
  <si>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</si>
  <si>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</si>
  <si>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</si>
  <si>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</si>
  <si>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</si>
  <si>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</si>
  <si>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</si>
  <si>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</si>
  <si>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</si>
  <si>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</si>
  <si>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</si>
  <si>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</si>
  <si>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</si>
  <si>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</si>
  <si>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</si>
  <si>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</si>
  <si>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</si>
  <si>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</si>
  <si>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</si>
  <si>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</si>
  <si>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</si>
  <si>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</si>
  <si>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</si>
  <si>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</si>
  <si>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</si>
  <si>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</si>
  <si>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</si>
  <si>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</si>
  <si>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</si>
  <si>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</si>
  <si>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</si>
  <si>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</si>
  <si>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</si>
  <si>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</si>
  <si>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</si>
  <si>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</si>
  <si>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</si>
  <si>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</si>
  <si>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</si>
  <si>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</si>
  <si>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</si>
  <si>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</si>
  <si>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</si>
  <si>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</si>
  <si>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</si>
  <si>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</si>
  <si>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</si>
  <si>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</si>
  <si>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</si>
  <si>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</si>
  <si>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</si>
  <si>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</si>
  <si>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</si>
  <si>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</si>
  <si>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</si>
  <si>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</si>
  <si>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</si>
  <si>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</si>
  <si>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</si>
  <si>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</si>
  <si>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</si>
  <si>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</si>
  <si>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</si>
  <si>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</si>
  <si>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</si>
  <si>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</si>
  <si>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</si>
  <si>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</si>
  <si>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</si>
  <si>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</si>
  <si>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</si>
  <si>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</si>
  <si>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</si>
  <si>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</si>
  <si>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</si>
  <si>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</si>
  <si>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</si>
  <si>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</si>
  <si>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</si>
  <si>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</si>
  <si>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</si>
  <si>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</si>
  <si>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</si>
  <si>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</si>
  <si>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</si>
  <si>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</si>
  <si>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</si>
  <si>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</si>
  <si>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</si>
  <si>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</si>
  <si>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</si>
  <si>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</si>
  <si>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</si>
  <si>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</si>
  <si>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</si>
  <si>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</si>
  <si>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</si>
  <si>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</si>
  <si>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</si>
  <si>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</si>
  <si>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</si>
  <si>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</si>
  <si>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</si>
  <si>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</si>
  <si>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</si>
  <si>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</si>
  <si>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</si>
  <si>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</si>
  <si>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</si>
  <si>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</si>
  <si>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</si>
  <si>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</si>
  <si>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</si>
  <si>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</si>
  <si>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</si>
  <si>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</si>
  <si>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</si>
  <si>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</si>
  <si>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</si>
  <si>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</si>
  <si>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</si>
  <si>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</si>
  <si>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</si>
  <si>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</si>
  <si>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</si>
  <si>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</si>
  <si>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</si>
  <si>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</si>
  <si>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</si>
  <si>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</si>
  <si>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</si>
  <si>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</si>
  <si>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</si>
  <si>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</si>
  <si>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</si>
  <si>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</si>
  <si>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</si>
  <si>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</si>
  <si>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</si>
  <si>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</si>
  <si>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</si>
  <si>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</si>
  <si>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</si>
  <si>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</si>
  <si>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</si>
  <si>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</si>
  <si>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</si>
  <si>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</si>
  <si>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</si>
  <si>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</si>
  <si>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</si>
  <si>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</si>
  <si>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</si>
  <si>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</si>
  <si>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</si>
  <si>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</si>
  <si>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</si>
  <si>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</si>
  <si>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</si>
  <si>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</si>
  <si>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</si>
  <si>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</si>
  <si>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</si>
  <si>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</si>
  <si>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</si>
  <si>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</si>
  <si>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</si>
  <si>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</si>
  <si>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</si>
  <si>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</si>
  <si>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</si>
  <si>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</si>
  <si>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</si>
  <si>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</si>
  <si>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</si>
  <si>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</si>
  <si>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</si>
  <si>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</si>
  <si>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</si>
  <si>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</si>
  <si>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</si>
  <si>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</si>
  <si>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</si>
  <si>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</si>
  <si>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</si>
  <si>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</si>
  <si>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</si>
  <si>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</si>
  <si>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</si>
  <si>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</si>
  <si>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</si>
  <si>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</si>
  <si>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</si>
  <si>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</si>
  <si>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</si>
  <si>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</si>
  <si>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</si>
  <si>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</si>
  <si>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</si>
  <si>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</si>
  <si>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</si>
  <si>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</si>
  <si>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</si>
  <si>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</si>
  <si>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6.45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</si>
  <si>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</si>
  <si>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</si>
  <si>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</si>
  <si>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</si>
  <si>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</si>
  <si>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</si>
  <si>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</si>
  <si>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</si>
  <si>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6.95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</si>
  <si>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</si>
  <si>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</si>
  <si>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</si>
  <si>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</si>
  <si>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</si>
  <si>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</si>
  <si>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</si>
  <si>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</si>
  <si>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</si>
  <si>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8.3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</si>
  <si>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</si>
  <si>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</si>
  <si>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</si>
  <si>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</si>
  <si>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</si>
  <si>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</si>
  <si>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</si>
  <si>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</si>
  <si>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</si>
  <si>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</si>
  <si>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</si>
  <si>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</si>
  <si>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</si>
  <si>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</si>
  <si>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</si>
  <si>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</si>
  <si>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</si>
  <si>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</si>
  <si>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</si>
  <si>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</si>
  <si>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</si>
  <si>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</si>
  <si>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</si>
  <si>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</si>
  <si>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</si>
  <si>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</si>
  <si>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</si>
  <si>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</si>
  <si>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</si>
  <si>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</si>
  <si>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</si>
  <si>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</si>
  <si>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</si>
  <si>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</si>
  <si>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</si>
  <si>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</si>
  <si>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</si>
  <si>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</si>
  <si>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</si>
  <si>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</si>
  <si>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</si>
  <si>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</si>
  <si>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</si>
  <si>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</si>
  <si>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</si>
  <si>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</si>
  <si>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</si>
  <si>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</si>
  <si>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</si>
  <si>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</si>
  <si>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</si>
  <si>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</si>
  <si>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</si>
  <si>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</si>
  <si>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</si>
  <si>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</si>
  <si>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</si>
  <si>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</si>
  <si>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</si>
  <si>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</si>
  <si>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</si>
  <si>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</si>
  <si>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</si>
  <si>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</si>
  <si>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</si>
  <si>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</si>
  <si>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</si>
  <si>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</si>
  <si>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</si>
  <si>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</si>
  <si>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</si>
  <si>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</si>
  <si>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</si>
  <si>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</si>
  <si>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</si>
  <si>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Titulo</t>
  </si>
  <si>
    <t>Grupo Idade</t>
  </si>
  <si>
    <t>Sobrevivente</t>
  </si>
  <si>
    <t>Cabin_presente</t>
  </si>
  <si>
    <t>Rótulos de Linha</t>
  </si>
  <si>
    <t>Total Geral</t>
  </si>
  <si>
    <t>Contagem de Sex</t>
  </si>
  <si>
    <t>Classe</t>
  </si>
  <si>
    <t>Adolescente</t>
  </si>
  <si>
    <t>Adulto</t>
  </si>
  <si>
    <t>Criança</t>
  </si>
  <si>
    <t>Idoso</t>
  </si>
  <si>
    <t>Jovem Adulto</t>
  </si>
  <si>
    <t>1ª Classe</t>
  </si>
  <si>
    <t>2ª Classe</t>
  </si>
  <si>
    <t>3ª Classe</t>
  </si>
  <si>
    <t>Contagem de Embarked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</si>
</sst>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[Desafio_Titanic.xlsx]Planilha1!Tabela dinâmica6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Planilha1!$S$4:$S$7</c:f>
              <c:strCache>
                <c:ptCount val="3"/>
                <c:pt idx="0">
                  <c:v>1ª Classe</c:v>
                </c:pt>
                <c:pt idx="1">
                  <c:v>2ª Classe</c:v>
                </c:pt>
                <c:pt idx="2">
                  <c:v>3ª Classe</c:v>
                </c:pt>
              </c:strCache>
            </c:strRef>
          </c:cat>
          <c:val>
            <c:numRef>
              <c:f>Planilha1!$T$4:$T$7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4D5-93D2-71B7B37D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32319"/>
        <c:axId val="504325599"/>
      </c:barChart>
      <c:catAx>
        <c:axId val="5043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25599"/>
        <c:crosses val="autoZero"/>
        <c:auto val="1"/>
        <c:lblAlgn val="ctr"/>
        <c:lblOffset val="100"/>
        <c:noMultiLvlLbl val="0"/>
      </c:catAx>
      <c:valAx>
        <c:axId val="504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[Desafio_Titanic.xlsx]Planilha1!Tabela dinâmica7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62079510703364E-3"/>
              <c:y val="-2.7633851468048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064591888528414E-17"/>
              <c:y val="-1.3816925734024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6207951070392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Planilha1!$T$12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2-44EC-BC58-5934DDDA1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2-44EC-BC58-5934DDDA1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2-44EC-BC58-5934DDDA17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2-44EC-BC58-5934DDDA17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2-44EC-BC58-5934DDDA17C7}"/>
              </c:ext>
            </c:extLst>
          </c:dPt>
          <c:dLbls>
            <c:dLbl>
              <c:idx val="1"/>
              <c:layout>
                <c:manualLayout>
                  <c:x val="-6.1162079510703364E-3"/>
                  <c:y val="-2.7633851468048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C2-44EC-BC58-5934DDDA17C7}"/>
                </c:ext>
              </c:extLst>
            </c:dLbl>
            <c:dLbl>
              <c:idx val="2"/>
              <c:layout>
                <c:manualLayout>
                  <c:x val="-5.6064591888528414E-17"/>
                  <c:y val="-1.381692573402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C2-44EC-BC58-5934DDDA17C7}"/>
                </c:ext>
              </c:extLst>
            </c:dLbl>
            <c:dLbl>
              <c:idx val="3"/>
              <c:layout>
                <c:manualLayout>
                  <c:x val="6.116207951070392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C2-44EC-BC58-5934DDDA1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Planilha1!$S$13:$S$18</c:f>
              <c:strCache>
                <c:ptCount val="5"/>
                <c:pt idx="0">
                  <c:v>Adolescente</c:v>
                </c:pt>
                <c:pt idx="1">
                  <c:v>Adulto</c:v>
                </c:pt>
                <c:pt idx="2">
                  <c:v>Criança</c:v>
                </c:pt>
                <c:pt idx="3">
                  <c:v>Idoso</c:v>
                </c:pt>
                <c:pt idx="4">
                  <c:v>Jovem Adulto</c:v>
                </c:pt>
              </c:strCache>
            </c:strRef>
          </c:cat>
          <c:val>
            <c:numRef>
              <c:f>Planilha1!$T$13:$T$18</c:f>
              <c:numCache>
                <c:formatCode>General</c:formatCode>
                <c:ptCount val="5"/>
                <c:pt idx="0">
                  <c:v>69</c:v>
                </c:pt>
                <c:pt idx="1">
                  <c:v>189</c:v>
                </c:pt>
                <c:pt idx="2">
                  <c:v>62</c:v>
                </c:pt>
                <c:pt idx="3">
                  <c:v>46</c:v>
                </c:pt>
                <c:pt idx="4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C2-44EC-BC58-5934DDDA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2</xdr:row>
      <xdr:rowOff>0</xdr:rowOff>
    </xdr:from>
    <xdr:to>
      <xdr:col>9</xdr:col>
      <xdr:colOff>180974</xdr:colOff>
      <xdr:row>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ex 1">
              <a:extLst>
                <a:ext uri="{FF2B5EF4-FFF2-40B4-BE49-F238E27FC236}">
                  <a16:creationId xmlns:a16="http://schemas.microsoft.com/office/drawing/2014/main" id="{F431A51F-BB0C-4138-9C3B-5AE4F2399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199" y="381000"/>
              <a:ext cx="44481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6</xdr:row>
      <xdr:rowOff>1</xdr:rowOff>
    </xdr:from>
    <xdr:to>
      <xdr:col>9</xdr:col>
      <xdr:colOff>171450</xdr:colOff>
      <xdr:row>15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BADEEA-633A-4C8E-8A3C-26740EB4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5</xdr:row>
      <xdr:rowOff>171450</xdr:rowOff>
    </xdr:from>
    <xdr:to>
      <xdr:col>18</xdr:col>
      <xdr:colOff>133350</xdr:colOff>
      <xdr:row>15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489D47-94D7-461A-9F7C-40714D49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95250</xdr:colOff>
      <xdr:row>1</xdr:row>
      <xdr:rowOff>161925</xdr:rowOff>
    </xdr:from>
    <xdr:to>
      <xdr:col>18</xdr:col>
      <xdr:colOff>133350</xdr:colOff>
      <xdr:row>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rupo Idade">
              <a:extLst>
                <a:ext uri="{FF2B5EF4-FFF2-40B4-BE49-F238E27FC236}">
                  <a16:creationId xmlns:a16="http://schemas.microsoft.com/office/drawing/2014/main" id="{FE8FA8F6-BD6A-4407-9FA5-A384F572F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352425"/>
              <a:ext cx="49149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Dell" refreshedDate="45929.635357407409" createdVersion="8" refreshedVersion="8" minRefreshableVersion="3" recordCount="891" xr:uid="{DC9887C3-7B20-4B46-B3FC-949533CCCAAE}">
  <cacheSource type="worksheet">
    <worksheetSource name="Titanic"/>
  </cacheSource>
  <cacheFields count="18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MixedTypes="1" containsNumber="1" minValue="13" maxValue="5123292"/>
    </cacheField>
    <cacheField name="Cabin" numFmtId="0">
      <sharedItems containsBlank="1"/>
    </cacheField>
    <cacheField name="Embarked" numFmtId="0">
      <sharedItems/>
    </cacheField>
    <cacheField name="FamilySize" numFmtId="0">
      <sharedItems containsSemiMixedTypes="0" containsString="0" containsNumber="1" containsInteger="1" minValue="1" maxValue="11"/>
    </cacheField>
    <cacheField name="Grupo Idade" numFmtId="0">
      <sharedItems count="5">
        <s v="Jovem Adulto"/>
        <s v="Adulto"/>
        <s v="Criança"/>
        <s v="Adolescente"/>
        <s v="Idoso"/>
      </sharedItems>
    </cacheField>
    <cacheField name="Titulo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Sobrevivente" numFmtId="0">
      <sharedItems containsSemiMixedTypes="0" containsString="0" containsNumber="1" containsInteger="1" minValue="0" maxValue="1"/>
    </cacheField>
    <cacheField name="Cabin_presente" numFmtId="0">
      <sharedItems containsSemiMixedTypes="0" containsString="0" containsNumber="1" containsInteger="1" minValue="0" maxValue="1" count="2">
        <n v="0"/>
        <n v="1"/>
      </sharedItems>
    </cacheField>
    <cacheField name="Classe" numFmtId="0">
      <sharedItems count="3">
        <s v="3ª Classe"/>
        <s v="1ª Classe"/>
        <s v="2ª Classe"/>
      </sharedItems>
    </cacheField>
  </cacheFields>
  <extLst>
    <ext xmlns:x14="http://schemas.microsoft.com/office/spreadsheetml/2009/9/main" uri="{725AE2AE-9491-48be-B2B4-4EB974FC3084}">
      <x14:pivotCacheDefinition pivotCacheId="1810660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n v="3"/>
    <s v="Braund, Mr. Owen Harris"/>
    <x v="0"/>
    <n v="22"/>
    <n v="1"/>
    <n v="0"/>
    <s v="A/5 21171"/>
    <s v="7.25"/>
    <m/>
    <s v="S"/>
    <n v="2"/>
    <x v="0"/>
    <x v="0"/>
    <n v="0"/>
    <x v="0"/>
    <x v="0"/>
  </r>
  <r>
    <x v="1"/>
    <x v="1"/>
    <n v="1"/>
    <s v="Cumings, Mrs. John Bradley (Florence Briggs Thayer)"/>
    <x v="1"/>
    <n v="38"/>
    <n v="1"/>
    <n v="0"/>
    <s v="PC 17599"/>
    <n v="712833"/>
    <s v="C85"/>
    <s v="C"/>
    <n v="2"/>
    <x v="1"/>
    <x v="1"/>
    <n v="1"/>
    <x v="1"/>
    <x v="1"/>
  </r>
  <r>
    <x v="2"/>
    <x v="1"/>
    <n v="3"/>
    <s v="Heikkinen, Miss. Laina"/>
    <x v="1"/>
    <n v="26"/>
    <n v="0"/>
    <n v="0"/>
    <s v="STON/O2. 3101282"/>
    <n v="7925"/>
    <m/>
    <s v="S"/>
    <n v="1"/>
    <x v="0"/>
    <x v="2"/>
    <n v="0"/>
    <x v="0"/>
    <x v="0"/>
  </r>
  <r>
    <x v="3"/>
    <x v="1"/>
    <n v="1"/>
    <s v="Futrelle, Mrs. Jacques Heath (Lily May Peel)"/>
    <x v="1"/>
    <n v="35"/>
    <n v="1"/>
    <n v="0"/>
    <n v="113803"/>
    <s v="53.1"/>
    <s v="C123"/>
    <s v="S"/>
    <n v="2"/>
    <x v="0"/>
    <x v="1"/>
    <n v="1"/>
    <x v="1"/>
    <x v="1"/>
  </r>
  <r>
    <x v="4"/>
    <x v="0"/>
    <n v="3"/>
    <s v="Allen, Mr. William Henry"/>
    <x v="0"/>
    <n v="35"/>
    <n v="0"/>
    <n v="0"/>
    <n v="373450"/>
    <s v="8.05"/>
    <m/>
    <s v="S"/>
    <n v="1"/>
    <x v="0"/>
    <x v="0"/>
    <n v="0"/>
    <x v="0"/>
    <x v="0"/>
  </r>
  <r>
    <x v="5"/>
    <x v="0"/>
    <n v="3"/>
    <s v="Moran, Mr. James"/>
    <x v="0"/>
    <n v="28"/>
    <n v="0"/>
    <n v="0"/>
    <n v="330877"/>
    <n v="84583"/>
    <m/>
    <s v="Q"/>
    <n v="1"/>
    <x v="0"/>
    <x v="0"/>
    <n v="0"/>
    <x v="0"/>
    <x v="0"/>
  </r>
  <r>
    <x v="6"/>
    <x v="0"/>
    <n v="1"/>
    <s v="McCarthy, Mr. Timothy J"/>
    <x v="0"/>
    <n v="54"/>
    <n v="0"/>
    <n v="0"/>
    <n v="17463"/>
    <n v="518625"/>
    <s v="E46"/>
    <s v="S"/>
    <n v="1"/>
    <x v="1"/>
    <x v="0"/>
    <n v="1"/>
    <x v="1"/>
    <x v="1"/>
  </r>
  <r>
    <x v="7"/>
    <x v="0"/>
    <n v="3"/>
    <s v="Palsson, Master. Gosta Leonard"/>
    <x v="0"/>
    <n v="2"/>
    <n v="3"/>
    <n v="1"/>
    <n v="349909"/>
    <n v="21075"/>
    <m/>
    <s v="S"/>
    <n v="5"/>
    <x v="2"/>
    <x v="3"/>
    <n v="1"/>
    <x v="0"/>
    <x v="0"/>
  </r>
  <r>
    <x v="8"/>
    <x v="1"/>
    <n v="3"/>
    <s v="Johnson, Mrs. Oscar W (Elisabeth Vilhelmina Berg)"/>
    <x v="1"/>
    <n v="27"/>
    <n v="0"/>
    <n v="2"/>
    <n v="347742"/>
    <n v="111333"/>
    <m/>
    <s v="S"/>
    <n v="3"/>
    <x v="0"/>
    <x v="1"/>
    <n v="0"/>
    <x v="0"/>
    <x v="0"/>
  </r>
  <r>
    <x v="9"/>
    <x v="1"/>
    <n v="2"/>
    <s v="Nasser, Mrs. Nicholas (Adele Achem)"/>
    <x v="1"/>
    <n v="14"/>
    <n v="1"/>
    <n v="0"/>
    <n v="237736"/>
    <n v="300708"/>
    <m/>
    <s v="C"/>
    <n v="2"/>
    <x v="3"/>
    <x v="1"/>
    <n v="0"/>
    <x v="0"/>
    <x v="2"/>
  </r>
  <r>
    <x v="10"/>
    <x v="1"/>
    <n v="3"/>
    <s v="Sandstrom, Miss. Marguerite Rut"/>
    <x v="1"/>
    <n v="4"/>
    <n v="1"/>
    <n v="1"/>
    <s v="PP 9549"/>
    <s v="16.7"/>
    <s v="G6"/>
    <s v="S"/>
    <n v="3"/>
    <x v="2"/>
    <x v="2"/>
    <n v="0"/>
    <x v="1"/>
    <x v="0"/>
  </r>
  <r>
    <x v="11"/>
    <x v="1"/>
    <n v="1"/>
    <s v="Bonnell, Miss. Elizabeth"/>
    <x v="1"/>
    <n v="58"/>
    <n v="0"/>
    <n v="0"/>
    <n v="113783"/>
    <s v="26.55"/>
    <s v="C103"/>
    <s v="S"/>
    <n v="1"/>
    <x v="1"/>
    <x v="2"/>
    <n v="1"/>
    <x v="1"/>
    <x v="1"/>
  </r>
  <r>
    <x v="12"/>
    <x v="0"/>
    <n v="3"/>
    <s v="Saundercock, Mr. William Henry"/>
    <x v="0"/>
    <n v="20"/>
    <n v="0"/>
    <n v="0"/>
    <s v="A/5. 2151"/>
    <s v="8.05"/>
    <m/>
    <s v="S"/>
    <n v="1"/>
    <x v="0"/>
    <x v="0"/>
    <n v="0"/>
    <x v="0"/>
    <x v="0"/>
  </r>
  <r>
    <x v="13"/>
    <x v="0"/>
    <n v="3"/>
    <s v="Andersson, Mr. Anders Johan"/>
    <x v="0"/>
    <n v="39"/>
    <n v="1"/>
    <n v="5"/>
    <n v="347082"/>
    <n v="31275"/>
    <m/>
    <s v="S"/>
    <n v="7"/>
    <x v="1"/>
    <x v="0"/>
    <n v="0"/>
    <x v="0"/>
    <x v="0"/>
  </r>
  <r>
    <x v="14"/>
    <x v="0"/>
    <n v="3"/>
    <s v="Vestrom, Miss. Hulda Amanda Adolfina"/>
    <x v="1"/>
    <n v="14"/>
    <n v="0"/>
    <n v="0"/>
    <n v="350406"/>
    <n v="78542"/>
    <m/>
    <s v="S"/>
    <n v="1"/>
    <x v="3"/>
    <x v="2"/>
    <n v="0"/>
    <x v="0"/>
    <x v="0"/>
  </r>
  <r>
    <x v="15"/>
    <x v="1"/>
    <n v="2"/>
    <s v="Hewlett, Mrs. (Mary D Kingcome) "/>
    <x v="1"/>
    <n v="55"/>
    <n v="0"/>
    <n v="0"/>
    <n v="248706"/>
    <n v="16"/>
    <m/>
    <s v="S"/>
    <n v="1"/>
    <x v="1"/>
    <x v="1"/>
    <n v="0"/>
    <x v="0"/>
    <x v="2"/>
  </r>
  <r>
    <x v="16"/>
    <x v="0"/>
    <n v="3"/>
    <s v="Rice, Master. Eugene"/>
    <x v="0"/>
    <n v="2"/>
    <n v="4"/>
    <n v="1"/>
    <n v="382652"/>
    <n v="29125"/>
    <m/>
    <s v="Q"/>
    <n v="6"/>
    <x v="2"/>
    <x v="3"/>
    <n v="1"/>
    <x v="0"/>
    <x v="0"/>
  </r>
  <r>
    <x v="17"/>
    <x v="1"/>
    <n v="2"/>
    <s v="Williams, Mr. Charles Eugene"/>
    <x v="0"/>
    <n v="28"/>
    <n v="0"/>
    <n v="0"/>
    <n v="244373"/>
    <n v="13"/>
    <m/>
    <s v="S"/>
    <n v="1"/>
    <x v="0"/>
    <x v="0"/>
    <n v="0"/>
    <x v="0"/>
    <x v="2"/>
  </r>
  <r>
    <x v="18"/>
    <x v="0"/>
    <n v="3"/>
    <s v="Vander Planke, Mrs. Julius (Emelia Maria Vandemoortele)"/>
    <x v="1"/>
    <n v="31"/>
    <n v="1"/>
    <n v="0"/>
    <n v="345763"/>
    <n v="18"/>
    <m/>
    <s v="S"/>
    <n v="2"/>
    <x v="0"/>
    <x v="1"/>
    <n v="0"/>
    <x v="0"/>
    <x v="0"/>
  </r>
  <r>
    <x v="19"/>
    <x v="1"/>
    <n v="3"/>
    <s v="Masselmani, Mrs. Fatima"/>
    <x v="1"/>
    <n v="28"/>
    <n v="0"/>
    <n v="0"/>
    <n v="2649"/>
    <n v="7225"/>
    <m/>
    <s v="C"/>
    <n v="1"/>
    <x v="0"/>
    <x v="1"/>
    <n v="0"/>
    <x v="0"/>
    <x v="0"/>
  </r>
  <r>
    <x v="20"/>
    <x v="0"/>
    <n v="2"/>
    <s v="Fynney, Mr. Joseph J"/>
    <x v="0"/>
    <n v="35"/>
    <n v="0"/>
    <n v="0"/>
    <n v="239865"/>
    <n v="26"/>
    <m/>
    <s v="S"/>
    <n v="1"/>
    <x v="0"/>
    <x v="0"/>
    <n v="0"/>
    <x v="0"/>
    <x v="2"/>
  </r>
  <r>
    <x v="21"/>
    <x v="1"/>
    <n v="2"/>
    <s v="Beesley, Mr. Lawrence"/>
    <x v="0"/>
    <n v="34"/>
    <n v="0"/>
    <n v="0"/>
    <n v="248698"/>
    <n v="13"/>
    <s v="D56"/>
    <s v="S"/>
    <n v="1"/>
    <x v="0"/>
    <x v="0"/>
    <n v="0"/>
    <x v="1"/>
    <x v="2"/>
  </r>
  <r>
    <x v="22"/>
    <x v="1"/>
    <n v="3"/>
    <s v="McGowan, Miss. Anna &quot;Annie&quot;"/>
    <x v="1"/>
    <n v="15"/>
    <n v="0"/>
    <n v="0"/>
    <n v="330923"/>
    <n v="80292"/>
    <m/>
    <s v="Q"/>
    <n v="1"/>
    <x v="3"/>
    <x v="2"/>
    <n v="0"/>
    <x v="0"/>
    <x v="0"/>
  </r>
  <r>
    <x v="23"/>
    <x v="1"/>
    <n v="1"/>
    <s v="Sloper, Mr. William Thompson"/>
    <x v="0"/>
    <n v="28"/>
    <n v="0"/>
    <n v="0"/>
    <n v="113788"/>
    <s v="35.5"/>
    <s v="A6"/>
    <s v="S"/>
    <n v="1"/>
    <x v="0"/>
    <x v="0"/>
    <n v="1"/>
    <x v="1"/>
    <x v="1"/>
  </r>
  <r>
    <x v="24"/>
    <x v="0"/>
    <n v="3"/>
    <s v="Palsson, Miss. Torborg Danira"/>
    <x v="1"/>
    <n v="8"/>
    <n v="3"/>
    <n v="1"/>
    <n v="349909"/>
    <n v="21075"/>
    <m/>
    <s v="S"/>
    <n v="5"/>
    <x v="2"/>
    <x v="2"/>
    <n v="0"/>
    <x v="0"/>
    <x v="0"/>
  </r>
  <r>
    <x v="25"/>
    <x v="1"/>
    <n v="3"/>
    <s v="Asplund, Mrs. Carl Oscar (Selma Augusta Emilia Johansson)"/>
    <x v="1"/>
    <n v="38"/>
    <n v="1"/>
    <n v="5"/>
    <n v="347077"/>
    <n v="313875"/>
    <m/>
    <s v="S"/>
    <n v="7"/>
    <x v="1"/>
    <x v="1"/>
    <n v="0"/>
    <x v="0"/>
    <x v="0"/>
  </r>
  <r>
    <x v="26"/>
    <x v="0"/>
    <n v="3"/>
    <s v="Emir, Mr. Farred Chehab"/>
    <x v="0"/>
    <n v="28"/>
    <n v="0"/>
    <n v="0"/>
    <n v="2631"/>
    <n v="7225"/>
    <m/>
    <s v="C"/>
    <n v="1"/>
    <x v="0"/>
    <x v="0"/>
    <n v="0"/>
    <x v="0"/>
    <x v="0"/>
  </r>
  <r>
    <x v="27"/>
    <x v="0"/>
    <n v="1"/>
    <s v="Fortune, Mr. Charles Alexander"/>
    <x v="0"/>
    <n v="19"/>
    <n v="3"/>
    <n v="2"/>
    <n v="19950"/>
    <n v="263"/>
    <s v="C23 C25 C27"/>
    <s v="S"/>
    <n v="6"/>
    <x v="0"/>
    <x v="0"/>
    <n v="1"/>
    <x v="1"/>
    <x v="1"/>
  </r>
  <r>
    <x v="28"/>
    <x v="1"/>
    <n v="3"/>
    <s v="O'Dwyer, Miss. Ellen &quot;Nellie&quot;"/>
    <x v="1"/>
    <n v="28"/>
    <n v="0"/>
    <n v="0"/>
    <n v="330959"/>
    <n v="78792"/>
    <m/>
    <s v="Q"/>
    <n v="1"/>
    <x v="0"/>
    <x v="2"/>
    <n v="0"/>
    <x v="0"/>
    <x v="0"/>
  </r>
  <r>
    <x v="29"/>
    <x v="0"/>
    <n v="3"/>
    <s v="Todoroff, Mr. Lalio"/>
    <x v="0"/>
    <n v="28"/>
    <n v="0"/>
    <n v="0"/>
    <n v="349216"/>
    <n v="78958"/>
    <m/>
    <s v="S"/>
    <n v="1"/>
    <x v="0"/>
    <x v="0"/>
    <n v="0"/>
    <x v="0"/>
    <x v="0"/>
  </r>
  <r>
    <x v="30"/>
    <x v="0"/>
    <n v="1"/>
    <s v="Uruchurtu, Don. Manuel E"/>
    <x v="0"/>
    <n v="40"/>
    <n v="0"/>
    <n v="0"/>
    <s v="PC 17601"/>
    <n v="277208"/>
    <m/>
    <s v="C"/>
    <n v="1"/>
    <x v="1"/>
    <x v="4"/>
    <n v="1"/>
    <x v="0"/>
    <x v="1"/>
  </r>
  <r>
    <x v="31"/>
    <x v="1"/>
    <n v="1"/>
    <s v="Spencer, Mrs. William Augustus (Marie Eugenie)"/>
    <x v="1"/>
    <n v="28"/>
    <n v="1"/>
    <n v="0"/>
    <s v="PC 17569"/>
    <n v="1465208"/>
    <s v="B78"/>
    <s v="C"/>
    <n v="2"/>
    <x v="0"/>
    <x v="1"/>
    <n v="1"/>
    <x v="1"/>
    <x v="1"/>
  </r>
  <r>
    <x v="32"/>
    <x v="1"/>
    <n v="3"/>
    <s v="Glynn, Miss. Mary Agatha"/>
    <x v="1"/>
    <n v="28"/>
    <n v="0"/>
    <n v="0"/>
    <n v="335677"/>
    <s v="7.75"/>
    <m/>
    <s v="Q"/>
    <n v="1"/>
    <x v="0"/>
    <x v="2"/>
    <n v="0"/>
    <x v="0"/>
    <x v="0"/>
  </r>
  <r>
    <x v="33"/>
    <x v="0"/>
    <n v="2"/>
    <s v="Wheadon, Mr. Edward H"/>
    <x v="0"/>
    <n v="66"/>
    <n v="0"/>
    <n v="0"/>
    <s v="C.A. 24579"/>
    <s v="10.5"/>
    <m/>
    <s v="S"/>
    <n v="1"/>
    <x v="4"/>
    <x v="0"/>
    <n v="0"/>
    <x v="0"/>
    <x v="2"/>
  </r>
  <r>
    <x v="34"/>
    <x v="0"/>
    <n v="1"/>
    <s v="Meyer, Mr. Edgar Joseph"/>
    <x v="0"/>
    <n v="28"/>
    <n v="1"/>
    <n v="0"/>
    <s v="PC 17604"/>
    <n v="821708"/>
    <m/>
    <s v="C"/>
    <n v="2"/>
    <x v="0"/>
    <x v="0"/>
    <n v="1"/>
    <x v="0"/>
    <x v="1"/>
  </r>
  <r>
    <x v="35"/>
    <x v="0"/>
    <n v="1"/>
    <s v="Holverson, Mr. Alexander Oskar"/>
    <x v="0"/>
    <n v="42"/>
    <n v="1"/>
    <n v="0"/>
    <n v="113789"/>
    <n v="52"/>
    <m/>
    <s v="S"/>
    <n v="2"/>
    <x v="1"/>
    <x v="0"/>
    <n v="1"/>
    <x v="0"/>
    <x v="1"/>
  </r>
  <r>
    <x v="36"/>
    <x v="1"/>
    <n v="3"/>
    <s v="Mamee, Mr. Hanna"/>
    <x v="0"/>
    <n v="28"/>
    <n v="0"/>
    <n v="0"/>
    <n v="2677"/>
    <n v="72292"/>
    <m/>
    <s v="C"/>
    <n v="1"/>
    <x v="0"/>
    <x v="0"/>
    <n v="0"/>
    <x v="0"/>
    <x v="0"/>
  </r>
  <r>
    <x v="37"/>
    <x v="0"/>
    <n v="3"/>
    <s v="Cann, Mr. Ernest Charles"/>
    <x v="0"/>
    <n v="21"/>
    <n v="0"/>
    <n v="0"/>
    <s v="A./5. 2152"/>
    <s v="8.05"/>
    <m/>
    <s v="S"/>
    <n v="1"/>
    <x v="0"/>
    <x v="0"/>
    <n v="0"/>
    <x v="0"/>
    <x v="0"/>
  </r>
  <r>
    <x v="38"/>
    <x v="0"/>
    <n v="3"/>
    <s v="Vander Planke, Miss. Augusta Maria"/>
    <x v="1"/>
    <n v="18"/>
    <n v="2"/>
    <n v="0"/>
    <n v="345764"/>
    <n v="18"/>
    <m/>
    <s v="S"/>
    <n v="3"/>
    <x v="3"/>
    <x v="2"/>
    <n v="0"/>
    <x v="0"/>
    <x v="0"/>
  </r>
  <r>
    <x v="39"/>
    <x v="1"/>
    <n v="3"/>
    <s v="Nicola-Yarred, Miss. Jamila"/>
    <x v="1"/>
    <n v="14"/>
    <n v="1"/>
    <n v="0"/>
    <n v="2651"/>
    <n v="112417"/>
    <m/>
    <s v="C"/>
    <n v="2"/>
    <x v="3"/>
    <x v="2"/>
    <n v="0"/>
    <x v="0"/>
    <x v="0"/>
  </r>
  <r>
    <x v="40"/>
    <x v="0"/>
    <n v="3"/>
    <s v="Ahlin, Mrs. Johan (Johanna Persdotter Larsson)"/>
    <x v="1"/>
    <n v="40"/>
    <n v="1"/>
    <n v="0"/>
    <n v="7546"/>
    <n v="9475"/>
    <m/>
    <s v="S"/>
    <n v="2"/>
    <x v="1"/>
    <x v="1"/>
    <n v="0"/>
    <x v="0"/>
    <x v="0"/>
  </r>
  <r>
    <x v="41"/>
    <x v="0"/>
    <n v="2"/>
    <s v="Turpin, Mrs. William John Robert (Dorothy Ann Wonnacott)"/>
    <x v="1"/>
    <n v="27"/>
    <n v="1"/>
    <n v="0"/>
    <n v="11668"/>
    <n v="21"/>
    <m/>
    <s v="S"/>
    <n v="2"/>
    <x v="0"/>
    <x v="1"/>
    <n v="0"/>
    <x v="0"/>
    <x v="2"/>
  </r>
  <r>
    <x v="42"/>
    <x v="0"/>
    <n v="3"/>
    <s v="Kraeff, Mr. Theodor"/>
    <x v="0"/>
    <n v="28"/>
    <n v="0"/>
    <n v="0"/>
    <n v="349253"/>
    <n v="78958"/>
    <m/>
    <s v="C"/>
    <n v="1"/>
    <x v="0"/>
    <x v="0"/>
    <n v="0"/>
    <x v="0"/>
    <x v="0"/>
  </r>
  <r>
    <x v="43"/>
    <x v="1"/>
    <n v="2"/>
    <s v="Laroche, Miss. Simonne Marie Anne Andree"/>
    <x v="1"/>
    <n v="3"/>
    <n v="1"/>
    <n v="2"/>
    <s v="SC/Paris 2123"/>
    <n v="415792"/>
    <m/>
    <s v="C"/>
    <n v="4"/>
    <x v="2"/>
    <x v="2"/>
    <n v="0"/>
    <x v="0"/>
    <x v="2"/>
  </r>
  <r>
    <x v="44"/>
    <x v="1"/>
    <n v="3"/>
    <s v="Devaney, Miss. Margaret Delia"/>
    <x v="1"/>
    <n v="19"/>
    <n v="0"/>
    <n v="0"/>
    <n v="330958"/>
    <n v="78792"/>
    <m/>
    <s v="Q"/>
    <n v="1"/>
    <x v="0"/>
    <x v="2"/>
    <n v="0"/>
    <x v="0"/>
    <x v="0"/>
  </r>
  <r>
    <x v="45"/>
    <x v="0"/>
    <n v="3"/>
    <s v="Rogers, Mr. William John"/>
    <x v="0"/>
    <n v="28"/>
    <n v="0"/>
    <n v="0"/>
    <s v="S.C./A.4. 23567"/>
    <s v="8.05"/>
    <m/>
    <s v="S"/>
    <n v="1"/>
    <x v="0"/>
    <x v="0"/>
    <n v="0"/>
    <x v="0"/>
    <x v="0"/>
  </r>
  <r>
    <x v="46"/>
    <x v="0"/>
    <n v="3"/>
    <s v="Lennon, Mr. Denis"/>
    <x v="0"/>
    <n v="28"/>
    <n v="1"/>
    <n v="0"/>
    <n v="370371"/>
    <s v="15.5"/>
    <m/>
    <s v="Q"/>
    <n v="2"/>
    <x v="0"/>
    <x v="0"/>
    <n v="0"/>
    <x v="0"/>
    <x v="0"/>
  </r>
  <r>
    <x v="47"/>
    <x v="1"/>
    <n v="3"/>
    <s v="O'Driscoll, Miss. Bridget"/>
    <x v="1"/>
    <n v="28"/>
    <n v="0"/>
    <n v="0"/>
    <n v="14311"/>
    <s v="7.75"/>
    <m/>
    <s v="Q"/>
    <n v="1"/>
    <x v="0"/>
    <x v="2"/>
    <n v="0"/>
    <x v="0"/>
    <x v="0"/>
  </r>
  <r>
    <x v="48"/>
    <x v="0"/>
    <n v="3"/>
    <s v="Samaan, Mr. Youssef"/>
    <x v="0"/>
    <n v="28"/>
    <n v="2"/>
    <n v="0"/>
    <n v="2662"/>
    <n v="216792"/>
    <m/>
    <s v="C"/>
    <n v="3"/>
    <x v="0"/>
    <x v="0"/>
    <n v="0"/>
    <x v="0"/>
    <x v="0"/>
  </r>
  <r>
    <x v="49"/>
    <x v="0"/>
    <n v="3"/>
    <s v="Arnold-Franchi, Mrs. Josef (Josefine Franchi)"/>
    <x v="1"/>
    <n v="18"/>
    <n v="1"/>
    <n v="0"/>
    <n v="349237"/>
    <s v="17.8"/>
    <m/>
    <s v="S"/>
    <n v="2"/>
    <x v="3"/>
    <x v="1"/>
    <n v="0"/>
    <x v="0"/>
    <x v="0"/>
  </r>
  <r>
    <x v="50"/>
    <x v="0"/>
    <n v="3"/>
    <s v="Panula, Master. Juha Niilo"/>
    <x v="0"/>
    <n v="7"/>
    <n v="4"/>
    <n v="1"/>
    <n v="3101295"/>
    <n v="396875"/>
    <m/>
    <s v="S"/>
    <n v="6"/>
    <x v="2"/>
    <x v="3"/>
    <n v="1"/>
    <x v="0"/>
    <x v="0"/>
  </r>
  <r>
    <x v="51"/>
    <x v="0"/>
    <n v="3"/>
    <s v="Nosworthy, Mr. Richard Cater"/>
    <x v="0"/>
    <n v="21"/>
    <n v="0"/>
    <n v="0"/>
    <s v="A/4. 39886"/>
    <s v="7.8"/>
    <m/>
    <s v="S"/>
    <n v="1"/>
    <x v="0"/>
    <x v="0"/>
    <n v="0"/>
    <x v="0"/>
    <x v="0"/>
  </r>
  <r>
    <x v="52"/>
    <x v="1"/>
    <n v="1"/>
    <s v="Harper, Mrs. Henry Sleeper (Myna Haxtun)"/>
    <x v="1"/>
    <n v="49"/>
    <n v="1"/>
    <n v="0"/>
    <s v="PC 17572"/>
    <n v="767292"/>
    <s v="D33"/>
    <s v="C"/>
    <n v="2"/>
    <x v="1"/>
    <x v="1"/>
    <n v="1"/>
    <x v="1"/>
    <x v="1"/>
  </r>
  <r>
    <x v="53"/>
    <x v="1"/>
    <n v="2"/>
    <s v="Faunthorpe, Mrs. Lizzie (Elizabeth Anne Wilkinson)"/>
    <x v="1"/>
    <n v="29"/>
    <n v="1"/>
    <n v="0"/>
    <n v="2926"/>
    <n v="26"/>
    <m/>
    <s v="S"/>
    <n v="2"/>
    <x v="0"/>
    <x v="1"/>
    <n v="0"/>
    <x v="0"/>
    <x v="2"/>
  </r>
  <r>
    <x v="54"/>
    <x v="0"/>
    <n v="1"/>
    <s v="Ostby, Mr. Engelhart Cornelius"/>
    <x v="0"/>
    <n v="65"/>
    <n v="0"/>
    <n v="1"/>
    <n v="113509"/>
    <n v="619792"/>
    <s v="B30"/>
    <s v="C"/>
    <n v="2"/>
    <x v="4"/>
    <x v="0"/>
    <n v="1"/>
    <x v="1"/>
    <x v="1"/>
  </r>
  <r>
    <x v="55"/>
    <x v="1"/>
    <n v="1"/>
    <s v="Woolner, Mr. Hugh"/>
    <x v="0"/>
    <n v="28"/>
    <n v="0"/>
    <n v="0"/>
    <n v="19947"/>
    <s v="35.5"/>
    <s v="C52"/>
    <s v="S"/>
    <n v="1"/>
    <x v="0"/>
    <x v="0"/>
    <n v="1"/>
    <x v="1"/>
    <x v="1"/>
  </r>
  <r>
    <x v="56"/>
    <x v="1"/>
    <n v="2"/>
    <s v="Rugg, Miss. Emily"/>
    <x v="1"/>
    <n v="21"/>
    <n v="0"/>
    <n v="0"/>
    <s v="C.A. 31026"/>
    <s v="10.5"/>
    <m/>
    <s v="S"/>
    <n v="1"/>
    <x v="0"/>
    <x v="2"/>
    <n v="0"/>
    <x v="0"/>
    <x v="2"/>
  </r>
  <r>
    <x v="57"/>
    <x v="0"/>
    <n v="3"/>
    <s v="Novel, Mr. Mansouer"/>
    <x v="0"/>
    <s v="28.5"/>
    <n v="0"/>
    <n v="0"/>
    <n v="2697"/>
    <n v="72292"/>
    <m/>
    <s v="C"/>
    <n v="1"/>
    <x v="4"/>
    <x v="0"/>
    <n v="0"/>
    <x v="0"/>
    <x v="0"/>
  </r>
  <r>
    <x v="58"/>
    <x v="1"/>
    <n v="2"/>
    <s v="West, Miss. Constance Mirium"/>
    <x v="1"/>
    <n v="5"/>
    <n v="1"/>
    <n v="2"/>
    <s v="C.A. 34651"/>
    <s v="27.75"/>
    <m/>
    <s v="S"/>
    <n v="4"/>
    <x v="2"/>
    <x v="2"/>
    <n v="0"/>
    <x v="0"/>
    <x v="2"/>
  </r>
  <r>
    <x v="59"/>
    <x v="0"/>
    <n v="3"/>
    <s v="Goodwin, Master. William Frederick"/>
    <x v="0"/>
    <n v="11"/>
    <n v="5"/>
    <n v="2"/>
    <s v="CA 2144"/>
    <s v="46.9"/>
    <m/>
    <s v="S"/>
    <n v="8"/>
    <x v="2"/>
    <x v="3"/>
    <n v="1"/>
    <x v="0"/>
    <x v="0"/>
  </r>
  <r>
    <x v="60"/>
    <x v="0"/>
    <n v="3"/>
    <s v="Sirayanian, Mr. Orsen"/>
    <x v="0"/>
    <n v="22"/>
    <n v="0"/>
    <n v="0"/>
    <n v="2669"/>
    <n v="72292"/>
    <m/>
    <s v="C"/>
    <n v="1"/>
    <x v="0"/>
    <x v="0"/>
    <n v="0"/>
    <x v="0"/>
    <x v="0"/>
  </r>
  <r>
    <x v="61"/>
    <x v="1"/>
    <n v="1"/>
    <s v="Icard, Miss. Amelie"/>
    <x v="1"/>
    <n v="38"/>
    <n v="0"/>
    <n v="0"/>
    <n v="113572"/>
    <n v="80"/>
    <s v="B28"/>
    <s v="S"/>
    <n v="1"/>
    <x v="1"/>
    <x v="2"/>
    <n v="1"/>
    <x v="1"/>
    <x v="1"/>
  </r>
  <r>
    <x v="62"/>
    <x v="0"/>
    <n v="1"/>
    <s v="Harris, Mr. Henry Birkhardt"/>
    <x v="0"/>
    <n v="45"/>
    <n v="1"/>
    <n v="0"/>
    <n v="36973"/>
    <n v="83475"/>
    <s v="C83"/>
    <s v="S"/>
    <n v="2"/>
    <x v="1"/>
    <x v="0"/>
    <n v="1"/>
    <x v="1"/>
    <x v="1"/>
  </r>
  <r>
    <x v="63"/>
    <x v="0"/>
    <n v="3"/>
    <s v="Skoog, Master. Harald"/>
    <x v="0"/>
    <n v="4"/>
    <n v="3"/>
    <n v="2"/>
    <n v="347088"/>
    <s v="27.9"/>
    <m/>
    <s v="S"/>
    <n v="6"/>
    <x v="2"/>
    <x v="3"/>
    <n v="1"/>
    <x v="0"/>
    <x v="0"/>
  </r>
  <r>
    <x v="64"/>
    <x v="0"/>
    <n v="1"/>
    <s v="Stewart, Mr. Albert A"/>
    <x v="0"/>
    <n v="28"/>
    <n v="0"/>
    <n v="0"/>
    <s v="PC 17605"/>
    <n v="277208"/>
    <m/>
    <s v="C"/>
    <n v="1"/>
    <x v="0"/>
    <x v="0"/>
    <n v="1"/>
    <x v="0"/>
    <x v="1"/>
  </r>
  <r>
    <x v="65"/>
    <x v="1"/>
    <n v="3"/>
    <s v="Moubarek, Master. Gerios"/>
    <x v="0"/>
    <n v="28"/>
    <n v="1"/>
    <n v="1"/>
    <n v="2661"/>
    <n v="152458"/>
    <m/>
    <s v="C"/>
    <n v="3"/>
    <x v="0"/>
    <x v="3"/>
    <n v="1"/>
    <x v="0"/>
    <x v="0"/>
  </r>
  <r>
    <x v="66"/>
    <x v="1"/>
    <n v="2"/>
    <s v="Nye, Mrs. (Elizabeth Ramell)"/>
    <x v="1"/>
    <n v="29"/>
    <n v="0"/>
    <n v="0"/>
    <s v="C.A. 29395"/>
    <s v="10.5"/>
    <s v="F33"/>
    <s v="S"/>
    <n v="1"/>
    <x v="0"/>
    <x v="1"/>
    <n v="0"/>
    <x v="1"/>
    <x v="2"/>
  </r>
  <r>
    <x v="67"/>
    <x v="0"/>
    <n v="3"/>
    <s v="Crease, Mr. Ernest James"/>
    <x v="0"/>
    <n v="19"/>
    <n v="0"/>
    <n v="0"/>
    <s v="S.P. 3464"/>
    <n v="81583"/>
    <m/>
    <s v="S"/>
    <n v="1"/>
    <x v="0"/>
    <x v="0"/>
    <n v="0"/>
    <x v="0"/>
    <x v="0"/>
  </r>
  <r>
    <x v="68"/>
    <x v="1"/>
    <n v="3"/>
    <s v="Andersson, Miss. Erna Alexandra"/>
    <x v="1"/>
    <n v="17"/>
    <n v="4"/>
    <n v="2"/>
    <n v="3101281"/>
    <n v="7925"/>
    <m/>
    <s v="S"/>
    <n v="7"/>
    <x v="3"/>
    <x v="2"/>
    <n v="0"/>
    <x v="0"/>
    <x v="0"/>
  </r>
  <r>
    <x v="69"/>
    <x v="0"/>
    <n v="3"/>
    <s v="Kink, Mr. Vincenz"/>
    <x v="0"/>
    <n v="26"/>
    <n v="2"/>
    <n v="0"/>
    <n v="315151"/>
    <n v="86625"/>
    <m/>
    <s v="S"/>
    <n v="3"/>
    <x v="0"/>
    <x v="0"/>
    <n v="0"/>
    <x v="0"/>
    <x v="0"/>
  </r>
  <r>
    <x v="70"/>
    <x v="0"/>
    <n v="2"/>
    <s v="Jenkin, Mr. Stephen Curnow"/>
    <x v="0"/>
    <n v="32"/>
    <n v="0"/>
    <n v="0"/>
    <s v="C.A. 33111"/>
    <s v="10.5"/>
    <m/>
    <s v="S"/>
    <n v="1"/>
    <x v="0"/>
    <x v="0"/>
    <n v="0"/>
    <x v="0"/>
    <x v="2"/>
  </r>
  <r>
    <x v="71"/>
    <x v="0"/>
    <n v="3"/>
    <s v="Goodwin, Miss. Lillian Amy"/>
    <x v="1"/>
    <n v="16"/>
    <n v="5"/>
    <n v="2"/>
    <s v="CA 2144"/>
    <s v="46.9"/>
    <m/>
    <s v="S"/>
    <n v="8"/>
    <x v="3"/>
    <x v="2"/>
    <n v="0"/>
    <x v="0"/>
    <x v="0"/>
  </r>
  <r>
    <x v="72"/>
    <x v="0"/>
    <n v="2"/>
    <s v="Hood, Mr. Ambrose Jr"/>
    <x v="0"/>
    <n v="21"/>
    <n v="0"/>
    <n v="0"/>
    <s v="S.O.C. 14879"/>
    <s v="73.5"/>
    <m/>
    <s v="S"/>
    <n v="1"/>
    <x v="0"/>
    <x v="0"/>
    <n v="0"/>
    <x v="0"/>
    <x v="2"/>
  </r>
  <r>
    <x v="73"/>
    <x v="0"/>
    <n v="3"/>
    <s v="Chronopoulos, Mr. Apostolos"/>
    <x v="0"/>
    <n v="26"/>
    <n v="1"/>
    <n v="0"/>
    <n v="2680"/>
    <n v="144542"/>
    <m/>
    <s v="C"/>
    <n v="2"/>
    <x v="0"/>
    <x v="0"/>
    <n v="0"/>
    <x v="0"/>
    <x v="0"/>
  </r>
  <r>
    <x v="74"/>
    <x v="1"/>
    <n v="3"/>
    <s v="Bing, Mr. Lee"/>
    <x v="0"/>
    <n v="32"/>
    <n v="0"/>
    <n v="0"/>
    <n v="1601"/>
    <n v="564958"/>
    <m/>
    <s v="S"/>
    <n v="1"/>
    <x v="0"/>
    <x v="0"/>
    <n v="0"/>
    <x v="0"/>
    <x v="0"/>
  </r>
  <r>
    <x v="75"/>
    <x v="0"/>
    <n v="3"/>
    <s v="Moen, Mr. Sigurd Hansen"/>
    <x v="0"/>
    <n v="25"/>
    <n v="0"/>
    <n v="0"/>
    <n v="348123"/>
    <s v="7.65"/>
    <s v="F G73"/>
    <s v="S"/>
    <n v="1"/>
    <x v="0"/>
    <x v="0"/>
    <n v="0"/>
    <x v="1"/>
    <x v="0"/>
  </r>
  <r>
    <x v="76"/>
    <x v="0"/>
    <n v="3"/>
    <s v="Staneff, Mr. Ivan"/>
    <x v="0"/>
    <n v="28"/>
    <n v="0"/>
    <n v="0"/>
    <n v="349208"/>
    <n v="78958"/>
    <m/>
    <s v="S"/>
    <n v="1"/>
    <x v="0"/>
    <x v="0"/>
    <n v="0"/>
    <x v="0"/>
    <x v="0"/>
  </r>
  <r>
    <x v="77"/>
    <x v="0"/>
    <n v="3"/>
    <s v="Moutal, Mr. Rahamin Haim"/>
    <x v="0"/>
    <n v="28"/>
    <n v="0"/>
    <n v="0"/>
    <n v="374746"/>
    <s v="8.05"/>
    <m/>
    <s v="S"/>
    <n v="1"/>
    <x v="0"/>
    <x v="0"/>
    <n v="0"/>
    <x v="0"/>
    <x v="0"/>
  </r>
  <r>
    <x v="78"/>
    <x v="1"/>
    <n v="2"/>
    <s v="Caldwell, Master. Alden Gates"/>
    <x v="0"/>
    <s v="0.83"/>
    <n v="0"/>
    <n v="2"/>
    <n v="248738"/>
    <n v="29"/>
    <m/>
    <s v="S"/>
    <n v="3"/>
    <x v="4"/>
    <x v="3"/>
    <n v="1"/>
    <x v="0"/>
    <x v="2"/>
  </r>
  <r>
    <x v="79"/>
    <x v="1"/>
    <n v="3"/>
    <s v="Dowdell, Miss. Elizabeth"/>
    <x v="1"/>
    <n v="30"/>
    <n v="0"/>
    <n v="0"/>
    <n v="364516"/>
    <n v="12475"/>
    <m/>
    <s v="S"/>
    <n v="1"/>
    <x v="0"/>
    <x v="2"/>
    <n v="0"/>
    <x v="0"/>
    <x v="0"/>
  </r>
  <r>
    <x v="80"/>
    <x v="0"/>
    <n v="3"/>
    <s v="Waelens, Mr. Achille"/>
    <x v="0"/>
    <n v="22"/>
    <n v="0"/>
    <n v="0"/>
    <n v="345767"/>
    <n v="13.68"/>
    <m/>
    <s v="S"/>
    <n v="1"/>
    <x v="0"/>
    <x v="0"/>
    <n v="0"/>
    <x v="0"/>
    <x v="0"/>
  </r>
  <r>
    <x v="81"/>
    <x v="1"/>
    <n v="3"/>
    <s v="Sheerlinck, Mr. Jan Baptist"/>
    <x v="0"/>
    <n v="29"/>
    <n v="0"/>
    <n v="0"/>
    <n v="345779"/>
    <s v="9.5"/>
    <m/>
    <s v="S"/>
    <n v="1"/>
    <x v="0"/>
    <x v="0"/>
    <n v="0"/>
    <x v="0"/>
    <x v="0"/>
  </r>
  <r>
    <x v="82"/>
    <x v="1"/>
    <n v="3"/>
    <s v="McDermott, Miss. Brigdet Delia"/>
    <x v="1"/>
    <n v="28"/>
    <n v="0"/>
    <n v="0"/>
    <n v="330932"/>
    <n v="77875"/>
    <m/>
    <s v="Q"/>
    <n v="1"/>
    <x v="0"/>
    <x v="2"/>
    <n v="0"/>
    <x v="0"/>
    <x v="0"/>
  </r>
  <r>
    <x v="83"/>
    <x v="0"/>
    <n v="1"/>
    <s v="Carrau, Mr. Francisco M"/>
    <x v="0"/>
    <n v="28"/>
    <n v="0"/>
    <n v="0"/>
    <n v="113059"/>
    <s v="47.1"/>
    <m/>
    <s v="S"/>
    <n v="1"/>
    <x v="0"/>
    <x v="0"/>
    <n v="1"/>
    <x v="0"/>
    <x v="1"/>
  </r>
  <r>
    <x v="84"/>
    <x v="1"/>
    <n v="2"/>
    <s v="Ilett, Miss. Bertha"/>
    <x v="1"/>
    <n v="17"/>
    <n v="0"/>
    <n v="0"/>
    <s v="SO/C 14885"/>
    <s v="10.5"/>
    <m/>
    <s v="S"/>
    <n v="1"/>
    <x v="3"/>
    <x v="2"/>
    <n v="0"/>
    <x v="0"/>
    <x v="2"/>
  </r>
  <r>
    <x v="85"/>
    <x v="1"/>
    <n v="3"/>
    <s v="Backstrom, Mrs. Karl Alfred (Maria Mathilda Gustafsson)"/>
    <x v="1"/>
    <n v="33"/>
    <n v="3"/>
    <n v="0"/>
    <n v="3101278"/>
    <s v="15.85"/>
    <m/>
    <s v="S"/>
    <n v="4"/>
    <x v="0"/>
    <x v="1"/>
    <n v="0"/>
    <x v="0"/>
    <x v="0"/>
  </r>
  <r>
    <x v="86"/>
    <x v="0"/>
    <n v="3"/>
    <s v="Ford, Mr. William Neal"/>
    <x v="0"/>
    <n v="16"/>
    <n v="1"/>
    <n v="3"/>
    <s v="W./C. 6608"/>
    <n v="34375"/>
    <m/>
    <s v="S"/>
    <n v="5"/>
    <x v="3"/>
    <x v="0"/>
    <n v="0"/>
    <x v="0"/>
    <x v="0"/>
  </r>
  <r>
    <x v="87"/>
    <x v="0"/>
    <n v="3"/>
    <s v="Slocovski, Mr. Selman Francis"/>
    <x v="0"/>
    <n v="28"/>
    <n v="0"/>
    <n v="0"/>
    <s v="SOTON/OQ 392086"/>
    <s v="8.05"/>
    <m/>
    <s v="S"/>
    <n v="1"/>
    <x v="0"/>
    <x v="0"/>
    <n v="0"/>
    <x v="0"/>
    <x v="0"/>
  </r>
  <r>
    <x v="88"/>
    <x v="1"/>
    <n v="1"/>
    <s v="Fortune, Miss. Mabel Helen"/>
    <x v="1"/>
    <n v="23"/>
    <n v="3"/>
    <n v="2"/>
    <n v="19950"/>
    <n v="263"/>
    <s v="C23 C25 C27"/>
    <s v="S"/>
    <n v="6"/>
    <x v="0"/>
    <x v="2"/>
    <n v="1"/>
    <x v="1"/>
    <x v="1"/>
  </r>
  <r>
    <x v="89"/>
    <x v="0"/>
    <n v="3"/>
    <s v="Celotti, Mr. Francesco"/>
    <x v="0"/>
    <n v="24"/>
    <n v="0"/>
    <n v="0"/>
    <n v="343275"/>
    <s v="8.05"/>
    <m/>
    <s v="S"/>
    <n v="1"/>
    <x v="0"/>
    <x v="0"/>
    <n v="0"/>
    <x v="0"/>
    <x v="0"/>
  </r>
  <r>
    <x v="90"/>
    <x v="0"/>
    <n v="3"/>
    <s v="Christmann, Mr. Emil"/>
    <x v="0"/>
    <n v="29"/>
    <n v="0"/>
    <n v="0"/>
    <n v="343276"/>
    <s v="8.05"/>
    <m/>
    <s v="S"/>
    <n v="1"/>
    <x v="0"/>
    <x v="0"/>
    <n v="0"/>
    <x v="0"/>
    <x v="0"/>
  </r>
  <r>
    <x v="91"/>
    <x v="0"/>
    <n v="3"/>
    <s v="Andreasson, Mr. Paul Edvin"/>
    <x v="0"/>
    <n v="20"/>
    <n v="0"/>
    <n v="0"/>
    <n v="347466"/>
    <n v="78542"/>
    <m/>
    <s v="S"/>
    <n v="1"/>
    <x v="0"/>
    <x v="0"/>
    <n v="0"/>
    <x v="0"/>
    <x v="0"/>
  </r>
  <r>
    <x v="92"/>
    <x v="0"/>
    <n v="1"/>
    <s v="Chaffee, Mr. Herbert Fuller"/>
    <x v="0"/>
    <n v="46"/>
    <n v="1"/>
    <n v="0"/>
    <s v="W.E.P. 5734"/>
    <n v="61175"/>
    <s v="E31"/>
    <s v="S"/>
    <n v="2"/>
    <x v="1"/>
    <x v="0"/>
    <n v="1"/>
    <x v="1"/>
    <x v="1"/>
  </r>
  <r>
    <x v="93"/>
    <x v="0"/>
    <n v="3"/>
    <s v="Dean, Mr. Bertram Frank"/>
    <x v="0"/>
    <n v="26"/>
    <n v="1"/>
    <n v="2"/>
    <s v="C.A. 2315"/>
    <n v="20575"/>
    <m/>
    <s v="S"/>
    <n v="4"/>
    <x v="0"/>
    <x v="0"/>
    <n v="0"/>
    <x v="0"/>
    <x v="0"/>
  </r>
  <r>
    <x v="94"/>
    <x v="0"/>
    <n v="3"/>
    <s v="Coxon, Mr. Daniel"/>
    <x v="0"/>
    <n v="59"/>
    <n v="0"/>
    <n v="0"/>
    <n v="364500"/>
    <s v="7.25"/>
    <m/>
    <s v="S"/>
    <n v="1"/>
    <x v="1"/>
    <x v="0"/>
    <n v="0"/>
    <x v="0"/>
    <x v="0"/>
  </r>
  <r>
    <x v="95"/>
    <x v="0"/>
    <n v="3"/>
    <s v="Shorney, Mr. Charles Joseph"/>
    <x v="0"/>
    <n v="28"/>
    <n v="0"/>
    <n v="0"/>
    <n v="374910"/>
    <s v="8.05"/>
    <m/>
    <s v="S"/>
    <n v="1"/>
    <x v="0"/>
    <x v="0"/>
    <n v="0"/>
    <x v="0"/>
    <x v="0"/>
  </r>
  <r>
    <x v="96"/>
    <x v="0"/>
    <n v="1"/>
    <s v="Goldschmidt, Mr. George B"/>
    <x v="0"/>
    <n v="71"/>
    <n v="0"/>
    <n v="0"/>
    <s v="PC 17754"/>
    <n v="346542"/>
    <s v="A5"/>
    <s v="C"/>
    <n v="1"/>
    <x v="4"/>
    <x v="0"/>
    <n v="1"/>
    <x v="1"/>
    <x v="1"/>
  </r>
  <r>
    <x v="97"/>
    <x v="1"/>
    <n v="1"/>
    <s v="Greenfield, Mr. William Bertram"/>
    <x v="0"/>
    <n v="23"/>
    <n v="0"/>
    <n v="1"/>
    <s v="PC 17759"/>
    <n v="633583"/>
    <s v="D10 D12"/>
    <s v="C"/>
    <n v="2"/>
    <x v="0"/>
    <x v="0"/>
    <n v="1"/>
    <x v="1"/>
    <x v="1"/>
  </r>
  <r>
    <x v="98"/>
    <x v="1"/>
    <n v="2"/>
    <s v="Doling, Mrs. John T (Ada Julia Bone)"/>
    <x v="1"/>
    <n v="34"/>
    <n v="0"/>
    <n v="1"/>
    <n v="231919"/>
    <n v="23"/>
    <m/>
    <s v="S"/>
    <n v="2"/>
    <x v="0"/>
    <x v="1"/>
    <n v="0"/>
    <x v="0"/>
    <x v="2"/>
  </r>
  <r>
    <x v="99"/>
    <x v="0"/>
    <n v="2"/>
    <s v="Kantor, Mr. Sinai"/>
    <x v="0"/>
    <n v="34"/>
    <n v="1"/>
    <n v="0"/>
    <n v="244367"/>
    <n v="26"/>
    <m/>
    <s v="S"/>
    <n v="2"/>
    <x v="0"/>
    <x v="0"/>
    <n v="0"/>
    <x v="0"/>
    <x v="2"/>
  </r>
  <r>
    <x v="100"/>
    <x v="0"/>
    <n v="3"/>
    <s v="Petranec, Miss. Matilda"/>
    <x v="1"/>
    <n v="28"/>
    <n v="0"/>
    <n v="0"/>
    <n v="349245"/>
    <n v="78958"/>
    <m/>
    <s v="S"/>
    <n v="1"/>
    <x v="0"/>
    <x v="2"/>
    <n v="0"/>
    <x v="0"/>
    <x v="0"/>
  </r>
  <r>
    <x v="101"/>
    <x v="0"/>
    <n v="3"/>
    <s v="Petroff, Mr. Pastcho (&quot;Pentcho&quot;)"/>
    <x v="0"/>
    <n v="28"/>
    <n v="0"/>
    <n v="0"/>
    <n v="349215"/>
    <n v="78958"/>
    <m/>
    <s v="S"/>
    <n v="1"/>
    <x v="0"/>
    <x v="0"/>
    <n v="0"/>
    <x v="0"/>
    <x v="0"/>
  </r>
  <r>
    <x v="102"/>
    <x v="0"/>
    <n v="1"/>
    <s v="White, Mr. Richard Frasar"/>
    <x v="0"/>
    <n v="21"/>
    <n v="0"/>
    <n v="1"/>
    <n v="35281"/>
    <n v="772875"/>
    <s v="D26"/>
    <s v="S"/>
    <n v="2"/>
    <x v="0"/>
    <x v="0"/>
    <n v="1"/>
    <x v="1"/>
    <x v="1"/>
  </r>
  <r>
    <x v="103"/>
    <x v="0"/>
    <n v="3"/>
    <s v="Johansson, Mr. Gustaf Joel"/>
    <x v="0"/>
    <n v="33"/>
    <n v="0"/>
    <n v="0"/>
    <n v="7540"/>
    <n v="86542"/>
    <m/>
    <s v="S"/>
    <n v="1"/>
    <x v="0"/>
    <x v="0"/>
    <n v="0"/>
    <x v="0"/>
    <x v="0"/>
  </r>
  <r>
    <x v="104"/>
    <x v="0"/>
    <n v="3"/>
    <s v="Gustafsson, Mr. Anders Vilhelm"/>
    <x v="0"/>
    <n v="37"/>
    <n v="2"/>
    <n v="0"/>
    <n v="3101276"/>
    <n v="7925"/>
    <m/>
    <s v="S"/>
    <n v="3"/>
    <x v="1"/>
    <x v="0"/>
    <n v="0"/>
    <x v="0"/>
    <x v="0"/>
  </r>
  <r>
    <x v="105"/>
    <x v="0"/>
    <n v="3"/>
    <s v="Mionoff, Mr. Stoytcho"/>
    <x v="0"/>
    <n v="28"/>
    <n v="0"/>
    <n v="0"/>
    <n v="349207"/>
    <n v="78958"/>
    <m/>
    <s v="S"/>
    <n v="1"/>
    <x v="0"/>
    <x v="0"/>
    <n v="0"/>
    <x v="0"/>
    <x v="0"/>
  </r>
  <r>
    <x v="106"/>
    <x v="1"/>
    <n v="3"/>
    <s v="Salkjelsvik, Miss. Anna Kristine"/>
    <x v="1"/>
    <n v="21"/>
    <n v="0"/>
    <n v="0"/>
    <n v="343120"/>
    <s v="7.65"/>
    <m/>
    <s v="S"/>
    <n v="1"/>
    <x v="0"/>
    <x v="2"/>
    <n v="0"/>
    <x v="0"/>
    <x v="0"/>
  </r>
  <r>
    <x v="107"/>
    <x v="1"/>
    <n v="3"/>
    <s v="Moss, Mr. Albert Johan"/>
    <x v="0"/>
    <n v="28"/>
    <n v="0"/>
    <n v="0"/>
    <n v="312991"/>
    <n v="7775"/>
    <m/>
    <s v="S"/>
    <n v="1"/>
    <x v="0"/>
    <x v="0"/>
    <n v="0"/>
    <x v="0"/>
    <x v="0"/>
  </r>
  <r>
    <x v="108"/>
    <x v="0"/>
    <n v="3"/>
    <s v="Rekic, Mr. Tido"/>
    <x v="0"/>
    <n v="38"/>
    <n v="0"/>
    <n v="0"/>
    <n v="349249"/>
    <n v="78958"/>
    <m/>
    <s v="S"/>
    <n v="1"/>
    <x v="1"/>
    <x v="0"/>
    <n v="0"/>
    <x v="0"/>
    <x v="0"/>
  </r>
  <r>
    <x v="109"/>
    <x v="1"/>
    <n v="3"/>
    <s v="Moran, Miss. Bertha"/>
    <x v="1"/>
    <n v="28"/>
    <n v="1"/>
    <n v="0"/>
    <n v="371110"/>
    <s v="24.15"/>
    <m/>
    <s v="Q"/>
    <n v="2"/>
    <x v="0"/>
    <x v="2"/>
    <n v="0"/>
    <x v="0"/>
    <x v="0"/>
  </r>
  <r>
    <x v="110"/>
    <x v="0"/>
    <n v="1"/>
    <s v="Porter, Mr. Walter Chamberlain"/>
    <x v="0"/>
    <n v="47"/>
    <n v="0"/>
    <n v="0"/>
    <n v="110465"/>
    <n v="52"/>
    <s v="C110"/>
    <s v="S"/>
    <n v="1"/>
    <x v="1"/>
    <x v="0"/>
    <n v="1"/>
    <x v="1"/>
    <x v="1"/>
  </r>
  <r>
    <x v="111"/>
    <x v="0"/>
    <n v="3"/>
    <s v="Zabour, Miss. Hileni"/>
    <x v="1"/>
    <s v="14.5"/>
    <n v="1"/>
    <n v="0"/>
    <n v="2665"/>
    <n v="144542"/>
    <m/>
    <s v="C"/>
    <n v="2"/>
    <x v="4"/>
    <x v="2"/>
    <n v="0"/>
    <x v="0"/>
    <x v="0"/>
  </r>
  <r>
    <x v="112"/>
    <x v="0"/>
    <n v="3"/>
    <s v="Barton, Mr. David John"/>
    <x v="0"/>
    <n v="22"/>
    <n v="0"/>
    <n v="0"/>
    <n v="324669"/>
    <s v="8.05"/>
    <m/>
    <s v="S"/>
    <n v="1"/>
    <x v="0"/>
    <x v="0"/>
    <n v="0"/>
    <x v="0"/>
    <x v="0"/>
  </r>
  <r>
    <x v="113"/>
    <x v="0"/>
    <n v="3"/>
    <s v="Jussila, Miss. Katriina"/>
    <x v="1"/>
    <n v="20"/>
    <n v="1"/>
    <n v="0"/>
    <n v="4136"/>
    <n v="9825"/>
    <m/>
    <s v="S"/>
    <n v="2"/>
    <x v="0"/>
    <x v="2"/>
    <n v="0"/>
    <x v="0"/>
    <x v="0"/>
  </r>
  <r>
    <x v="114"/>
    <x v="0"/>
    <n v="3"/>
    <s v="Attalah, Miss. Malake"/>
    <x v="1"/>
    <n v="17"/>
    <n v="0"/>
    <n v="0"/>
    <n v="2627"/>
    <n v="144583"/>
    <m/>
    <s v="C"/>
    <n v="1"/>
    <x v="3"/>
    <x v="2"/>
    <n v="0"/>
    <x v="0"/>
    <x v="0"/>
  </r>
  <r>
    <x v="115"/>
    <x v="0"/>
    <n v="3"/>
    <s v="Pekoniemi, Mr. Edvard"/>
    <x v="0"/>
    <n v="21"/>
    <n v="0"/>
    <n v="0"/>
    <s v="STON/O 2. 3101294"/>
    <n v="7925"/>
    <m/>
    <s v="S"/>
    <n v="1"/>
    <x v="0"/>
    <x v="0"/>
    <n v="0"/>
    <x v="0"/>
    <x v="0"/>
  </r>
  <r>
    <x v="116"/>
    <x v="0"/>
    <n v="3"/>
    <s v="Connors, Mr. Patrick"/>
    <x v="0"/>
    <s v="70.5"/>
    <n v="0"/>
    <n v="0"/>
    <n v="370369"/>
    <s v="7.75"/>
    <m/>
    <s v="Q"/>
    <n v="1"/>
    <x v="4"/>
    <x v="0"/>
    <n v="0"/>
    <x v="0"/>
    <x v="0"/>
  </r>
  <r>
    <x v="117"/>
    <x v="0"/>
    <n v="2"/>
    <s v="Turpin, Mr. William John Robert"/>
    <x v="0"/>
    <n v="29"/>
    <n v="1"/>
    <n v="0"/>
    <n v="11668"/>
    <n v="21"/>
    <m/>
    <s v="S"/>
    <n v="2"/>
    <x v="0"/>
    <x v="0"/>
    <n v="0"/>
    <x v="0"/>
    <x v="2"/>
  </r>
  <r>
    <x v="118"/>
    <x v="0"/>
    <n v="1"/>
    <s v="Baxter, Mr. Quigg Edmond"/>
    <x v="0"/>
    <n v="24"/>
    <n v="0"/>
    <n v="1"/>
    <s v="PC 17558"/>
    <n v="2475208"/>
    <s v="B58 B60"/>
    <s v="C"/>
    <n v="2"/>
    <x v="0"/>
    <x v="0"/>
    <n v="1"/>
    <x v="1"/>
    <x v="1"/>
  </r>
  <r>
    <x v="119"/>
    <x v="0"/>
    <n v="3"/>
    <s v="Andersson, Miss. Ellis Anna Maria"/>
    <x v="1"/>
    <n v="2"/>
    <n v="4"/>
    <n v="2"/>
    <n v="347082"/>
    <n v="31275"/>
    <m/>
    <s v="S"/>
    <n v="7"/>
    <x v="2"/>
    <x v="2"/>
    <n v="0"/>
    <x v="0"/>
    <x v="0"/>
  </r>
  <r>
    <x v="120"/>
    <x v="0"/>
    <n v="2"/>
    <s v="Hickman, Mr. Stanley George"/>
    <x v="0"/>
    <n v="21"/>
    <n v="2"/>
    <n v="0"/>
    <s v="S.O.C. 14879"/>
    <s v="73.5"/>
    <m/>
    <s v="S"/>
    <n v="3"/>
    <x v="0"/>
    <x v="0"/>
    <n v="0"/>
    <x v="0"/>
    <x v="2"/>
  </r>
  <r>
    <x v="121"/>
    <x v="0"/>
    <n v="3"/>
    <s v="Moore, Mr. Leonard Charles"/>
    <x v="0"/>
    <n v="28"/>
    <n v="0"/>
    <n v="0"/>
    <s v="A4. 54510"/>
    <s v="8.05"/>
    <m/>
    <s v="S"/>
    <n v="1"/>
    <x v="0"/>
    <x v="0"/>
    <n v="0"/>
    <x v="0"/>
    <x v="0"/>
  </r>
  <r>
    <x v="122"/>
    <x v="0"/>
    <n v="2"/>
    <s v="Nasser, Mr. Nicholas"/>
    <x v="0"/>
    <s v="32.5"/>
    <n v="1"/>
    <n v="0"/>
    <n v="237736"/>
    <n v="300708"/>
    <m/>
    <s v="C"/>
    <n v="2"/>
    <x v="4"/>
    <x v="0"/>
    <n v="0"/>
    <x v="0"/>
    <x v="2"/>
  </r>
  <r>
    <x v="123"/>
    <x v="1"/>
    <n v="2"/>
    <s v="Webber, Miss. Susan"/>
    <x v="1"/>
    <s v="32.5"/>
    <n v="0"/>
    <n v="0"/>
    <n v="27267"/>
    <n v="13"/>
    <s v="E101"/>
    <s v="S"/>
    <n v="1"/>
    <x v="4"/>
    <x v="2"/>
    <n v="0"/>
    <x v="1"/>
    <x v="2"/>
  </r>
  <r>
    <x v="124"/>
    <x v="0"/>
    <n v="1"/>
    <s v="White, Mr. Percival Wayland"/>
    <x v="0"/>
    <n v="54"/>
    <n v="0"/>
    <n v="1"/>
    <n v="35281"/>
    <n v="772875"/>
    <s v="D26"/>
    <s v="S"/>
    <n v="2"/>
    <x v="1"/>
    <x v="0"/>
    <n v="1"/>
    <x v="1"/>
    <x v="1"/>
  </r>
  <r>
    <x v="125"/>
    <x v="1"/>
    <n v="3"/>
    <s v="Nicola-Yarred, Master. Elias"/>
    <x v="0"/>
    <n v="12"/>
    <n v="1"/>
    <n v="0"/>
    <n v="2651"/>
    <n v="112417"/>
    <m/>
    <s v="C"/>
    <n v="2"/>
    <x v="2"/>
    <x v="3"/>
    <n v="1"/>
    <x v="0"/>
    <x v="0"/>
  </r>
  <r>
    <x v="126"/>
    <x v="0"/>
    <n v="3"/>
    <s v="McMahon, Mr. Martin"/>
    <x v="0"/>
    <n v="28"/>
    <n v="0"/>
    <n v="0"/>
    <n v="370372"/>
    <s v="7.75"/>
    <m/>
    <s v="Q"/>
    <n v="1"/>
    <x v="0"/>
    <x v="0"/>
    <n v="0"/>
    <x v="0"/>
    <x v="0"/>
  </r>
  <r>
    <x v="127"/>
    <x v="1"/>
    <n v="3"/>
    <s v="Madsen, Mr. Fridtjof Arne"/>
    <x v="0"/>
    <n v="24"/>
    <n v="0"/>
    <n v="0"/>
    <s v="C 17369"/>
    <n v="71417"/>
    <m/>
    <s v="S"/>
    <n v="1"/>
    <x v="0"/>
    <x v="0"/>
    <n v="0"/>
    <x v="0"/>
    <x v="0"/>
  </r>
  <r>
    <x v="128"/>
    <x v="1"/>
    <n v="3"/>
    <s v="Peter, Miss. Anna"/>
    <x v="1"/>
    <n v="28"/>
    <n v="1"/>
    <n v="1"/>
    <n v="2668"/>
    <n v="223583"/>
    <s v="F E69"/>
    <s v="C"/>
    <n v="3"/>
    <x v="0"/>
    <x v="2"/>
    <n v="0"/>
    <x v="1"/>
    <x v="0"/>
  </r>
  <r>
    <x v="129"/>
    <x v="0"/>
    <n v="3"/>
    <s v="Ekstrom, Mr. Johan"/>
    <x v="0"/>
    <n v="45"/>
    <n v="0"/>
    <n v="0"/>
    <n v="347061"/>
    <n v="6975"/>
    <m/>
    <s v="S"/>
    <n v="1"/>
    <x v="1"/>
    <x v="0"/>
    <n v="0"/>
    <x v="0"/>
    <x v="0"/>
  </r>
  <r>
    <x v="130"/>
    <x v="0"/>
    <n v="3"/>
    <s v="Drazenoic, Mr. Jozef"/>
    <x v="0"/>
    <n v="33"/>
    <n v="0"/>
    <n v="0"/>
    <n v="349241"/>
    <n v="78958"/>
    <m/>
    <s v="C"/>
    <n v="1"/>
    <x v="0"/>
    <x v="0"/>
    <n v="0"/>
    <x v="0"/>
    <x v="0"/>
  </r>
  <r>
    <x v="131"/>
    <x v="0"/>
    <n v="3"/>
    <s v="Coelho, Mr. Domingos Fernandeo"/>
    <x v="0"/>
    <n v="20"/>
    <n v="0"/>
    <n v="0"/>
    <s v="SOTON/O.Q. 3101307"/>
    <s v="7.05"/>
    <m/>
    <s v="S"/>
    <n v="1"/>
    <x v="0"/>
    <x v="0"/>
    <n v="0"/>
    <x v="0"/>
    <x v="0"/>
  </r>
  <r>
    <x v="132"/>
    <x v="0"/>
    <n v="3"/>
    <s v="Robins, Mrs. Alexander A (Grace Charity Laury)"/>
    <x v="1"/>
    <n v="47"/>
    <n v="1"/>
    <n v="0"/>
    <s v="A/5. 3337"/>
    <s v="14.5"/>
    <m/>
    <s v="S"/>
    <n v="2"/>
    <x v="1"/>
    <x v="1"/>
    <n v="0"/>
    <x v="0"/>
    <x v="0"/>
  </r>
  <r>
    <x v="133"/>
    <x v="1"/>
    <n v="2"/>
    <s v="Weisz, Mrs. Leopold (Mathilde Francoise Pede)"/>
    <x v="1"/>
    <n v="29"/>
    <n v="1"/>
    <n v="0"/>
    <n v="228414"/>
    <n v="26"/>
    <m/>
    <s v="S"/>
    <n v="2"/>
    <x v="0"/>
    <x v="1"/>
    <n v="0"/>
    <x v="0"/>
    <x v="2"/>
  </r>
  <r>
    <x v="134"/>
    <x v="0"/>
    <n v="2"/>
    <s v="Sobey, Mr. Samuel James Hayden"/>
    <x v="0"/>
    <n v="25"/>
    <n v="0"/>
    <n v="0"/>
    <s v="C.A. 29178"/>
    <n v="13"/>
    <m/>
    <s v="S"/>
    <n v="1"/>
    <x v="0"/>
    <x v="0"/>
    <n v="0"/>
    <x v="0"/>
    <x v="2"/>
  </r>
  <r>
    <x v="135"/>
    <x v="0"/>
    <n v="2"/>
    <s v="Richard, Mr. Emile"/>
    <x v="0"/>
    <n v="23"/>
    <n v="0"/>
    <n v="0"/>
    <s v="SC/PARIS 2133"/>
    <n v="150458"/>
    <m/>
    <s v="C"/>
    <n v="1"/>
    <x v="0"/>
    <x v="0"/>
    <n v="0"/>
    <x v="0"/>
    <x v="2"/>
  </r>
  <r>
    <x v="136"/>
    <x v="1"/>
    <n v="1"/>
    <s v="Newsom, Miss. Helen Monypeny"/>
    <x v="1"/>
    <n v="19"/>
    <n v="0"/>
    <n v="2"/>
    <n v="11752"/>
    <n v="262833"/>
    <s v="D47"/>
    <s v="S"/>
    <n v="3"/>
    <x v="0"/>
    <x v="2"/>
    <n v="1"/>
    <x v="1"/>
    <x v="1"/>
  </r>
  <r>
    <x v="137"/>
    <x v="0"/>
    <n v="1"/>
    <s v="Futrelle, Mr. Jacques Heath"/>
    <x v="0"/>
    <n v="37"/>
    <n v="1"/>
    <n v="0"/>
    <n v="113803"/>
    <s v="53.1"/>
    <s v="C123"/>
    <s v="S"/>
    <n v="2"/>
    <x v="1"/>
    <x v="0"/>
    <n v="1"/>
    <x v="1"/>
    <x v="1"/>
  </r>
  <r>
    <x v="138"/>
    <x v="0"/>
    <n v="3"/>
    <s v="Osen, Mr. Olaf Elon"/>
    <x v="0"/>
    <n v="16"/>
    <n v="0"/>
    <n v="0"/>
    <n v="7534"/>
    <n v="92167"/>
    <m/>
    <s v="S"/>
    <n v="1"/>
    <x v="3"/>
    <x v="0"/>
    <n v="0"/>
    <x v="0"/>
    <x v="0"/>
  </r>
  <r>
    <x v="139"/>
    <x v="0"/>
    <n v="1"/>
    <s v="Giglio, Mr. Victor"/>
    <x v="0"/>
    <n v="24"/>
    <n v="0"/>
    <n v="0"/>
    <s v="PC 17593"/>
    <s v="79.2"/>
    <s v="B86"/>
    <s v="C"/>
    <n v="1"/>
    <x v="0"/>
    <x v="0"/>
    <n v="1"/>
    <x v="1"/>
    <x v="1"/>
  </r>
  <r>
    <x v="140"/>
    <x v="0"/>
    <n v="3"/>
    <s v="Boulos, Mrs. Joseph (Sultana)"/>
    <x v="1"/>
    <n v="28"/>
    <n v="0"/>
    <n v="2"/>
    <n v="2678"/>
    <n v="152458"/>
    <m/>
    <s v="C"/>
    <n v="3"/>
    <x v="0"/>
    <x v="1"/>
    <n v="0"/>
    <x v="0"/>
    <x v="0"/>
  </r>
  <r>
    <x v="141"/>
    <x v="1"/>
    <n v="3"/>
    <s v="Nysten, Miss. Anna Sofia"/>
    <x v="1"/>
    <n v="22"/>
    <n v="0"/>
    <n v="0"/>
    <n v="347081"/>
    <s v="7.75"/>
    <m/>
    <s v="S"/>
    <n v="1"/>
    <x v="0"/>
    <x v="2"/>
    <n v="0"/>
    <x v="0"/>
    <x v="0"/>
  </r>
  <r>
    <x v="142"/>
    <x v="1"/>
    <n v="3"/>
    <s v="Hakkarainen, Mrs. Pekka Pietari (Elin Matilda Dolck)"/>
    <x v="1"/>
    <n v="24"/>
    <n v="1"/>
    <n v="0"/>
    <s v="STON/O2. 3101279"/>
    <s v="15.85"/>
    <m/>
    <s v="S"/>
    <n v="2"/>
    <x v="0"/>
    <x v="1"/>
    <n v="0"/>
    <x v="0"/>
    <x v="0"/>
  </r>
  <r>
    <x v="143"/>
    <x v="0"/>
    <n v="3"/>
    <s v="Burke, Mr. Jeremiah"/>
    <x v="0"/>
    <n v="19"/>
    <n v="0"/>
    <n v="0"/>
    <n v="365222"/>
    <s v="6.75"/>
    <m/>
    <s v="Q"/>
    <n v="1"/>
    <x v="0"/>
    <x v="0"/>
    <n v="0"/>
    <x v="0"/>
    <x v="0"/>
  </r>
  <r>
    <x v="144"/>
    <x v="0"/>
    <n v="2"/>
    <s v="Andrew, Mr. Edgardo Samuel"/>
    <x v="0"/>
    <n v="18"/>
    <n v="0"/>
    <n v="0"/>
    <n v="231945"/>
    <s v="11.5"/>
    <m/>
    <s v="S"/>
    <n v="1"/>
    <x v="3"/>
    <x v="0"/>
    <n v="0"/>
    <x v="0"/>
    <x v="2"/>
  </r>
  <r>
    <x v="145"/>
    <x v="0"/>
    <n v="2"/>
    <s v="Nicholls, Mr. Joseph Charles"/>
    <x v="0"/>
    <n v="19"/>
    <n v="1"/>
    <n v="1"/>
    <s v="C.A. 33112"/>
    <s v="36.75"/>
    <m/>
    <s v="S"/>
    <n v="3"/>
    <x v="0"/>
    <x v="0"/>
    <n v="0"/>
    <x v="0"/>
    <x v="2"/>
  </r>
  <r>
    <x v="146"/>
    <x v="1"/>
    <n v="3"/>
    <s v="Andersson, Mr. August Edvard (&quot;Wennerstrom&quot;)"/>
    <x v="0"/>
    <n v="27"/>
    <n v="0"/>
    <n v="0"/>
    <n v="350043"/>
    <n v="77958"/>
    <m/>
    <s v="S"/>
    <n v="1"/>
    <x v="0"/>
    <x v="0"/>
    <n v="0"/>
    <x v="0"/>
    <x v="0"/>
  </r>
  <r>
    <x v="147"/>
    <x v="0"/>
    <n v="3"/>
    <s v="Ford, Miss. Robina Maggie &quot;Ruby&quot;"/>
    <x v="1"/>
    <n v="9"/>
    <n v="2"/>
    <n v="2"/>
    <s v="W./C. 6608"/>
    <n v="34375"/>
    <m/>
    <s v="S"/>
    <n v="5"/>
    <x v="2"/>
    <x v="2"/>
    <n v="0"/>
    <x v="0"/>
    <x v="0"/>
  </r>
  <r>
    <x v="148"/>
    <x v="0"/>
    <n v="2"/>
    <s v="Navratil, Mr. Michel (&quot;Louis M Hoffman&quot;)"/>
    <x v="0"/>
    <s v="36.5"/>
    <n v="0"/>
    <n v="2"/>
    <n v="230080"/>
    <n v="26"/>
    <s v="F2"/>
    <s v="S"/>
    <n v="3"/>
    <x v="4"/>
    <x v="0"/>
    <n v="0"/>
    <x v="1"/>
    <x v="2"/>
  </r>
  <r>
    <x v="149"/>
    <x v="0"/>
    <n v="2"/>
    <s v="Byles, Rev. Thomas Roussel Davids"/>
    <x v="0"/>
    <n v="42"/>
    <n v="0"/>
    <n v="0"/>
    <n v="244310"/>
    <n v="13"/>
    <m/>
    <s v="S"/>
    <n v="1"/>
    <x v="1"/>
    <x v="5"/>
    <n v="0"/>
    <x v="0"/>
    <x v="2"/>
  </r>
  <r>
    <x v="150"/>
    <x v="0"/>
    <n v="2"/>
    <s v="Bateman, Rev. Robert James"/>
    <x v="0"/>
    <n v="51"/>
    <n v="0"/>
    <n v="0"/>
    <s v="S.O.P. 1166"/>
    <n v="12525"/>
    <m/>
    <s v="S"/>
    <n v="1"/>
    <x v="1"/>
    <x v="5"/>
    <n v="0"/>
    <x v="0"/>
    <x v="2"/>
  </r>
  <r>
    <x v="151"/>
    <x v="1"/>
    <n v="1"/>
    <s v="Pears, Mrs. Thomas (Edith Wearne)"/>
    <x v="1"/>
    <n v="22"/>
    <n v="1"/>
    <n v="0"/>
    <n v="113776"/>
    <s v="66.6"/>
    <s v="C2"/>
    <s v="S"/>
    <n v="2"/>
    <x v="0"/>
    <x v="1"/>
    <n v="1"/>
    <x v="1"/>
    <x v="1"/>
  </r>
  <r>
    <x v="152"/>
    <x v="0"/>
    <n v="3"/>
    <s v="Meo, Mr. Alfonzo"/>
    <x v="0"/>
    <s v="55.5"/>
    <n v="0"/>
    <n v="0"/>
    <s v="A.5. 11206"/>
    <s v="8.05"/>
    <m/>
    <s v="S"/>
    <n v="1"/>
    <x v="4"/>
    <x v="0"/>
    <n v="0"/>
    <x v="0"/>
    <x v="0"/>
  </r>
  <r>
    <x v="153"/>
    <x v="0"/>
    <n v="3"/>
    <s v="van Billiard, Mr. Austin Blyler"/>
    <x v="0"/>
    <s v="40.5"/>
    <n v="0"/>
    <n v="2"/>
    <s v="A/5. 851"/>
    <s v="14.5"/>
    <m/>
    <s v="S"/>
    <n v="3"/>
    <x v="4"/>
    <x v="0"/>
    <n v="0"/>
    <x v="0"/>
    <x v="0"/>
  </r>
  <r>
    <x v="154"/>
    <x v="0"/>
    <n v="3"/>
    <s v="Olsen, Mr. Ole Martin"/>
    <x v="0"/>
    <n v="28"/>
    <n v="0"/>
    <n v="0"/>
    <s v="Fa 265302"/>
    <n v="73125"/>
    <m/>
    <s v="S"/>
    <n v="1"/>
    <x v="0"/>
    <x v="0"/>
    <n v="0"/>
    <x v="0"/>
    <x v="0"/>
  </r>
  <r>
    <x v="155"/>
    <x v="0"/>
    <n v="1"/>
    <s v="Williams, Mr. Charles Duane"/>
    <x v="0"/>
    <n v="51"/>
    <n v="0"/>
    <n v="1"/>
    <s v="PC 17597"/>
    <n v="613792"/>
    <m/>
    <s v="C"/>
    <n v="2"/>
    <x v="1"/>
    <x v="0"/>
    <n v="1"/>
    <x v="0"/>
    <x v="1"/>
  </r>
  <r>
    <x v="156"/>
    <x v="1"/>
    <n v="3"/>
    <s v="Gilnagh, Miss. Katherine &quot;Katie&quot;"/>
    <x v="1"/>
    <n v="16"/>
    <n v="0"/>
    <n v="0"/>
    <n v="35851"/>
    <n v="77333"/>
    <m/>
    <s v="Q"/>
    <n v="1"/>
    <x v="3"/>
    <x v="2"/>
    <n v="0"/>
    <x v="0"/>
    <x v="0"/>
  </r>
  <r>
    <x v="157"/>
    <x v="0"/>
    <n v="3"/>
    <s v="Corn, Mr. Harry"/>
    <x v="0"/>
    <n v="30"/>
    <n v="0"/>
    <n v="0"/>
    <s v="SOTON/OQ 392090"/>
    <s v="8.05"/>
    <m/>
    <s v="S"/>
    <n v="1"/>
    <x v="0"/>
    <x v="0"/>
    <n v="0"/>
    <x v="0"/>
    <x v="0"/>
  </r>
  <r>
    <x v="158"/>
    <x v="0"/>
    <n v="3"/>
    <s v="Smiljanic, Mr. Mile"/>
    <x v="0"/>
    <n v="28"/>
    <n v="0"/>
    <n v="0"/>
    <n v="315037"/>
    <n v="86625"/>
    <m/>
    <s v="S"/>
    <n v="1"/>
    <x v="0"/>
    <x v="0"/>
    <n v="0"/>
    <x v="0"/>
    <x v="0"/>
  </r>
  <r>
    <x v="159"/>
    <x v="0"/>
    <n v="3"/>
    <s v="Sage, Master. Thomas Henry"/>
    <x v="0"/>
    <n v="28"/>
    <n v="8"/>
    <n v="2"/>
    <s v="CA. 2343"/>
    <s v="69.55"/>
    <m/>
    <s v="S"/>
    <n v="11"/>
    <x v="0"/>
    <x v="3"/>
    <n v="1"/>
    <x v="0"/>
    <x v="0"/>
  </r>
  <r>
    <x v="160"/>
    <x v="0"/>
    <n v="3"/>
    <s v="Cribb, Mr. John Hatfield"/>
    <x v="0"/>
    <n v="44"/>
    <n v="0"/>
    <n v="1"/>
    <n v="371362"/>
    <s v="16.1"/>
    <m/>
    <s v="S"/>
    <n v="2"/>
    <x v="1"/>
    <x v="0"/>
    <n v="0"/>
    <x v="0"/>
    <x v="0"/>
  </r>
  <r>
    <x v="161"/>
    <x v="1"/>
    <n v="2"/>
    <s v="Watt, Mrs. James (Elizabeth &quot;Bessie&quot; Inglis Milne)"/>
    <x v="1"/>
    <n v="40"/>
    <n v="0"/>
    <n v="0"/>
    <s v="C.A. 33595"/>
    <s v="15.75"/>
    <m/>
    <s v="S"/>
    <n v="1"/>
    <x v="1"/>
    <x v="1"/>
    <n v="0"/>
    <x v="0"/>
    <x v="2"/>
  </r>
  <r>
    <x v="162"/>
    <x v="0"/>
    <n v="3"/>
    <s v="Bengtsson, Mr. John Viktor"/>
    <x v="0"/>
    <n v="26"/>
    <n v="0"/>
    <n v="0"/>
    <n v="347068"/>
    <n v="7775"/>
    <m/>
    <s v="S"/>
    <n v="1"/>
    <x v="0"/>
    <x v="0"/>
    <n v="0"/>
    <x v="0"/>
    <x v="0"/>
  </r>
  <r>
    <x v="163"/>
    <x v="0"/>
    <n v="3"/>
    <s v="Calic, Mr. Jovo"/>
    <x v="0"/>
    <n v="17"/>
    <n v="0"/>
    <n v="0"/>
    <n v="315093"/>
    <n v="86625"/>
    <m/>
    <s v="S"/>
    <n v="1"/>
    <x v="3"/>
    <x v="0"/>
    <n v="0"/>
    <x v="0"/>
    <x v="0"/>
  </r>
  <r>
    <x v="164"/>
    <x v="0"/>
    <n v="3"/>
    <s v="Panula, Master. Eino Viljami"/>
    <x v="0"/>
    <n v="1"/>
    <n v="4"/>
    <n v="1"/>
    <n v="3101295"/>
    <n v="396875"/>
    <m/>
    <s v="S"/>
    <n v="6"/>
    <x v="2"/>
    <x v="3"/>
    <n v="1"/>
    <x v="0"/>
    <x v="0"/>
  </r>
  <r>
    <x v="165"/>
    <x v="1"/>
    <n v="3"/>
    <s v="Goldsmith, Master. Frank John William &quot;Frankie&quot;"/>
    <x v="0"/>
    <n v="9"/>
    <n v="0"/>
    <n v="2"/>
    <n v="363291"/>
    <n v="20525"/>
    <m/>
    <s v="S"/>
    <n v="3"/>
    <x v="2"/>
    <x v="3"/>
    <n v="1"/>
    <x v="0"/>
    <x v="0"/>
  </r>
  <r>
    <x v="166"/>
    <x v="1"/>
    <n v="1"/>
    <s v="Chibnall, Mrs. (Edith Martha Bowerman)"/>
    <x v="1"/>
    <n v="28"/>
    <n v="0"/>
    <n v="1"/>
    <n v="113505"/>
    <n v="55"/>
    <s v="E33"/>
    <s v="S"/>
    <n v="2"/>
    <x v="0"/>
    <x v="1"/>
    <n v="1"/>
    <x v="1"/>
    <x v="1"/>
  </r>
  <r>
    <x v="167"/>
    <x v="0"/>
    <n v="3"/>
    <s v="Skoog, Mrs. William (Anna Bernhardina Karlsson)"/>
    <x v="1"/>
    <n v="45"/>
    <n v="1"/>
    <n v="4"/>
    <n v="347088"/>
    <s v="27.9"/>
    <m/>
    <s v="S"/>
    <n v="6"/>
    <x v="1"/>
    <x v="1"/>
    <n v="0"/>
    <x v="0"/>
    <x v="0"/>
  </r>
  <r>
    <x v="168"/>
    <x v="0"/>
    <n v="1"/>
    <s v="Baumann, Mr. John D"/>
    <x v="0"/>
    <n v="28"/>
    <n v="0"/>
    <n v="0"/>
    <s v="PC 17318"/>
    <n v="25925"/>
    <m/>
    <s v="S"/>
    <n v="1"/>
    <x v="0"/>
    <x v="0"/>
    <n v="1"/>
    <x v="0"/>
    <x v="1"/>
  </r>
  <r>
    <x v="169"/>
    <x v="0"/>
    <n v="3"/>
    <s v="Ling, Mr. Lee"/>
    <x v="0"/>
    <n v="28"/>
    <n v="0"/>
    <n v="0"/>
    <n v="1601"/>
    <n v="564958"/>
    <m/>
    <s v="S"/>
    <n v="1"/>
    <x v="0"/>
    <x v="0"/>
    <n v="0"/>
    <x v="0"/>
    <x v="0"/>
  </r>
  <r>
    <x v="170"/>
    <x v="0"/>
    <n v="1"/>
    <s v="Van der hoef, Mr. Wyckoff"/>
    <x v="0"/>
    <n v="61"/>
    <n v="0"/>
    <n v="0"/>
    <n v="111240"/>
    <s v="33.5"/>
    <s v="B19"/>
    <s v="S"/>
    <n v="1"/>
    <x v="4"/>
    <x v="0"/>
    <n v="1"/>
    <x v="1"/>
    <x v="1"/>
  </r>
  <r>
    <x v="171"/>
    <x v="0"/>
    <n v="3"/>
    <s v="Rice, Master. Arthur"/>
    <x v="0"/>
    <n v="4"/>
    <n v="4"/>
    <n v="1"/>
    <n v="382652"/>
    <n v="29125"/>
    <m/>
    <s v="Q"/>
    <n v="6"/>
    <x v="2"/>
    <x v="3"/>
    <n v="1"/>
    <x v="0"/>
    <x v="0"/>
  </r>
  <r>
    <x v="172"/>
    <x v="1"/>
    <n v="3"/>
    <s v="Johnson, Miss. Eleanor Ileen"/>
    <x v="1"/>
    <n v="1"/>
    <n v="1"/>
    <n v="1"/>
    <n v="347742"/>
    <n v="111333"/>
    <m/>
    <s v="S"/>
    <n v="3"/>
    <x v="2"/>
    <x v="2"/>
    <n v="0"/>
    <x v="0"/>
    <x v="0"/>
  </r>
  <r>
    <x v="173"/>
    <x v="0"/>
    <n v="3"/>
    <s v="Sivola, Mr. Antti Wilhelm"/>
    <x v="0"/>
    <n v="21"/>
    <n v="0"/>
    <n v="0"/>
    <s v="STON/O 2. 3101280"/>
    <n v="7925"/>
    <m/>
    <s v="S"/>
    <n v="1"/>
    <x v="0"/>
    <x v="0"/>
    <n v="0"/>
    <x v="0"/>
    <x v="0"/>
  </r>
  <r>
    <x v="174"/>
    <x v="0"/>
    <n v="1"/>
    <s v="Smith, Mr. James Clinch"/>
    <x v="0"/>
    <n v="56"/>
    <n v="0"/>
    <n v="0"/>
    <n v="17764"/>
    <n v="306958"/>
    <s v="A7"/>
    <s v="C"/>
    <n v="1"/>
    <x v="1"/>
    <x v="0"/>
    <n v="1"/>
    <x v="1"/>
    <x v="1"/>
  </r>
  <r>
    <x v="175"/>
    <x v="0"/>
    <n v="3"/>
    <s v="Klasen, Mr. Klas Albin"/>
    <x v="0"/>
    <n v="18"/>
    <n v="1"/>
    <n v="1"/>
    <n v="350404"/>
    <n v="78542"/>
    <m/>
    <s v="S"/>
    <n v="3"/>
    <x v="3"/>
    <x v="0"/>
    <n v="0"/>
    <x v="0"/>
    <x v="0"/>
  </r>
  <r>
    <x v="176"/>
    <x v="0"/>
    <n v="3"/>
    <s v="Lefebre, Master. Henry Forbes"/>
    <x v="0"/>
    <n v="28"/>
    <n v="3"/>
    <n v="1"/>
    <n v="4133"/>
    <n v="254667"/>
    <m/>
    <s v="S"/>
    <n v="5"/>
    <x v="0"/>
    <x v="3"/>
    <n v="1"/>
    <x v="0"/>
    <x v="0"/>
  </r>
  <r>
    <x v="177"/>
    <x v="0"/>
    <n v="1"/>
    <s v="Isham, Miss. Ann Elizabeth"/>
    <x v="1"/>
    <n v="50"/>
    <n v="0"/>
    <n v="0"/>
    <s v="PC 17595"/>
    <n v="287125"/>
    <s v="C49"/>
    <s v="C"/>
    <n v="1"/>
    <x v="1"/>
    <x v="2"/>
    <n v="1"/>
    <x v="1"/>
    <x v="1"/>
  </r>
  <r>
    <x v="178"/>
    <x v="0"/>
    <n v="2"/>
    <s v="Hale, Mr. Reginald"/>
    <x v="0"/>
    <n v="30"/>
    <n v="0"/>
    <n v="0"/>
    <n v="250653"/>
    <n v="13"/>
    <m/>
    <s v="S"/>
    <n v="1"/>
    <x v="0"/>
    <x v="0"/>
    <n v="0"/>
    <x v="0"/>
    <x v="2"/>
  </r>
  <r>
    <x v="179"/>
    <x v="0"/>
    <n v="3"/>
    <s v="Leonard, Mr. Lionel"/>
    <x v="0"/>
    <n v="36"/>
    <n v="0"/>
    <n v="0"/>
    <s v="LINE"/>
    <n v="13.68"/>
    <m/>
    <s v="S"/>
    <n v="1"/>
    <x v="1"/>
    <x v="0"/>
    <n v="0"/>
    <x v="0"/>
    <x v="0"/>
  </r>
  <r>
    <x v="180"/>
    <x v="0"/>
    <n v="3"/>
    <s v="Sage, Miss. Constance Gladys"/>
    <x v="1"/>
    <n v="28"/>
    <n v="8"/>
    <n v="2"/>
    <s v="CA. 2343"/>
    <s v="69.55"/>
    <m/>
    <s v="S"/>
    <n v="11"/>
    <x v="0"/>
    <x v="2"/>
    <n v="0"/>
    <x v="0"/>
    <x v="0"/>
  </r>
  <r>
    <x v="181"/>
    <x v="0"/>
    <n v="2"/>
    <s v="Pernot, Mr. Rene"/>
    <x v="0"/>
    <n v="28"/>
    <n v="0"/>
    <n v="0"/>
    <s v="SC/PARIS 2131"/>
    <s v="15.05"/>
    <m/>
    <s v="C"/>
    <n v="1"/>
    <x v="0"/>
    <x v="0"/>
    <n v="0"/>
    <x v="0"/>
    <x v="2"/>
  </r>
  <r>
    <x v="182"/>
    <x v="0"/>
    <n v="3"/>
    <s v="Asplund, Master. Clarence Gustaf Hugo"/>
    <x v="0"/>
    <n v="9"/>
    <n v="4"/>
    <n v="2"/>
    <n v="347077"/>
    <n v="313875"/>
    <m/>
    <s v="S"/>
    <n v="7"/>
    <x v="2"/>
    <x v="3"/>
    <n v="1"/>
    <x v="0"/>
    <x v="0"/>
  </r>
  <r>
    <x v="183"/>
    <x v="1"/>
    <n v="2"/>
    <s v="Becker, Master. Richard F"/>
    <x v="0"/>
    <n v="1"/>
    <n v="2"/>
    <n v="1"/>
    <n v="230136"/>
    <n v="39"/>
    <s v="F4"/>
    <s v="S"/>
    <n v="4"/>
    <x v="2"/>
    <x v="3"/>
    <n v="1"/>
    <x v="1"/>
    <x v="2"/>
  </r>
  <r>
    <x v="184"/>
    <x v="1"/>
    <n v="3"/>
    <s v="Kink-Heilmann, Miss. Luise Gretchen"/>
    <x v="1"/>
    <n v="4"/>
    <n v="0"/>
    <n v="2"/>
    <n v="315153"/>
    <n v="22025"/>
    <m/>
    <s v="S"/>
    <n v="3"/>
    <x v="2"/>
    <x v="2"/>
    <n v="0"/>
    <x v="0"/>
    <x v="0"/>
  </r>
  <r>
    <x v="185"/>
    <x v="0"/>
    <n v="1"/>
    <s v="Rood, Mr. Hugh Roscoe"/>
    <x v="0"/>
    <n v="28"/>
    <n v="0"/>
    <n v="0"/>
    <n v="113767"/>
    <n v="50"/>
    <s v="A32"/>
    <s v="S"/>
    <n v="1"/>
    <x v="0"/>
    <x v="0"/>
    <n v="1"/>
    <x v="1"/>
    <x v="1"/>
  </r>
  <r>
    <x v="186"/>
    <x v="1"/>
    <n v="3"/>
    <s v="O'Brien, Mrs. Thomas (Johanna &quot;Hannah&quot; Godfrey)"/>
    <x v="1"/>
    <n v="28"/>
    <n v="1"/>
    <n v="0"/>
    <n v="370365"/>
    <s v="15.5"/>
    <m/>
    <s v="Q"/>
    <n v="2"/>
    <x v="0"/>
    <x v="1"/>
    <n v="0"/>
    <x v="0"/>
    <x v="0"/>
  </r>
  <r>
    <x v="187"/>
    <x v="1"/>
    <n v="1"/>
    <s v="Romaine, Mr. Charles Hallace (&quot;Mr C Rolmane&quot;)"/>
    <x v="0"/>
    <n v="45"/>
    <n v="0"/>
    <n v="0"/>
    <n v="111428"/>
    <s v="26.55"/>
    <m/>
    <s v="S"/>
    <n v="1"/>
    <x v="1"/>
    <x v="0"/>
    <n v="1"/>
    <x v="0"/>
    <x v="1"/>
  </r>
  <r>
    <x v="188"/>
    <x v="0"/>
    <n v="3"/>
    <s v="Bourke, Mr. John"/>
    <x v="0"/>
    <n v="40"/>
    <n v="1"/>
    <n v="1"/>
    <n v="364849"/>
    <s v="15.5"/>
    <m/>
    <s v="Q"/>
    <n v="3"/>
    <x v="1"/>
    <x v="0"/>
    <n v="0"/>
    <x v="0"/>
    <x v="0"/>
  </r>
  <r>
    <x v="189"/>
    <x v="0"/>
    <n v="3"/>
    <s v="Turcin, Mr. Stjepan"/>
    <x v="0"/>
    <n v="36"/>
    <n v="0"/>
    <n v="0"/>
    <n v="349247"/>
    <n v="78958"/>
    <m/>
    <s v="S"/>
    <n v="1"/>
    <x v="1"/>
    <x v="0"/>
    <n v="0"/>
    <x v="0"/>
    <x v="0"/>
  </r>
  <r>
    <x v="190"/>
    <x v="1"/>
    <n v="2"/>
    <s v="Pinsky, Mrs. (Rosa)"/>
    <x v="1"/>
    <n v="32"/>
    <n v="0"/>
    <n v="0"/>
    <n v="234604"/>
    <n v="13"/>
    <m/>
    <s v="S"/>
    <n v="1"/>
    <x v="0"/>
    <x v="1"/>
    <n v="0"/>
    <x v="0"/>
    <x v="2"/>
  </r>
  <r>
    <x v="191"/>
    <x v="0"/>
    <n v="2"/>
    <s v="Carbines, Mr. William"/>
    <x v="0"/>
    <n v="19"/>
    <n v="0"/>
    <n v="0"/>
    <n v="28424"/>
    <n v="13"/>
    <m/>
    <s v="S"/>
    <n v="1"/>
    <x v="0"/>
    <x v="0"/>
    <n v="0"/>
    <x v="0"/>
    <x v="2"/>
  </r>
  <r>
    <x v="192"/>
    <x v="1"/>
    <n v="3"/>
    <s v="Andersen-Jensen, Miss. Carla Christine Nielsine"/>
    <x v="1"/>
    <n v="19"/>
    <n v="1"/>
    <n v="0"/>
    <n v="350046"/>
    <n v="78542"/>
    <m/>
    <s v="S"/>
    <n v="2"/>
    <x v="0"/>
    <x v="2"/>
    <n v="0"/>
    <x v="0"/>
    <x v="0"/>
  </r>
  <r>
    <x v="193"/>
    <x v="1"/>
    <n v="2"/>
    <s v="Navratil, Master. Michel M"/>
    <x v="0"/>
    <n v="3"/>
    <n v="1"/>
    <n v="1"/>
    <n v="230080"/>
    <n v="26"/>
    <s v="F2"/>
    <s v="S"/>
    <n v="3"/>
    <x v="2"/>
    <x v="3"/>
    <n v="1"/>
    <x v="1"/>
    <x v="2"/>
  </r>
  <r>
    <x v="194"/>
    <x v="1"/>
    <n v="1"/>
    <s v="Brown, Mrs. James Joseph (Margaret Tobin)"/>
    <x v="1"/>
    <n v="44"/>
    <n v="0"/>
    <n v="0"/>
    <s v="PC 17610"/>
    <n v="277208"/>
    <s v="B4"/>
    <s v="C"/>
    <n v="1"/>
    <x v="1"/>
    <x v="1"/>
    <n v="1"/>
    <x v="1"/>
    <x v="1"/>
  </r>
  <r>
    <x v="195"/>
    <x v="1"/>
    <n v="1"/>
    <s v="Lurette, Miss. Elise"/>
    <x v="1"/>
    <n v="58"/>
    <n v="0"/>
    <n v="0"/>
    <s v="PC 17569"/>
    <n v="1465208"/>
    <s v="B80"/>
    <s v="C"/>
    <n v="1"/>
    <x v="1"/>
    <x v="2"/>
    <n v="1"/>
    <x v="1"/>
    <x v="1"/>
  </r>
  <r>
    <x v="196"/>
    <x v="0"/>
    <n v="3"/>
    <s v="Mernagh, Mr. Robert"/>
    <x v="0"/>
    <n v="28"/>
    <n v="0"/>
    <n v="0"/>
    <n v="368703"/>
    <s v="7.75"/>
    <m/>
    <s v="Q"/>
    <n v="1"/>
    <x v="0"/>
    <x v="0"/>
    <n v="0"/>
    <x v="0"/>
    <x v="0"/>
  </r>
  <r>
    <x v="197"/>
    <x v="0"/>
    <n v="3"/>
    <s v="Olsen, Mr. Karl Siegwart Andreas"/>
    <x v="0"/>
    <n v="42"/>
    <n v="0"/>
    <n v="1"/>
    <n v="4579"/>
    <n v="84042"/>
    <m/>
    <s v="S"/>
    <n v="2"/>
    <x v="1"/>
    <x v="0"/>
    <n v="0"/>
    <x v="0"/>
    <x v="0"/>
  </r>
  <r>
    <x v="198"/>
    <x v="1"/>
    <n v="3"/>
    <s v="Madigan, Miss. Margaret &quot;Maggie&quot;"/>
    <x v="1"/>
    <n v="28"/>
    <n v="0"/>
    <n v="0"/>
    <n v="370370"/>
    <s v="7.75"/>
    <m/>
    <s v="Q"/>
    <n v="1"/>
    <x v="0"/>
    <x v="2"/>
    <n v="0"/>
    <x v="0"/>
    <x v="0"/>
  </r>
  <r>
    <x v="199"/>
    <x v="0"/>
    <n v="2"/>
    <s v="Yrois, Miss. Henriette (&quot;Mrs Harbeck&quot;)"/>
    <x v="1"/>
    <n v="24"/>
    <n v="0"/>
    <n v="0"/>
    <n v="248747"/>
    <n v="13"/>
    <m/>
    <s v="S"/>
    <n v="1"/>
    <x v="0"/>
    <x v="2"/>
    <n v="0"/>
    <x v="0"/>
    <x v="2"/>
  </r>
  <r>
    <x v="200"/>
    <x v="0"/>
    <n v="3"/>
    <s v="Vande Walle, Mr. Nestor Cyriel"/>
    <x v="0"/>
    <n v="28"/>
    <n v="0"/>
    <n v="0"/>
    <n v="345770"/>
    <s v="9.5"/>
    <m/>
    <s v="S"/>
    <n v="1"/>
    <x v="0"/>
    <x v="0"/>
    <n v="0"/>
    <x v="0"/>
    <x v="0"/>
  </r>
  <r>
    <x v="201"/>
    <x v="0"/>
    <n v="3"/>
    <s v="Sage, Mr. Frederick"/>
    <x v="0"/>
    <n v="28"/>
    <n v="8"/>
    <n v="2"/>
    <s v="CA. 2343"/>
    <s v="69.55"/>
    <m/>
    <s v="S"/>
    <n v="11"/>
    <x v="0"/>
    <x v="0"/>
    <n v="0"/>
    <x v="0"/>
    <x v="0"/>
  </r>
  <r>
    <x v="202"/>
    <x v="0"/>
    <n v="3"/>
    <s v="Johanson, Mr. Jakob Alfred"/>
    <x v="0"/>
    <n v="34"/>
    <n v="0"/>
    <n v="0"/>
    <n v="3101264"/>
    <n v="64958"/>
    <m/>
    <s v="S"/>
    <n v="1"/>
    <x v="0"/>
    <x v="0"/>
    <n v="0"/>
    <x v="0"/>
    <x v="0"/>
  </r>
  <r>
    <x v="203"/>
    <x v="0"/>
    <n v="3"/>
    <s v="Youseff, Mr. Gerious"/>
    <x v="0"/>
    <s v="45.5"/>
    <n v="0"/>
    <n v="0"/>
    <n v="2628"/>
    <n v="7225"/>
    <m/>
    <s v="C"/>
    <n v="1"/>
    <x v="4"/>
    <x v="0"/>
    <n v="0"/>
    <x v="0"/>
    <x v="0"/>
  </r>
  <r>
    <x v="204"/>
    <x v="1"/>
    <n v="3"/>
    <s v="Cohen, Mr. Gurshon &quot;Gus&quot;"/>
    <x v="0"/>
    <n v="18"/>
    <n v="0"/>
    <n v="0"/>
    <s v="A/5 3540"/>
    <s v="8.05"/>
    <m/>
    <s v="S"/>
    <n v="1"/>
    <x v="3"/>
    <x v="0"/>
    <n v="0"/>
    <x v="0"/>
    <x v="0"/>
  </r>
  <r>
    <x v="205"/>
    <x v="0"/>
    <n v="3"/>
    <s v="Strom, Miss. Telma Matilda"/>
    <x v="1"/>
    <n v="2"/>
    <n v="0"/>
    <n v="1"/>
    <n v="347054"/>
    <n v="104625"/>
    <s v="G6"/>
    <s v="S"/>
    <n v="2"/>
    <x v="2"/>
    <x v="2"/>
    <n v="0"/>
    <x v="1"/>
    <x v="0"/>
  </r>
  <r>
    <x v="206"/>
    <x v="0"/>
    <n v="3"/>
    <s v="Backstrom, Mr. Karl Alfred"/>
    <x v="0"/>
    <n v="32"/>
    <n v="1"/>
    <n v="0"/>
    <n v="3101278"/>
    <s v="15.85"/>
    <m/>
    <s v="S"/>
    <n v="2"/>
    <x v="0"/>
    <x v="0"/>
    <n v="0"/>
    <x v="0"/>
    <x v="0"/>
  </r>
  <r>
    <x v="207"/>
    <x v="1"/>
    <n v="3"/>
    <s v="Albimona, Mr. Nassef Cassem"/>
    <x v="0"/>
    <n v="26"/>
    <n v="0"/>
    <n v="0"/>
    <n v="2699"/>
    <n v="187875"/>
    <m/>
    <s v="C"/>
    <n v="1"/>
    <x v="0"/>
    <x v="0"/>
    <n v="0"/>
    <x v="0"/>
    <x v="0"/>
  </r>
  <r>
    <x v="208"/>
    <x v="1"/>
    <n v="3"/>
    <s v="Carr, Miss. Helen &quot;Ellen&quot;"/>
    <x v="1"/>
    <n v="16"/>
    <n v="0"/>
    <n v="0"/>
    <n v="367231"/>
    <s v="7.75"/>
    <m/>
    <s v="Q"/>
    <n v="1"/>
    <x v="3"/>
    <x v="2"/>
    <n v="0"/>
    <x v="0"/>
    <x v="0"/>
  </r>
  <r>
    <x v="209"/>
    <x v="1"/>
    <n v="1"/>
    <s v="Blank, Mr. Henry"/>
    <x v="0"/>
    <n v="40"/>
    <n v="0"/>
    <n v="0"/>
    <n v="112277"/>
    <n v="31"/>
    <s v="A31"/>
    <s v="C"/>
    <n v="1"/>
    <x v="1"/>
    <x v="0"/>
    <n v="1"/>
    <x v="1"/>
    <x v="1"/>
  </r>
  <r>
    <x v="210"/>
    <x v="0"/>
    <n v="3"/>
    <s v="Ali, Mr. Ahmed"/>
    <x v="0"/>
    <n v="24"/>
    <n v="0"/>
    <n v="0"/>
    <s v="SOTON/O.Q. 3101311"/>
    <s v="7.05"/>
    <m/>
    <s v="S"/>
    <n v="1"/>
    <x v="0"/>
    <x v="0"/>
    <n v="0"/>
    <x v="0"/>
    <x v="0"/>
  </r>
  <r>
    <x v="211"/>
    <x v="1"/>
    <n v="2"/>
    <s v="Cameron, Miss. Clear Annie"/>
    <x v="1"/>
    <n v="35"/>
    <n v="0"/>
    <n v="0"/>
    <s v="F.C.C. 13528"/>
    <n v="21"/>
    <m/>
    <s v="S"/>
    <n v="1"/>
    <x v="0"/>
    <x v="2"/>
    <n v="0"/>
    <x v="0"/>
    <x v="2"/>
  </r>
  <r>
    <x v="212"/>
    <x v="0"/>
    <n v="3"/>
    <s v="Perkin, Mr. John Henry"/>
    <x v="0"/>
    <n v="22"/>
    <n v="0"/>
    <n v="0"/>
    <s v="A/5 21174"/>
    <s v="7.25"/>
    <m/>
    <s v="S"/>
    <n v="1"/>
    <x v="0"/>
    <x v="0"/>
    <n v="0"/>
    <x v="0"/>
    <x v="0"/>
  </r>
  <r>
    <x v="213"/>
    <x v="0"/>
    <n v="2"/>
    <s v="Givard, Mr. Hans Kristensen"/>
    <x v="0"/>
    <n v="30"/>
    <n v="0"/>
    <n v="0"/>
    <n v="250646"/>
    <n v="13"/>
    <m/>
    <s v="S"/>
    <n v="1"/>
    <x v="0"/>
    <x v="0"/>
    <n v="0"/>
    <x v="0"/>
    <x v="2"/>
  </r>
  <r>
    <x v="214"/>
    <x v="0"/>
    <n v="3"/>
    <s v="Kiernan, Mr. Philip"/>
    <x v="0"/>
    <n v="28"/>
    <n v="1"/>
    <n v="0"/>
    <n v="367229"/>
    <s v="7.75"/>
    <m/>
    <s v="Q"/>
    <n v="2"/>
    <x v="0"/>
    <x v="0"/>
    <n v="0"/>
    <x v="0"/>
    <x v="0"/>
  </r>
  <r>
    <x v="215"/>
    <x v="1"/>
    <n v="1"/>
    <s v="Newell, Miss. Madeleine"/>
    <x v="1"/>
    <n v="31"/>
    <n v="1"/>
    <n v="0"/>
    <n v="35273"/>
    <n v="113275"/>
    <s v="D36"/>
    <s v="C"/>
    <n v="2"/>
    <x v="0"/>
    <x v="2"/>
    <n v="1"/>
    <x v="1"/>
    <x v="1"/>
  </r>
  <r>
    <x v="216"/>
    <x v="1"/>
    <n v="3"/>
    <s v="Honkanen, Miss. Eliina"/>
    <x v="1"/>
    <n v="27"/>
    <n v="0"/>
    <n v="0"/>
    <s v="STON/O2. 3101283"/>
    <n v="7925"/>
    <m/>
    <s v="S"/>
    <n v="1"/>
    <x v="0"/>
    <x v="2"/>
    <n v="0"/>
    <x v="0"/>
    <x v="0"/>
  </r>
  <r>
    <x v="217"/>
    <x v="0"/>
    <n v="2"/>
    <s v="Jacobsohn, Mr. Sidney Samuel"/>
    <x v="0"/>
    <n v="42"/>
    <n v="1"/>
    <n v="0"/>
    <n v="243847"/>
    <n v="27"/>
    <m/>
    <s v="S"/>
    <n v="2"/>
    <x v="1"/>
    <x v="0"/>
    <n v="0"/>
    <x v="0"/>
    <x v="2"/>
  </r>
  <r>
    <x v="218"/>
    <x v="1"/>
    <n v="1"/>
    <s v="Bazzani, Miss. Albina"/>
    <x v="1"/>
    <n v="32"/>
    <n v="0"/>
    <n v="0"/>
    <n v="11813"/>
    <n v="762917"/>
    <s v="D15"/>
    <s v="C"/>
    <n v="1"/>
    <x v="0"/>
    <x v="2"/>
    <n v="1"/>
    <x v="1"/>
    <x v="1"/>
  </r>
  <r>
    <x v="219"/>
    <x v="0"/>
    <n v="2"/>
    <s v="Harris, Mr. Walter"/>
    <x v="0"/>
    <n v="30"/>
    <n v="0"/>
    <n v="0"/>
    <s v="W/C 14208"/>
    <s v="10.5"/>
    <m/>
    <s v="S"/>
    <n v="1"/>
    <x v="0"/>
    <x v="0"/>
    <n v="0"/>
    <x v="0"/>
    <x v="2"/>
  </r>
  <r>
    <x v="220"/>
    <x v="1"/>
    <n v="3"/>
    <s v="Sunderland, Mr. Victor Francis"/>
    <x v="0"/>
    <n v="16"/>
    <n v="0"/>
    <n v="0"/>
    <s v="SOTON/OQ 392089"/>
    <s v="8.05"/>
    <m/>
    <s v="S"/>
    <n v="1"/>
    <x v="3"/>
    <x v="0"/>
    <n v="0"/>
    <x v="0"/>
    <x v="0"/>
  </r>
  <r>
    <x v="221"/>
    <x v="0"/>
    <n v="2"/>
    <s v="Bracken, Mr. James H"/>
    <x v="0"/>
    <n v="27"/>
    <n v="0"/>
    <n v="0"/>
    <n v="220367"/>
    <n v="13"/>
    <m/>
    <s v="S"/>
    <n v="1"/>
    <x v="0"/>
    <x v="0"/>
    <n v="0"/>
    <x v="0"/>
    <x v="2"/>
  </r>
  <r>
    <x v="222"/>
    <x v="0"/>
    <n v="3"/>
    <s v="Green, Mr. George Henry"/>
    <x v="0"/>
    <n v="51"/>
    <n v="0"/>
    <n v="0"/>
    <n v="21440"/>
    <s v="8.05"/>
    <m/>
    <s v="S"/>
    <n v="1"/>
    <x v="1"/>
    <x v="0"/>
    <n v="0"/>
    <x v="0"/>
    <x v="0"/>
  </r>
  <r>
    <x v="223"/>
    <x v="0"/>
    <n v="3"/>
    <s v="Nenkoff, Mr. Christo"/>
    <x v="0"/>
    <n v="28"/>
    <n v="0"/>
    <n v="0"/>
    <n v="349234"/>
    <n v="78958"/>
    <m/>
    <s v="S"/>
    <n v="1"/>
    <x v="0"/>
    <x v="0"/>
    <n v="0"/>
    <x v="0"/>
    <x v="0"/>
  </r>
  <r>
    <x v="224"/>
    <x v="1"/>
    <n v="1"/>
    <s v="Hoyt, Mr. Frederick Maxfield"/>
    <x v="0"/>
    <n v="38"/>
    <n v="1"/>
    <n v="0"/>
    <n v="19943"/>
    <n v="90"/>
    <s v="C93"/>
    <s v="S"/>
    <n v="2"/>
    <x v="1"/>
    <x v="0"/>
    <n v="1"/>
    <x v="1"/>
    <x v="1"/>
  </r>
  <r>
    <x v="225"/>
    <x v="0"/>
    <n v="3"/>
    <s v="Berglund, Mr. Karl Ivar Sven"/>
    <x v="0"/>
    <n v="22"/>
    <n v="0"/>
    <n v="0"/>
    <s v="PP 4348"/>
    <s v="9.35"/>
    <m/>
    <s v="S"/>
    <n v="1"/>
    <x v="0"/>
    <x v="0"/>
    <n v="0"/>
    <x v="0"/>
    <x v="0"/>
  </r>
  <r>
    <x v="226"/>
    <x v="1"/>
    <n v="2"/>
    <s v="Mellors, Mr. William John"/>
    <x v="0"/>
    <n v="19"/>
    <n v="0"/>
    <n v="0"/>
    <s v="SW/PP 751"/>
    <s v="10.5"/>
    <m/>
    <s v="S"/>
    <n v="1"/>
    <x v="0"/>
    <x v="0"/>
    <n v="0"/>
    <x v="0"/>
    <x v="2"/>
  </r>
  <r>
    <x v="227"/>
    <x v="0"/>
    <n v="3"/>
    <s v="Lovell, Mr. John Hall (&quot;Henry&quot;)"/>
    <x v="0"/>
    <s v="20.5"/>
    <n v="0"/>
    <n v="0"/>
    <s v="A/5 21173"/>
    <s v="7.25"/>
    <m/>
    <s v="S"/>
    <n v="1"/>
    <x v="4"/>
    <x v="0"/>
    <n v="0"/>
    <x v="0"/>
    <x v="0"/>
  </r>
  <r>
    <x v="228"/>
    <x v="0"/>
    <n v="2"/>
    <s v="Fahlstrom, Mr. Arne Jonas"/>
    <x v="0"/>
    <n v="18"/>
    <n v="0"/>
    <n v="0"/>
    <n v="236171"/>
    <n v="13"/>
    <m/>
    <s v="S"/>
    <n v="1"/>
    <x v="3"/>
    <x v="0"/>
    <n v="0"/>
    <x v="0"/>
    <x v="2"/>
  </r>
  <r>
    <x v="229"/>
    <x v="0"/>
    <n v="3"/>
    <s v="Lefebre, Miss. Mathilde"/>
    <x v="1"/>
    <n v="28"/>
    <n v="3"/>
    <n v="1"/>
    <n v="4133"/>
    <n v="254667"/>
    <m/>
    <s v="S"/>
    <n v="5"/>
    <x v="0"/>
    <x v="2"/>
    <n v="0"/>
    <x v="0"/>
    <x v="0"/>
  </r>
  <r>
    <x v="230"/>
    <x v="1"/>
    <n v="1"/>
    <s v="Harris, Mrs. Henry Birkhardt (Irene Wallach)"/>
    <x v="1"/>
    <n v="35"/>
    <n v="1"/>
    <n v="0"/>
    <n v="36973"/>
    <n v="83475"/>
    <s v="C83"/>
    <s v="S"/>
    <n v="2"/>
    <x v="0"/>
    <x v="1"/>
    <n v="1"/>
    <x v="1"/>
    <x v="1"/>
  </r>
  <r>
    <x v="231"/>
    <x v="0"/>
    <n v="3"/>
    <s v="Larsson, Mr. Bengt Edvin"/>
    <x v="0"/>
    <n v="29"/>
    <n v="0"/>
    <n v="0"/>
    <n v="347067"/>
    <n v="7775"/>
    <m/>
    <s v="S"/>
    <n v="1"/>
    <x v="0"/>
    <x v="0"/>
    <n v="0"/>
    <x v="0"/>
    <x v="0"/>
  </r>
  <r>
    <x v="232"/>
    <x v="0"/>
    <n v="2"/>
    <s v="Sjostedt, Mr. Ernst Adolf"/>
    <x v="0"/>
    <n v="59"/>
    <n v="0"/>
    <n v="0"/>
    <n v="237442"/>
    <s v="13.5"/>
    <m/>
    <s v="S"/>
    <n v="1"/>
    <x v="1"/>
    <x v="0"/>
    <n v="0"/>
    <x v="0"/>
    <x v="2"/>
  </r>
  <r>
    <x v="233"/>
    <x v="1"/>
    <n v="3"/>
    <s v="Asplund, Miss. Lillian Gertrud"/>
    <x v="1"/>
    <n v="5"/>
    <n v="4"/>
    <n v="2"/>
    <n v="347077"/>
    <n v="313875"/>
    <m/>
    <s v="S"/>
    <n v="7"/>
    <x v="2"/>
    <x v="2"/>
    <n v="0"/>
    <x v="0"/>
    <x v="0"/>
  </r>
  <r>
    <x v="234"/>
    <x v="0"/>
    <n v="2"/>
    <s v="Leyson, Mr. Robert William Norman"/>
    <x v="0"/>
    <n v="24"/>
    <n v="0"/>
    <n v="0"/>
    <s v="C.A. 29566"/>
    <s v="10.5"/>
    <m/>
    <s v="S"/>
    <n v="1"/>
    <x v="0"/>
    <x v="0"/>
    <n v="0"/>
    <x v="0"/>
    <x v="2"/>
  </r>
  <r>
    <x v="235"/>
    <x v="0"/>
    <n v="3"/>
    <s v="Harknett, Miss. Alice Phoebe"/>
    <x v="1"/>
    <n v="28"/>
    <n v="0"/>
    <n v="0"/>
    <s v="W./C. 6609"/>
    <s v="7.55"/>
    <m/>
    <s v="S"/>
    <n v="1"/>
    <x v="0"/>
    <x v="2"/>
    <n v="0"/>
    <x v="0"/>
    <x v="0"/>
  </r>
  <r>
    <x v="236"/>
    <x v="0"/>
    <n v="2"/>
    <s v="Hold, Mr. Stephen"/>
    <x v="0"/>
    <n v="44"/>
    <n v="1"/>
    <n v="0"/>
    <n v="26707"/>
    <n v="26"/>
    <m/>
    <s v="S"/>
    <n v="2"/>
    <x v="1"/>
    <x v="0"/>
    <n v="0"/>
    <x v="0"/>
    <x v="2"/>
  </r>
  <r>
    <x v="237"/>
    <x v="1"/>
    <n v="2"/>
    <s v="Collyer, Miss. Marjorie &quot;Lottie&quot;"/>
    <x v="1"/>
    <n v="8"/>
    <n v="0"/>
    <n v="2"/>
    <s v="C.A. 31921"/>
    <s v="26.25"/>
    <m/>
    <s v="S"/>
    <n v="3"/>
    <x v="2"/>
    <x v="2"/>
    <n v="0"/>
    <x v="0"/>
    <x v="2"/>
  </r>
  <r>
    <x v="238"/>
    <x v="0"/>
    <n v="2"/>
    <s v="Pengelly, Mr. Frederick William"/>
    <x v="0"/>
    <n v="19"/>
    <n v="0"/>
    <n v="0"/>
    <n v="28665"/>
    <s v="10.5"/>
    <m/>
    <s v="S"/>
    <n v="1"/>
    <x v="0"/>
    <x v="0"/>
    <n v="0"/>
    <x v="0"/>
    <x v="2"/>
  </r>
  <r>
    <x v="239"/>
    <x v="0"/>
    <n v="2"/>
    <s v="Hunt, Mr. George Henry"/>
    <x v="0"/>
    <n v="33"/>
    <n v="0"/>
    <n v="0"/>
    <s v="SCO/W 1585"/>
    <n v="12275"/>
    <m/>
    <s v="S"/>
    <n v="1"/>
    <x v="0"/>
    <x v="0"/>
    <n v="0"/>
    <x v="0"/>
    <x v="2"/>
  </r>
  <r>
    <x v="240"/>
    <x v="0"/>
    <n v="3"/>
    <s v="Zabour, Miss. Thamine"/>
    <x v="1"/>
    <n v="28"/>
    <n v="1"/>
    <n v="0"/>
    <n v="2665"/>
    <n v="144542"/>
    <m/>
    <s v="C"/>
    <n v="2"/>
    <x v="0"/>
    <x v="2"/>
    <n v="0"/>
    <x v="0"/>
    <x v="0"/>
  </r>
  <r>
    <x v="241"/>
    <x v="1"/>
    <n v="3"/>
    <s v="Murphy, Miss. Katherine &quot;Kate&quot;"/>
    <x v="1"/>
    <n v="28"/>
    <n v="1"/>
    <n v="0"/>
    <n v="367230"/>
    <s v="15.5"/>
    <m/>
    <s v="Q"/>
    <n v="2"/>
    <x v="0"/>
    <x v="2"/>
    <n v="0"/>
    <x v="0"/>
    <x v="0"/>
  </r>
  <r>
    <x v="242"/>
    <x v="0"/>
    <n v="2"/>
    <s v="Coleridge, Mr. Reginald Charles"/>
    <x v="0"/>
    <n v="29"/>
    <n v="0"/>
    <n v="0"/>
    <s v="W./C. 14263"/>
    <s v="10.5"/>
    <m/>
    <s v="S"/>
    <n v="1"/>
    <x v="0"/>
    <x v="0"/>
    <n v="0"/>
    <x v="0"/>
    <x v="2"/>
  </r>
  <r>
    <x v="243"/>
    <x v="0"/>
    <n v="3"/>
    <s v="Maenpaa, Mr. Matti Alexanteri"/>
    <x v="0"/>
    <n v="22"/>
    <n v="0"/>
    <n v="0"/>
    <s v="STON/O 2. 3101275"/>
    <n v="7125"/>
    <m/>
    <s v="S"/>
    <n v="1"/>
    <x v="0"/>
    <x v="0"/>
    <n v="0"/>
    <x v="0"/>
    <x v="0"/>
  </r>
  <r>
    <x v="244"/>
    <x v="0"/>
    <n v="3"/>
    <s v="Attalah, Mr. Sleiman"/>
    <x v="0"/>
    <n v="30"/>
    <n v="0"/>
    <n v="0"/>
    <n v="2694"/>
    <n v="7225"/>
    <m/>
    <s v="C"/>
    <n v="1"/>
    <x v="0"/>
    <x v="0"/>
    <n v="0"/>
    <x v="0"/>
    <x v="0"/>
  </r>
  <r>
    <x v="245"/>
    <x v="0"/>
    <n v="1"/>
    <s v="Minahan, Dr. William Edward"/>
    <x v="0"/>
    <n v="44"/>
    <n v="2"/>
    <n v="0"/>
    <n v="19928"/>
    <n v="90"/>
    <s v="C78"/>
    <s v="Q"/>
    <n v="3"/>
    <x v="1"/>
    <x v="6"/>
    <n v="1"/>
    <x v="1"/>
    <x v="1"/>
  </r>
  <r>
    <x v="246"/>
    <x v="0"/>
    <n v="3"/>
    <s v="Lindahl, Miss. Agda Thorilda Viktoria"/>
    <x v="1"/>
    <n v="25"/>
    <n v="0"/>
    <n v="0"/>
    <n v="347071"/>
    <n v="7775"/>
    <m/>
    <s v="S"/>
    <n v="1"/>
    <x v="0"/>
    <x v="2"/>
    <n v="0"/>
    <x v="0"/>
    <x v="0"/>
  </r>
  <r>
    <x v="247"/>
    <x v="1"/>
    <n v="2"/>
    <s v="Hamalainen, Mrs. William (Anna)"/>
    <x v="1"/>
    <n v="24"/>
    <n v="0"/>
    <n v="2"/>
    <n v="250649"/>
    <s v="14.5"/>
    <m/>
    <s v="S"/>
    <n v="3"/>
    <x v="0"/>
    <x v="1"/>
    <n v="0"/>
    <x v="0"/>
    <x v="2"/>
  </r>
  <r>
    <x v="248"/>
    <x v="1"/>
    <n v="1"/>
    <s v="Beckwith, Mr. Richard Leonard"/>
    <x v="0"/>
    <n v="37"/>
    <n v="1"/>
    <n v="1"/>
    <n v="11751"/>
    <n v="525542"/>
    <s v="D35"/>
    <s v="S"/>
    <n v="3"/>
    <x v="1"/>
    <x v="0"/>
    <n v="1"/>
    <x v="1"/>
    <x v="1"/>
  </r>
  <r>
    <x v="249"/>
    <x v="0"/>
    <n v="2"/>
    <s v="Carter, Rev. Ernest Courtenay"/>
    <x v="0"/>
    <n v="54"/>
    <n v="1"/>
    <n v="0"/>
    <n v="244252"/>
    <n v="26"/>
    <m/>
    <s v="S"/>
    <n v="2"/>
    <x v="1"/>
    <x v="5"/>
    <n v="0"/>
    <x v="0"/>
    <x v="2"/>
  </r>
  <r>
    <x v="250"/>
    <x v="0"/>
    <n v="3"/>
    <s v="Reed, Mr. James George"/>
    <x v="0"/>
    <n v="28"/>
    <n v="0"/>
    <n v="0"/>
    <n v="362316"/>
    <s v="7.25"/>
    <m/>
    <s v="S"/>
    <n v="1"/>
    <x v="0"/>
    <x v="0"/>
    <n v="0"/>
    <x v="0"/>
    <x v="0"/>
  </r>
  <r>
    <x v="251"/>
    <x v="0"/>
    <n v="3"/>
    <s v="Strom, Mrs. Wilhelm (Elna Matilda Persson)"/>
    <x v="1"/>
    <n v="29"/>
    <n v="1"/>
    <n v="1"/>
    <n v="347054"/>
    <n v="104625"/>
    <s v="G6"/>
    <s v="S"/>
    <n v="3"/>
    <x v="0"/>
    <x v="1"/>
    <n v="0"/>
    <x v="1"/>
    <x v="0"/>
  </r>
  <r>
    <x v="252"/>
    <x v="0"/>
    <n v="1"/>
    <s v="Stead, Mr. William Thomas"/>
    <x v="0"/>
    <n v="62"/>
    <n v="0"/>
    <n v="0"/>
    <n v="113514"/>
    <s v="26.55"/>
    <s v="C87"/>
    <s v="S"/>
    <n v="1"/>
    <x v="4"/>
    <x v="0"/>
    <n v="1"/>
    <x v="1"/>
    <x v="1"/>
  </r>
  <r>
    <x v="253"/>
    <x v="0"/>
    <n v="3"/>
    <s v="Lobb, Mr. William Arthur"/>
    <x v="0"/>
    <n v="30"/>
    <n v="1"/>
    <n v="0"/>
    <s v="A/5. 3336"/>
    <s v="16.1"/>
    <m/>
    <s v="S"/>
    <n v="2"/>
    <x v="0"/>
    <x v="0"/>
    <n v="0"/>
    <x v="0"/>
    <x v="0"/>
  </r>
  <r>
    <x v="254"/>
    <x v="0"/>
    <n v="3"/>
    <s v="Rosblom, Mrs. Viktor (Helena Wilhelmina)"/>
    <x v="1"/>
    <n v="41"/>
    <n v="0"/>
    <n v="2"/>
    <n v="370129"/>
    <n v="202125"/>
    <m/>
    <s v="S"/>
    <n v="3"/>
    <x v="1"/>
    <x v="1"/>
    <n v="0"/>
    <x v="0"/>
    <x v="0"/>
  </r>
  <r>
    <x v="255"/>
    <x v="1"/>
    <n v="3"/>
    <s v="Touma, Mrs. Darwis (Hanne Youssef Razi)"/>
    <x v="1"/>
    <n v="29"/>
    <n v="0"/>
    <n v="2"/>
    <n v="2650"/>
    <n v="152458"/>
    <m/>
    <s v="C"/>
    <n v="3"/>
    <x v="0"/>
    <x v="1"/>
    <n v="0"/>
    <x v="0"/>
    <x v="0"/>
  </r>
  <r>
    <x v="256"/>
    <x v="1"/>
    <n v="1"/>
    <s v="Thorne, Mrs. Gertrude Maybelle"/>
    <x v="1"/>
    <n v="28"/>
    <n v="0"/>
    <n v="0"/>
    <s v="PC 17585"/>
    <s v="79.2"/>
    <m/>
    <s v="C"/>
    <n v="1"/>
    <x v="0"/>
    <x v="1"/>
    <n v="1"/>
    <x v="0"/>
    <x v="1"/>
  </r>
  <r>
    <x v="257"/>
    <x v="1"/>
    <n v="1"/>
    <s v="Cherry, Miss. Gladys"/>
    <x v="1"/>
    <n v="30"/>
    <n v="0"/>
    <n v="0"/>
    <n v="110152"/>
    <s v="86.5"/>
    <s v="B77"/>
    <s v="S"/>
    <n v="1"/>
    <x v="0"/>
    <x v="2"/>
    <n v="1"/>
    <x v="1"/>
    <x v="1"/>
  </r>
  <r>
    <x v="258"/>
    <x v="1"/>
    <n v="1"/>
    <s v="Ward, Miss. Anna"/>
    <x v="1"/>
    <n v="35"/>
    <n v="0"/>
    <n v="0"/>
    <s v="PC 17755"/>
    <n v="5123292"/>
    <m/>
    <s v="C"/>
    <n v="1"/>
    <x v="0"/>
    <x v="2"/>
    <n v="1"/>
    <x v="0"/>
    <x v="1"/>
  </r>
  <r>
    <x v="259"/>
    <x v="1"/>
    <n v="2"/>
    <s v="Parrish, Mrs. (Lutie Davis)"/>
    <x v="1"/>
    <n v="50"/>
    <n v="0"/>
    <n v="1"/>
    <n v="230433"/>
    <n v="26"/>
    <m/>
    <s v="S"/>
    <n v="2"/>
    <x v="1"/>
    <x v="1"/>
    <n v="0"/>
    <x v="0"/>
    <x v="2"/>
  </r>
  <r>
    <x v="260"/>
    <x v="0"/>
    <n v="3"/>
    <s v="Smith, Mr. Thomas"/>
    <x v="0"/>
    <n v="28"/>
    <n v="0"/>
    <n v="0"/>
    <n v="384461"/>
    <s v="7.75"/>
    <m/>
    <s v="Q"/>
    <n v="1"/>
    <x v="0"/>
    <x v="0"/>
    <n v="0"/>
    <x v="0"/>
    <x v="0"/>
  </r>
  <r>
    <x v="261"/>
    <x v="1"/>
    <n v="3"/>
    <s v="Asplund, Master. Edvin Rojj Felix"/>
    <x v="0"/>
    <n v="3"/>
    <n v="4"/>
    <n v="2"/>
    <n v="347077"/>
    <n v="313875"/>
    <m/>
    <s v="S"/>
    <n v="7"/>
    <x v="2"/>
    <x v="3"/>
    <n v="1"/>
    <x v="0"/>
    <x v="0"/>
  </r>
  <r>
    <x v="262"/>
    <x v="0"/>
    <n v="1"/>
    <s v="Taussig, Mr. Emil"/>
    <x v="0"/>
    <n v="52"/>
    <n v="1"/>
    <n v="1"/>
    <n v="110413"/>
    <s v="79.65"/>
    <s v="E67"/>
    <s v="S"/>
    <n v="3"/>
    <x v="1"/>
    <x v="0"/>
    <n v="1"/>
    <x v="1"/>
    <x v="1"/>
  </r>
  <r>
    <x v="263"/>
    <x v="0"/>
    <n v="1"/>
    <s v="Harrison, Mr. William"/>
    <x v="0"/>
    <n v="40"/>
    <n v="0"/>
    <n v="0"/>
    <n v="112059"/>
    <n v="13.68"/>
    <s v="B94"/>
    <s v="S"/>
    <n v="1"/>
    <x v="1"/>
    <x v="0"/>
    <n v="1"/>
    <x v="1"/>
    <x v="1"/>
  </r>
  <r>
    <x v="264"/>
    <x v="0"/>
    <n v="3"/>
    <s v="Henry, Miss. Delia"/>
    <x v="1"/>
    <n v="28"/>
    <n v="0"/>
    <n v="0"/>
    <n v="382649"/>
    <s v="7.75"/>
    <m/>
    <s v="Q"/>
    <n v="1"/>
    <x v="0"/>
    <x v="2"/>
    <n v="0"/>
    <x v="0"/>
    <x v="0"/>
  </r>
  <r>
    <x v="265"/>
    <x v="0"/>
    <n v="2"/>
    <s v="Reeves, Mr. David"/>
    <x v="0"/>
    <n v="36"/>
    <n v="0"/>
    <n v="0"/>
    <s v="C.A. 17248"/>
    <s v="10.5"/>
    <m/>
    <s v="S"/>
    <n v="1"/>
    <x v="1"/>
    <x v="0"/>
    <n v="0"/>
    <x v="0"/>
    <x v="2"/>
  </r>
  <r>
    <x v="266"/>
    <x v="0"/>
    <n v="3"/>
    <s v="Panula, Mr. Ernesti Arvid"/>
    <x v="0"/>
    <n v="16"/>
    <n v="4"/>
    <n v="1"/>
    <n v="3101295"/>
    <n v="396875"/>
    <m/>
    <s v="S"/>
    <n v="6"/>
    <x v="3"/>
    <x v="0"/>
    <n v="0"/>
    <x v="0"/>
    <x v="0"/>
  </r>
  <r>
    <x v="267"/>
    <x v="1"/>
    <n v="3"/>
    <s v="Persson, Mr. Ernst Ulrik"/>
    <x v="0"/>
    <n v="25"/>
    <n v="1"/>
    <n v="0"/>
    <n v="347083"/>
    <n v="7775"/>
    <m/>
    <s v="S"/>
    <n v="2"/>
    <x v="0"/>
    <x v="0"/>
    <n v="0"/>
    <x v="0"/>
    <x v="0"/>
  </r>
  <r>
    <x v="268"/>
    <x v="1"/>
    <n v="1"/>
    <s v="Graham, Mrs. William Thompson (Edith Junkins)"/>
    <x v="1"/>
    <n v="58"/>
    <n v="0"/>
    <n v="1"/>
    <s v="PC 17582"/>
    <n v="1534625"/>
    <s v="C125"/>
    <s v="S"/>
    <n v="2"/>
    <x v="1"/>
    <x v="1"/>
    <n v="1"/>
    <x v="1"/>
    <x v="1"/>
  </r>
  <r>
    <x v="269"/>
    <x v="1"/>
    <n v="1"/>
    <s v="Bissette, Miss. Amelia"/>
    <x v="1"/>
    <n v="35"/>
    <n v="0"/>
    <n v="0"/>
    <s v="PC 17760"/>
    <n v="1356333"/>
    <s v="C99"/>
    <s v="S"/>
    <n v="1"/>
    <x v="0"/>
    <x v="2"/>
    <n v="1"/>
    <x v="1"/>
    <x v="1"/>
  </r>
  <r>
    <x v="270"/>
    <x v="0"/>
    <n v="1"/>
    <s v="Cairns, Mr. Alexander"/>
    <x v="0"/>
    <n v="28"/>
    <n v="0"/>
    <n v="0"/>
    <n v="113798"/>
    <n v="31"/>
    <m/>
    <s v="S"/>
    <n v="1"/>
    <x v="0"/>
    <x v="0"/>
    <n v="1"/>
    <x v="0"/>
    <x v="1"/>
  </r>
  <r>
    <x v="271"/>
    <x v="1"/>
    <n v="3"/>
    <s v="Tornquist, Mr. William Henry"/>
    <x v="0"/>
    <n v="25"/>
    <n v="0"/>
    <n v="0"/>
    <s v="LINE"/>
    <n v="13.68"/>
    <m/>
    <s v="S"/>
    <n v="1"/>
    <x v="0"/>
    <x v="0"/>
    <n v="0"/>
    <x v="0"/>
    <x v="0"/>
  </r>
  <r>
    <x v="272"/>
    <x v="1"/>
    <n v="2"/>
    <s v="Mellinger, Mrs. (Elizabeth Anne Maidment)"/>
    <x v="1"/>
    <n v="41"/>
    <n v="0"/>
    <n v="1"/>
    <n v="250644"/>
    <s v="19.5"/>
    <m/>
    <s v="S"/>
    <n v="2"/>
    <x v="1"/>
    <x v="1"/>
    <n v="0"/>
    <x v="0"/>
    <x v="2"/>
  </r>
  <r>
    <x v="273"/>
    <x v="0"/>
    <n v="1"/>
    <s v="Natsch, Mr. Charles H"/>
    <x v="0"/>
    <n v="37"/>
    <n v="0"/>
    <n v="1"/>
    <s v="PC 17596"/>
    <s v="29.7"/>
    <s v="C118"/>
    <s v="C"/>
    <n v="2"/>
    <x v="1"/>
    <x v="0"/>
    <n v="1"/>
    <x v="1"/>
    <x v="1"/>
  </r>
  <r>
    <x v="274"/>
    <x v="1"/>
    <n v="3"/>
    <s v="Healy, Miss. Hanora &quot;Nora&quot;"/>
    <x v="1"/>
    <n v="28"/>
    <n v="0"/>
    <n v="0"/>
    <n v="370375"/>
    <s v="7.75"/>
    <m/>
    <s v="Q"/>
    <n v="1"/>
    <x v="0"/>
    <x v="2"/>
    <n v="0"/>
    <x v="0"/>
    <x v="0"/>
  </r>
  <r>
    <x v="275"/>
    <x v="1"/>
    <n v="1"/>
    <s v="Andrews, Miss. Kornelia Theodosia"/>
    <x v="1"/>
    <n v="63"/>
    <n v="1"/>
    <n v="0"/>
    <n v="13502"/>
    <n v="779583"/>
    <s v="D7"/>
    <s v="S"/>
    <n v="2"/>
    <x v="4"/>
    <x v="2"/>
    <n v="1"/>
    <x v="1"/>
    <x v="1"/>
  </r>
  <r>
    <x v="276"/>
    <x v="0"/>
    <n v="3"/>
    <s v="Lindblom, Miss. Augusta Charlotta"/>
    <x v="1"/>
    <n v="45"/>
    <n v="0"/>
    <n v="0"/>
    <n v="347073"/>
    <s v="7.75"/>
    <m/>
    <s v="S"/>
    <n v="1"/>
    <x v="1"/>
    <x v="2"/>
    <n v="0"/>
    <x v="0"/>
    <x v="0"/>
  </r>
  <r>
    <x v="277"/>
    <x v="0"/>
    <n v="2"/>
    <s v="Parkes, Mr. Francis &quot;Frank&quot;"/>
    <x v="0"/>
    <n v="28"/>
    <n v="0"/>
    <n v="0"/>
    <n v="239853"/>
    <n v="13.68"/>
    <m/>
    <s v="S"/>
    <n v="1"/>
    <x v="0"/>
    <x v="0"/>
    <n v="0"/>
    <x v="0"/>
    <x v="2"/>
  </r>
  <r>
    <x v="278"/>
    <x v="0"/>
    <n v="3"/>
    <s v="Rice, Master. Eric"/>
    <x v="0"/>
    <n v="7"/>
    <n v="4"/>
    <n v="1"/>
    <n v="382652"/>
    <n v="29125"/>
    <m/>
    <s v="Q"/>
    <n v="6"/>
    <x v="2"/>
    <x v="3"/>
    <n v="1"/>
    <x v="0"/>
    <x v="0"/>
  </r>
  <r>
    <x v="279"/>
    <x v="1"/>
    <n v="3"/>
    <s v="Abbott, Mrs. Stanton (Rosa Hunt)"/>
    <x v="1"/>
    <n v="35"/>
    <n v="1"/>
    <n v="1"/>
    <s v="C.A. 2673"/>
    <s v="20.25"/>
    <m/>
    <s v="S"/>
    <n v="3"/>
    <x v="0"/>
    <x v="1"/>
    <n v="0"/>
    <x v="0"/>
    <x v="0"/>
  </r>
  <r>
    <x v="280"/>
    <x v="0"/>
    <n v="3"/>
    <s v="Duane, Mr. Frank"/>
    <x v="0"/>
    <n v="65"/>
    <n v="0"/>
    <n v="0"/>
    <n v="336439"/>
    <s v="7.75"/>
    <m/>
    <s v="Q"/>
    <n v="1"/>
    <x v="4"/>
    <x v="0"/>
    <n v="0"/>
    <x v="0"/>
    <x v="0"/>
  </r>
  <r>
    <x v="281"/>
    <x v="0"/>
    <n v="3"/>
    <s v="Olsson, Mr. Nils Johan Goransson"/>
    <x v="0"/>
    <n v="28"/>
    <n v="0"/>
    <n v="0"/>
    <n v="347464"/>
    <n v="78542"/>
    <m/>
    <s v="S"/>
    <n v="1"/>
    <x v="0"/>
    <x v="0"/>
    <n v="0"/>
    <x v="0"/>
    <x v="0"/>
  </r>
  <r>
    <x v="282"/>
    <x v="0"/>
    <n v="3"/>
    <s v="de Pelsmaeker, Mr. Alfons"/>
    <x v="0"/>
    <n v="16"/>
    <n v="0"/>
    <n v="0"/>
    <n v="345778"/>
    <s v="9.5"/>
    <m/>
    <s v="S"/>
    <n v="1"/>
    <x v="3"/>
    <x v="0"/>
    <n v="0"/>
    <x v="0"/>
    <x v="0"/>
  </r>
  <r>
    <x v="283"/>
    <x v="1"/>
    <n v="3"/>
    <s v="Dorking, Mr. Edward Arthur"/>
    <x v="0"/>
    <n v="19"/>
    <n v="0"/>
    <n v="0"/>
    <s v="A/5. 10482"/>
    <s v="8.05"/>
    <m/>
    <s v="S"/>
    <n v="1"/>
    <x v="0"/>
    <x v="0"/>
    <n v="0"/>
    <x v="0"/>
    <x v="0"/>
  </r>
  <r>
    <x v="284"/>
    <x v="0"/>
    <n v="1"/>
    <s v="Smith, Mr. Richard William"/>
    <x v="0"/>
    <n v="28"/>
    <n v="0"/>
    <n v="0"/>
    <n v="113056"/>
    <n v="26"/>
    <s v="A19"/>
    <s v="S"/>
    <n v="1"/>
    <x v="0"/>
    <x v="0"/>
    <n v="1"/>
    <x v="1"/>
    <x v="1"/>
  </r>
  <r>
    <x v="285"/>
    <x v="0"/>
    <n v="3"/>
    <s v="Stankovic, Mr. Ivan"/>
    <x v="0"/>
    <n v="33"/>
    <n v="0"/>
    <n v="0"/>
    <n v="349239"/>
    <n v="86625"/>
    <m/>
    <s v="C"/>
    <n v="1"/>
    <x v="0"/>
    <x v="0"/>
    <n v="0"/>
    <x v="0"/>
    <x v="0"/>
  </r>
  <r>
    <x v="286"/>
    <x v="1"/>
    <n v="3"/>
    <s v="de Mulder, Mr. Theodore"/>
    <x v="0"/>
    <n v="30"/>
    <n v="0"/>
    <n v="0"/>
    <n v="345774"/>
    <s v="9.5"/>
    <m/>
    <s v="S"/>
    <n v="1"/>
    <x v="0"/>
    <x v="0"/>
    <n v="0"/>
    <x v="0"/>
    <x v="0"/>
  </r>
  <r>
    <x v="287"/>
    <x v="0"/>
    <n v="3"/>
    <s v="Naidenoff, Mr. Penko"/>
    <x v="0"/>
    <n v="22"/>
    <n v="0"/>
    <n v="0"/>
    <n v="349206"/>
    <n v="78958"/>
    <m/>
    <s v="S"/>
    <n v="1"/>
    <x v="0"/>
    <x v="0"/>
    <n v="0"/>
    <x v="0"/>
    <x v="0"/>
  </r>
  <r>
    <x v="288"/>
    <x v="1"/>
    <n v="2"/>
    <s v="Hosono, Mr. Masabumi"/>
    <x v="0"/>
    <n v="42"/>
    <n v="0"/>
    <n v="0"/>
    <n v="237798"/>
    <n v="13"/>
    <m/>
    <s v="S"/>
    <n v="1"/>
    <x v="1"/>
    <x v="0"/>
    <n v="0"/>
    <x v="0"/>
    <x v="2"/>
  </r>
  <r>
    <x v="289"/>
    <x v="1"/>
    <n v="3"/>
    <s v="Connolly, Miss. Kate"/>
    <x v="1"/>
    <n v="22"/>
    <n v="0"/>
    <n v="0"/>
    <n v="370373"/>
    <s v="7.75"/>
    <m/>
    <s v="Q"/>
    <n v="1"/>
    <x v="0"/>
    <x v="2"/>
    <n v="0"/>
    <x v="0"/>
    <x v="0"/>
  </r>
  <r>
    <x v="290"/>
    <x v="1"/>
    <n v="1"/>
    <s v="Barber, Miss. Ellen &quot;Nellie&quot;"/>
    <x v="1"/>
    <n v="26"/>
    <n v="0"/>
    <n v="0"/>
    <n v="19877"/>
    <s v="78.85"/>
    <m/>
    <s v="S"/>
    <n v="1"/>
    <x v="0"/>
    <x v="2"/>
    <n v="1"/>
    <x v="0"/>
    <x v="1"/>
  </r>
  <r>
    <x v="291"/>
    <x v="1"/>
    <n v="1"/>
    <s v="Bishop, Mrs. Dickinson H (Helen Walton)"/>
    <x v="1"/>
    <n v="19"/>
    <n v="1"/>
    <n v="0"/>
    <n v="11967"/>
    <n v="910792"/>
    <s v="B49"/>
    <s v="C"/>
    <n v="2"/>
    <x v="0"/>
    <x v="1"/>
    <n v="1"/>
    <x v="1"/>
    <x v="1"/>
  </r>
  <r>
    <x v="292"/>
    <x v="0"/>
    <n v="2"/>
    <s v="Levy, Mr. Rene Jacques"/>
    <x v="0"/>
    <n v="36"/>
    <n v="0"/>
    <n v="0"/>
    <s v="SC/Paris 2163"/>
    <n v="12875"/>
    <s v="D"/>
    <s v="C"/>
    <n v="1"/>
    <x v="1"/>
    <x v="0"/>
    <n v="0"/>
    <x v="1"/>
    <x v="2"/>
  </r>
  <r>
    <x v="293"/>
    <x v="0"/>
    <n v="3"/>
    <s v="Haas, Miss. Aloisia"/>
    <x v="1"/>
    <n v="24"/>
    <n v="0"/>
    <n v="0"/>
    <n v="349236"/>
    <s v="8.85"/>
    <m/>
    <s v="S"/>
    <n v="1"/>
    <x v="0"/>
    <x v="2"/>
    <n v="0"/>
    <x v="0"/>
    <x v="0"/>
  </r>
  <r>
    <x v="294"/>
    <x v="0"/>
    <n v="3"/>
    <s v="Mineff, Mr. Ivan"/>
    <x v="0"/>
    <n v="24"/>
    <n v="0"/>
    <n v="0"/>
    <n v="349233"/>
    <n v="78958"/>
    <m/>
    <s v="S"/>
    <n v="1"/>
    <x v="0"/>
    <x v="0"/>
    <n v="0"/>
    <x v="0"/>
    <x v="0"/>
  </r>
  <r>
    <x v="295"/>
    <x v="0"/>
    <n v="1"/>
    <s v="Lewy, Mr. Ervin G"/>
    <x v="0"/>
    <n v="28"/>
    <n v="0"/>
    <n v="0"/>
    <s v="PC 17612"/>
    <n v="277208"/>
    <m/>
    <s v="C"/>
    <n v="1"/>
    <x v="0"/>
    <x v="0"/>
    <n v="1"/>
    <x v="0"/>
    <x v="1"/>
  </r>
  <r>
    <x v="296"/>
    <x v="0"/>
    <n v="3"/>
    <s v="Hanna, Mr. Mansour"/>
    <x v="0"/>
    <s v="23.5"/>
    <n v="0"/>
    <n v="0"/>
    <n v="2693"/>
    <n v="72292"/>
    <m/>
    <s v="C"/>
    <n v="1"/>
    <x v="4"/>
    <x v="0"/>
    <n v="0"/>
    <x v="0"/>
    <x v="0"/>
  </r>
  <r>
    <x v="297"/>
    <x v="0"/>
    <n v="1"/>
    <s v="Allison, Miss. Helen Loraine"/>
    <x v="1"/>
    <n v="2"/>
    <n v="1"/>
    <n v="2"/>
    <n v="113781"/>
    <s v="151.55"/>
    <s v="C22 C26"/>
    <s v="S"/>
    <n v="4"/>
    <x v="2"/>
    <x v="2"/>
    <n v="1"/>
    <x v="1"/>
    <x v="1"/>
  </r>
  <r>
    <x v="298"/>
    <x v="1"/>
    <n v="1"/>
    <s v="Saalfeld, Mr. Adolphe"/>
    <x v="0"/>
    <n v="28"/>
    <n v="0"/>
    <n v="0"/>
    <n v="19988"/>
    <s v="30.5"/>
    <s v="C106"/>
    <s v="S"/>
    <n v="1"/>
    <x v="0"/>
    <x v="0"/>
    <n v="1"/>
    <x v="1"/>
    <x v="1"/>
  </r>
  <r>
    <x v="299"/>
    <x v="1"/>
    <n v="1"/>
    <s v="Baxter, Mrs. James (Helene DeLaudeniere Chaput)"/>
    <x v="1"/>
    <n v="50"/>
    <n v="0"/>
    <n v="1"/>
    <s v="PC 17558"/>
    <n v="2475208"/>
    <s v="B58 B60"/>
    <s v="C"/>
    <n v="2"/>
    <x v="1"/>
    <x v="1"/>
    <n v="1"/>
    <x v="1"/>
    <x v="1"/>
  </r>
  <r>
    <x v="300"/>
    <x v="1"/>
    <n v="3"/>
    <s v="Kelly, Miss. Anna Katherine &quot;Annie Kate&quot;"/>
    <x v="1"/>
    <n v="28"/>
    <n v="0"/>
    <n v="0"/>
    <n v="9234"/>
    <s v="7.75"/>
    <m/>
    <s v="Q"/>
    <n v="1"/>
    <x v="0"/>
    <x v="2"/>
    <n v="0"/>
    <x v="0"/>
    <x v="0"/>
  </r>
  <r>
    <x v="301"/>
    <x v="1"/>
    <n v="3"/>
    <s v="McCoy, Mr. Bernard"/>
    <x v="0"/>
    <n v="28"/>
    <n v="2"/>
    <n v="0"/>
    <n v="367226"/>
    <s v="23.25"/>
    <m/>
    <s v="Q"/>
    <n v="3"/>
    <x v="0"/>
    <x v="0"/>
    <n v="0"/>
    <x v="0"/>
    <x v="0"/>
  </r>
  <r>
    <x v="302"/>
    <x v="0"/>
    <n v="3"/>
    <s v="Johnson, Mr. William Cahoone Jr"/>
    <x v="0"/>
    <n v="19"/>
    <n v="0"/>
    <n v="0"/>
    <s v="LINE"/>
    <n v="13.68"/>
    <m/>
    <s v="S"/>
    <n v="1"/>
    <x v="0"/>
    <x v="0"/>
    <n v="0"/>
    <x v="0"/>
    <x v="0"/>
  </r>
  <r>
    <x v="303"/>
    <x v="1"/>
    <n v="2"/>
    <s v="Keane, Miss. Nora A"/>
    <x v="1"/>
    <n v="28"/>
    <n v="0"/>
    <n v="0"/>
    <n v="226593"/>
    <s v="12.35"/>
    <s v="E101"/>
    <s v="Q"/>
    <n v="1"/>
    <x v="0"/>
    <x v="2"/>
    <n v="0"/>
    <x v="1"/>
    <x v="2"/>
  </r>
  <r>
    <x v="304"/>
    <x v="0"/>
    <n v="3"/>
    <s v="Williams, Mr. Howard Hugh &quot;Harry&quot;"/>
    <x v="0"/>
    <n v="28"/>
    <n v="0"/>
    <n v="0"/>
    <s v="A/5 2466"/>
    <s v="8.05"/>
    <m/>
    <s v="S"/>
    <n v="1"/>
    <x v="0"/>
    <x v="0"/>
    <n v="0"/>
    <x v="0"/>
    <x v="0"/>
  </r>
  <r>
    <x v="305"/>
    <x v="1"/>
    <n v="1"/>
    <s v="Allison, Master. Hudson Trevor"/>
    <x v="0"/>
    <s v="0.92"/>
    <n v="1"/>
    <n v="2"/>
    <n v="113781"/>
    <s v="151.55"/>
    <s v="C22 C26"/>
    <s v="S"/>
    <n v="4"/>
    <x v="4"/>
    <x v="3"/>
    <n v="1"/>
    <x v="1"/>
    <x v="1"/>
  </r>
  <r>
    <x v="306"/>
    <x v="1"/>
    <n v="1"/>
    <s v="Fleming, Miss. Margaret"/>
    <x v="1"/>
    <n v="28"/>
    <n v="0"/>
    <n v="0"/>
    <n v="17421"/>
    <n v="1108833"/>
    <m/>
    <s v="C"/>
    <n v="1"/>
    <x v="0"/>
    <x v="2"/>
    <n v="1"/>
    <x v="0"/>
    <x v="1"/>
  </r>
  <r>
    <x v="307"/>
    <x v="1"/>
    <n v="1"/>
    <s v="Penasco y Castellana, Mrs. Victor de Satode (Maria Josefa Perez de Soto y Vallejo)"/>
    <x v="1"/>
    <n v="17"/>
    <n v="1"/>
    <n v="0"/>
    <s v="PC 17758"/>
    <s v="108.9"/>
    <s v="C65"/>
    <s v="C"/>
    <n v="2"/>
    <x v="3"/>
    <x v="1"/>
    <n v="1"/>
    <x v="1"/>
    <x v="1"/>
  </r>
  <r>
    <x v="308"/>
    <x v="0"/>
    <n v="2"/>
    <s v="Abelson, Mr. Samuel"/>
    <x v="0"/>
    <n v="30"/>
    <n v="1"/>
    <n v="0"/>
    <s v="P/PP 3381"/>
    <n v="24"/>
    <m/>
    <s v="C"/>
    <n v="2"/>
    <x v="0"/>
    <x v="0"/>
    <n v="0"/>
    <x v="0"/>
    <x v="2"/>
  </r>
  <r>
    <x v="309"/>
    <x v="1"/>
    <n v="1"/>
    <s v="Francatelli, Miss. Laura Mabel"/>
    <x v="1"/>
    <n v="30"/>
    <n v="0"/>
    <n v="0"/>
    <s v="PC 17485"/>
    <n v="569292"/>
    <s v="E36"/>
    <s v="C"/>
    <n v="1"/>
    <x v="0"/>
    <x v="2"/>
    <n v="1"/>
    <x v="1"/>
    <x v="1"/>
  </r>
  <r>
    <x v="310"/>
    <x v="1"/>
    <n v="1"/>
    <s v="Hays, Miss. Margaret Bechstein"/>
    <x v="1"/>
    <n v="24"/>
    <n v="0"/>
    <n v="0"/>
    <n v="11767"/>
    <n v="831583"/>
    <s v="C54"/>
    <s v="C"/>
    <n v="1"/>
    <x v="0"/>
    <x v="2"/>
    <n v="1"/>
    <x v="1"/>
    <x v="1"/>
  </r>
  <r>
    <x v="311"/>
    <x v="1"/>
    <n v="1"/>
    <s v="Ryerson, Miss. Emily Borie"/>
    <x v="1"/>
    <n v="18"/>
    <n v="2"/>
    <n v="2"/>
    <s v="PC 17608"/>
    <n v="262375"/>
    <s v="B57 B59 B63 B66"/>
    <s v="C"/>
    <n v="5"/>
    <x v="3"/>
    <x v="2"/>
    <n v="1"/>
    <x v="1"/>
    <x v="1"/>
  </r>
  <r>
    <x v="312"/>
    <x v="0"/>
    <n v="2"/>
    <s v="Lahtinen, Mrs. William (Anna Sylfven)"/>
    <x v="1"/>
    <n v="26"/>
    <n v="1"/>
    <n v="1"/>
    <n v="250651"/>
    <n v="26"/>
    <m/>
    <s v="S"/>
    <n v="3"/>
    <x v="0"/>
    <x v="1"/>
    <n v="0"/>
    <x v="0"/>
    <x v="2"/>
  </r>
  <r>
    <x v="313"/>
    <x v="0"/>
    <n v="3"/>
    <s v="Hendekovic, Mr. Ignjac"/>
    <x v="0"/>
    <n v="28"/>
    <n v="0"/>
    <n v="0"/>
    <n v="349243"/>
    <n v="78958"/>
    <m/>
    <s v="S"/>
    <n v="1"/>
    <x v="0"/>
    <x v="0"/>
    <n v="0"/>
    <x v="0"/>
    <x v="0"/>
  </r>
  <r>
    <x v="314"/>
    <x v="0"/>
    <n v="2"/>
    <s v="Hart, Mr. Benjamin"/>
    <x v="0"/>
    <n v="43"/>
    <n v="1"/>
    <n v="1"/>
    <s v="F.C.C. 13529"/>
    <s v="26.25"/>
    <m/>
    <s v="S"/>
    <n v="3"/>
    <x v="1"/>
    <x v="0"/>
    <n v="0"/>
    <x v="0"/>
    <x v="2"/>
  </r>
  <r>
    <x v="315"/>
    <x v="1"/>
    <n v="3"/>
    <s v="Nilsson, Miss. Helmina Josefina"/>
    <x v="1"/>
    <n v="26"/>
    <n v="0"/>
    <n v="0"/>
    <n v="347470"/>
    <n v="78542"/>
    <m/>
    <s v="S"/>
    <n v="1"/>
    <x v="0"/>
    <x v="2"/>
    <n v="0"/>
    <x v="0"/>
    <x v="0"/>
  </r>
  <r>
    <x v="316"/>
    <x v="1"/>
    <n v="2"/>
    <s v="Kantor, Mrs. Sinai (Miriam Sternin)"/>
    <x v="1"/>
    <n v="24"/>
    <n v="1"/>
    <n v="0"/>
    <n v="244367"/>
    <n v="26"/>
    <m/>
    <s v="S"/>
    <n v="2"/>
    <x v="0"/>
    <x v="1"/>
    <n v="0"/>
    <x v="0"/>
    <x v="2"/>
  </r>
  <r>
    <x v="317"/>
    <x v="0"/>
    <n v="2"/>
    <s v="Moraweck, Dr. Ernest"/>
    <x v="0"/>
    <n v="54"/>
    <n v="0"/>
    <n v="0"/>
    <n v="29011"/>
    <n v="14"/>
    <m/>
    <s v="S"/>
    <n v="1"/>
    <x v="1"/>
    <x v="6"/>
    <n v="0"/>
    <x v="0"/>
    <x v="2"/>
  </r>
  <r>
    <x v="318"/>
    <x v="1"/>
    <n v="1"/>
    <s v="Wick, Miss. Mary Natalie"/>
    <x v="1"/>
    <n v="31"/>
    <n v="0"/>
    <n v="2"/>
    <n v="36928"/>
    <n v="1648667"/>
    <s v="C7"/>
    <s v="S"/>
    <n v="3"/>
    <x v="0"/>
    <x v="2"/>
    <n v="1"/>
    <x v="1"/>
    <x v="1"/>
  </r>
  <r>
    <x v="319"/>
    <x v="1"/>
    <n v="1"/>
    <s v="Spedden, Mrs. Frederic Oakley (Margaretta Corning Stone)"/>
    <x v="1"/>
    <n v="40"/>
    <n v="1"/>
    <n v="1"/>
    <n v="16966"/>
    <s v="134.5"/>
    <s v="E34"/>
    <s v="C"/>
    <n v="3"/>
    <x v="1"/>
    <x v="1"/>
    <n v="1"/>
    <x v="1"/>
    <x v="1"/>
  </r>
  <r>
    <x v="320"/>
    <x v="0"/>
    <n v="3"/>
    <s v="Dennis, Mr. Samuel"/>
    <x v="0"/>
    <n v="22"/>
    <n v="0"/>
    <n v="0"/>
    <s v="A/5 21172"/>
    <s v="7.25"/>
    <m/>
    <s v="S"/>
    <n v="1"/>
    <x v="0"/>
    <x v="0"/>
    <n v="0"/>
    <x v="0"/>
    <x v="0"/>
  </r>
  <r>
    <x v="321"/>
    <x v="0"/>
    <n v="3"/>
    <s v="Danoff, Mr. Yoto"/>
    <x v="0"/>
    <n v="27"/>
    <n v="0"/>
    <n v="0"/>
    <n v="349219"/>
    <n v="78958"/>
    <m/>
    <s v="S"/>
    <n v="1"/>
    <x v="0"/>
    <x v="0"/>
    <n v="0"/>
    <x v="0"/>
    <x v="0"/>
  </r>
  <r>
    <x v="322"/>
    <x v="1"/>
    <n v="2"/>
    <s v="Slayter, Miss. Hilda Mary"/>
    <x v="1"/>
    <n v="30"/>
    <n v="0"/>
    <n v="0"/>
    <n v="234818"/>
    <s v="12.35"/>
    <m/>
    <s v="Q"/>
    <n v="1"/>
    <x v="0"/>
    <x v="2"/>
    <n v="0"/>
    <x v="0"/>
    <x v="2"/>
  </r>
  <r>
    <x v="323"/>
    <x v="1"/>
    <n v="2"/>
    <s v="Caldwell, Mrs. Albert Francis (Sylvia Mae Harbaugh)"/>
    <x v="1"/>
    <n v="22"/>
    <n v="1"/>
    <n v="1"/>
    <n v="248738"/>
    <n v="29"/>
    <m/>
    <s v="S"/>
    <n v="3"/>
    <x v="0"/>
    <x v="1"/>
    <n v="0"/>
    <x v="0"/>
    <x v="2"/>
  </r>
  <r>
    <x v="324"/>
    <x v="0"/>
    <n v="3"/>
    <s v="Sage, Mr. George John Jr"/>
    <x v="0"/>
    <n v="28"/>
    <n v="8"/>
    <n v="2"/>
    <s v="CA. 2343"/>
    <s v="69.55"/>
    <m/>
    <s v="S"/>
    <n v="11"/>
    <x v="0"/>
    <x v="0"/>
    <n v="0"/>
    <x v="0"/>
    <x v="0"/>
  </r>
  <r>
    <x v="325"/>
    <x v="1"/>
    <n v="1"/>
    <s v="Young, Miss. Marie Grice"/>
    <x v="1"/>
    <n v="36"/>
    <n v="0"/>
    <n v="0"/>
    <s v="PC 17760"/>
    <n v="1356333"/>
    <s v="C32"/>
    <s v="C"/>
    <n v="1"/>
    <x v="1"/>
    <x v="2"/>
    <n v="1"/>
    <x v="1"/>
    <x v="1"/>
  </r>
  <r>
    <x v="326"/>
    <x v="0"/>
    <n v="3"/>
    <s v="Nysveen, Mr. Johan Hansen"/>
    <x v="0"/>
    <n v="61"/>
    <n v="0"/>
    <n v="0"/>
    <n v="345364"/>
    <n v="62375"/>
    <m/>
    <s v="S"/>
    <n v="1"/>
    <x v="4"/>
    <x v="0"/>
    <n v="0"/>
    <x v="0"/>
    <x v="0"/>
  </r>
  <r>
    <x v="327"/>
    <x v="1"/>
    <n v="2"/>
    <s v="Ball, Mrs. (Ada E Hall)"/>
    <x v="1"/>
    <n v="36"/>
    <n v="0"/>
    <n v="0"/>
    <n v="28551"/>
    <n v="13"/>
    <s v="D"/>
    <s v="S"/>
    <n v="1"/>
    <x v="1"/>
    <x v="1"/>
    <n v="0"/>
    <x v="1"/>
    <x v="2"/>
  </r>
  <r>
    <x v="328"/>
    <x v="1"/>
    <n v="3"/>
    <s v="Goldsmith, Mrs. Frank John (Emily Alice Brown)"/>
    <x v="1"/>
    <n v="31"/>
    <n v="1"/>
    <n v="1"/>
    <n v="363291"/>
    <n v="20525"/>
    <m/>
    <s v="S"/>
    <n v="3"/>
    <x v="0"/>
    <x v="1"/>
    <n v="0"/>
    <x v="0"/>
    <x v="0"/>
  </r>
  <r>
    <x v="329"/>
    <x v="1"/>
    <n v="1"/>
    <s v="Hippach, Miss. Jean Gertrude"/>
    <x v="1"/>
    <n v="16"/>
    <n v="0"/>
    <n v="1"/>
    <n v="111361"/>
    <n v="579792"/>
    <s v="B18"/>
    <s v="C"/>
    <n v="2"/>
    <x v="3"/>
    <x v="2"/>
    <n v="1"/>
    <x v="1"/>
    <x v="1"/>
  </r>
  <r>
    <x v="330"/>
    <x v="1"/>
    <n v="3"/>
    <s v="McCoy, Miss. Agnes"/>
    <x v="1"/>
    <n v="28"/>
    <n v="2"/>
    <n v="0"/>
    <n v="367226"/>
    <s v="23.25"/>
    <m/>
    <s v="Q"/>
    <n v="3"/>
    <x v="0"/>
    <x v="2"/>
    <n v="0"/>
    <x v="0"/>
    <x v="0"/>
  </r>
  <r>
    <x v="331"/>
    <x v="0"/>
    <n v="1"/>
    <s v="Partner, Mr. Austen"/>
    <x v="0"/>
    <s v="45.5"/>
    <n v="0"/>
    <n v="0"/>
    <n v="113043"/>
    <s v="28.5"/>
    <s v="C124"/>
    <s v="S"/>
    <n v="1"/>
    <x v="4"/>
    <x v="0"/>
    <n v="1"/>
    <x v="1"/>
    <x v="1"/>
  </r>
  <r>
    <x v="332"/>
    <x v="0"/>
    <n v="1"/>
    <s v="Graham, Mr. George Edward"/>
    <x v="0"/>
    <n v="38"/>
    <n v="0"/>
    <n v="1"/>
    <s v="PC 17582"/>
    <n v="1534625"/>
    <s v="C91"/>
    <s v="S"/>
    <n v="2"/>
    <x v="1"/>
    <x v="0"/>
    <n v="1"/>
    <x v="1"/>
    <x v="1"/>
  </r>
  <r>
    <x v="333"/>
    <x v="0"/>
    <n v="3"/>
    <s v="Vander Planke, Mr. Leo Edmondus"/>
    <x v="0"/>
    <n v="16"/>
    <n v="2"/>
    <n v="0"/>
    <n v="345764"/>
    <n v="18"/>
    <m/>
    <s v="S"/>
    <n v="3"/>
    <x v="3"/>
    <x v="0"/>
    <n v="0"/>
    <x v="0"/>
    <x v="0"/>
  </r>
  <r>
    <x v="334"/>
    <x v="1"/>
    <n v="1"/>
    <s v="Frauenthal, Mrs. Henry William (Clara Heinsheimer)"/>
    <x v="1"/>
    <n v="28"/>
    <n v="1"/>
    <n v="0"/>
    <s v="PC 17611"/>
    <s v="133.65"/>
    <m/>
    <s v="S"/>
    <n v="2"/>
    <x v="0"/>
    <x v="1"/>
    <n v="1"/>
    <x v="0"/>
    <x v="1"/>
  </r>
  <r>
    <x v="335"/>
    <x v="0"/>
    <n v="3"/>
    <s v="Denkoff, Mr. Mitto"/>
    <x v="0"/>
    <n v="28"/>
    <n v="0"/>
    <n v="0"/>
    <n v="349225"/>
    <n v="78958"/>
    <m/>
    <s v="S"/>
    <n v="1"/>
    <x v="0"/>
    <x v="0"/>
    <n v="0"/>
    <x v="0"/>
    <x v="0"/>
  </r>
  <r>
    <x v="336"/>
    <x v="0"/>
    <n v="1"/>
    <s v="Pears, Mr. Thomas Clinton"/>
    <x v="0"/>
    <n v="29"/>
    <n v="1"/>
    <n v="0"/>
    <n v="113776"/>
    <s v="66.6"/>
    <s v="C2"/>
    <s v="S"/>
    <n v="2"/>
    <x v="0"/>
    <x v="0"/>
    <n v="1"/>
    <x v="1"/>
    <x v="1"/>
  </r>
  <r>
    <x v="337"/>
    <x v="1"/>
    <n v="1"/>
    <s v="Burns, Miss. Elizabeth Margaret"/>
    <x v="1"/>
    <n v="41"/>
    <n v="0"/>
    <n v="0"/>
    <n v="16966"/>
    <s v="134.5"/>
    <s v="E40"/>
    <s v="C"/>
    <n v="1"/>
    <x v="1"/>
    <x v="2"/>
    <n v="1"/>
    <x v="1"/>
    <x v="1"/>
  </r>
  <r>
    <x v="338"/>
    <x v="1"/>
    <n v="3"/>
    <s v="Dahl, Mr. Karl Edwart"/>
    <x v="0"/>
    <n v="45"/>
    <n v="0"/>
    <n v="0"/>
    <n v="7598"/>
    <s v="8.05"/>
    <m/>
    <s v="S"/>
    <n v="1"/>
    <x v="1"/>
    <x v="0"/>
    <n v="0"/>
    <x v="0"/>
    <x v="0"/>
  </r>
  <r>
    <x v="339"/>
    <x v="0"/>
    <n v="1"/>
    <s v="Blackwell, Mr. Stephen Weart"/>
    <x v="0"/>
    <n v="45"/>
    <n v="0"/>
    <n v="0"/>
    <n v="113784"/>
    <s v="35.5"/>
    <s v="T"/>
    <s v="S"/>
    <n v="1"/>
    <x v="1"/>
    <x v="0"/>
    <n v="1"/>
    <x v="1"/>
    <x v="1"/>
  </r>
  <r>
    <x v="340"/>
    <x v="1"/>
    <n v="2"/>
    <s v="Navratil, Master. Edmond Roger"/>
    <x v="0"/>
    <n v="2"/>
    <n v="1"/>
    <n v="1"/>
    <n v="230080"/>
    <n v="26"/>
    <s v="F2"/>
    <s v="S"/>
    <n v="3"/>
    <x v="2"/>
    <x v="3"/>
    <n v="1"/>
    <x v="1"/>
    <x v="2"/>
  </r>
  <r>
    <x v="341"/>
    <x v="1"/>
    <n v="1"/>
    <s v="Fortune, Miss. Alice Elizabeth"/>
    <x v="1"/>
    <n v="24"/>
    <n v="3"/>
    <n v="2"/>
    <n v="19950"/>
    <n v="263"/>
    <s v="C23 C25 C27"/>
    <s v="S"/>
    <n v="6"/>
    <x v="0"/>
    <x v="2"/>
    <n v="1"/>
    <x v="1"/>
    <x v="1"/>
  </r>
  <r>
    <x v="342"/>
    <x v="0"/>
    <n v="2"/>
    <s v="Collander, Mr. Erik Gustaf"/>
    <x v="0"/>
    <n v="28"/>
    <n v="0"/>
    <n v="0"/>
    <n v="248740"/>
    <n v="13"/>
    <m/>
    <s v="S"/>
    <n v="1"/>
    <x v="0"/>
    <x v="0"/>
    <n v="0"/>
    <x v="0"/>
    <x v="2"/>
  </r>
  <r>
    <x v="343"/>
    <x v="0"/>
    <n v="2"/>
    <s v="Sedgwick, Mr. Charles Frederick Waddington"/>
    <x v="0"/>
    <n v="25"/>
    <n v="0"/>
    <n v="0"/>
    <n v="244361"/>
    <n v="13"/>
    <m/>
    <s v="S"/>
    <n v="1"/>
    <x v="0"/>
    <x v="0"/>
    <n v="0"/>
    <x v="0"/>
    <x v="2"/>
  </r>
  <r>
    <x v="344"/>
    <x v="0"/>
    <n v="2"/>
    <s v="Fox, Mr. Stanley Hubert"/>
    <x v="0"/>
    <n v="36"/>
    <n v="0"/>
    <n v="0"/>
    <n v="229236"/>
    <n v="13"/>
    <m/>
    <s v="S"/>
    <n v="1"/>
    <x v="1"/>
    <x v="0"/>
    <n v="0"/>
    <x v="0"/>
    <x v="2"/>
  </r>
  <r>
    <x v="345"/>
    <x v="1"/>
    <n v="2"/>
    <s v="Brown, Miss. Amelia &quot;Mildred&quot;"/>
    <x v="1"/>
    <n v="24"/>
    <n v="0"/>
    <n v="0"/>
    <n v="248733"/>
    <n v="13"/>
    <s v="F33"/>
    <s v="S"/>
    <n v="1"/>
    <x v="0"/>
    <x v="2"/>
    <n v="0"/>
    <x v="1"/>
    <x v="2"/>
  </r>
  <r>
    <x v="346"/>
    <x v="1"/>
    <n v="2"/>
    <s v="Smith, Miss. Marion Elsie"/>
    <x v="1"/>
    <n v="40"/>
    <n v="0"/>
    <n v="0"/>
    <n v="31418"/>
    <n v="13"/>
    <m/>
    <s v="S"/>
    <n v="1"/>
    <x v="1"/>
    <x v="2"/>
    <n v="0"/>
    <x v="0"/>
    <x v="2"/>
  </r>
  <r>
    <x v="347"/>
    <x v="1"/>
    <n v="3"/>
    <s v="Davison, Mrs. Thomas Henry (Mary E Finck)"/>
    <x v="1"/>
    <n v="28"/>
    <n v="1"/>
    <n v="0"/>
    <n v="386525"/>
    <s v="16.1"/>
    <m/>
    <s v="S"/>
    <n v="2"/>
    <x v="0"/>
    <x v="1"/>
    <n v="0"/>
    <x v="0"/>
    <x v="0"/>
  </r>
  <r>
    <x v="348"/>
    <x v="1"/>
    <n v="3"/>
    <s v="Coutts, Master. William Loch &quot;William&quot;"/>
    <x v="0"/>
    <n v="3"/>
    <n v="1"/>
    <n v="1"/>
    <s v="C.A. 37671"/>
    <s v="15.9"/>
    <m/>
    <s v="S"/>
    <n v="3"/>
    <x v="2"/>
    <x v="3"/>
    <n v="1"/>
    <x v="0"/>
    <x v="0"/>
  </r>
  <r>
    <x v="349"/>
    <x v="0"/>
    <n v="3"/>
    <s v="Dimic, Mr. Jovan"/>
    <x v="0"/>
    <n v="42"/>
    <n v="0"/>
    <n v="0"/>
    <n v="315088"/>
    <n v="86625"/>
    <m/>
    <s v="S"/>
    <n v="1"/>
    <x v="1"/>
    <x v="0"/>
    <n v="0"/>
    <x v="0"/>
    <x v="0"/>
  </r>
  <r>
    <x v="350"/>
    <x v="0"/>
    <n v="3"/>
    <s v="Odahl, Mr. Nils Martin"/>
    <x v="0"/>
    <n v="23"/>
    <n v="0"/>
    <n v="0"/>
    <n v="7267"/>
    <n v="9225"/>
    <m/>
    <s v="S"/>
    <n v="1"/>
    <x v="0"/>
    <x v="0"/>
    <n v="0"/>
    <x v="0"/>
    <x v="0"/>
  </r>
  <r>
    <x v="351"/>
    <x v="0"/>
    <n v="1"/>
    <s v="Williams-Lambert, Mr. Fletcher Fellows"/>
    <x v="0"/>
    <n v="28"/>
    <n v="0"/>
    <n v="0"/>
    <n v="113510"/>
    <n v="35"/>
    <s v="C128"/>
    <s v="S"/>
    <n v="1"/>
    <x v="0"/>
    <x v="0"/>
    <n v="1"/>
    <x v="1"/>
    <x v="1"/>
  </r>
  <r>
    <x v="352"/>
    <x v="0"/>
    <n v="3"/>
    <s v="Elias, Mr. Tannous"/>
    <x v="0"/>
    <n v="15"/>
    <n v="1"/>
    <n v="1"/>
    <n v="2695"/>
    <n v="72292"/>
    <m/>
    <s v="C"/>
    <n v="3"/>
    <x v="3"/>
    <x v="0"/>
    <n v="0"/>
    <x v="0"/>
    <x v="0"/>
  </r>
  <r>
    <x v="353"/>
    <x v="0"/>
    <n v="3"/>
    <s v="Arnold-Franchi, Mr. Josef"/>
    <x v="0"/>
    <n v="25"/>
    <n v="1"/>
    <n v="0"/>
    <n v="349237"/>
    <s v="17.8"/>
    <m/>
    <s v="S"/>
    <n v="2"/>
    <x v="0"/>
    <x v="0"/>
    <n v="0"/>
    <x v="0"/>
    <x v="0"/>
  </r>
  <r>
    <x v="354"/>
    <x v="0"/>
    <n v="3"/>
    <s v="Yousif, Mr. Wazli"/>
    <x v="0"/>
    <n v="28"/>
    <n v="0"/>
    <n v="0"/>
    <n v="2647"/>
    <n v="7225"/>
    <m/>
    <s v="C"/>
    <n v="1"/>
    <x v="0"/>
    <x v="0"/>
    <n v="0"/>
    <x v="0"/>
    <x v="0"/>
  </r>
  <r>
    <x v="355"/>
    <x v="0"/>
    <n v="3"/>
    <s v="Vanden Steen, Mr. Leo Peter"/>
    <x v="0"/>
    <n v="28"/>
    <n v="0"/>
    <n v="0"/>
    <n v="345783"/>
    <s v="9.5"/>
    <m/>
    <s v="S"/>
    <n v="1"/>
    <x v="0"/>
    <x v="0"/>
    <n v="0"/>
    <x v="0"/>
    <x v="0"/>
  </r>
  <r>
    <x v="356"/>
    <x v="1"/>
    <n v="1"/>
    <s v="Bowerman, Miss. Elsie Edith"/>
    <x v="1"/>
    <n v="22"/>
    <n v="0"/>
    <n v="1"/>
    <n v="113505"/>
    <n v="55"/>
    <s v="E33"/>
    <s v="S"/>
    <n v="2"/>
    <x v="0"/>
    <x v="2"/>
    <n v="1"/>
    <x v="1"/>
    <x v="1"/>
  </r>
  <r>
    <x v="357"/>
    <x v="0"/>
    <n v="2"/>
    <s v="Funk, Miss. Annie Clemmer"/>
    <x v="1"/>
    <n v="38"/>
    <n v="0"/>
    <n v="0"/>
    <n v="237671"/>
    <n v="13"/>
    <m/>
    <s v="S"/>
    <n v="1"/>
    <x v="1"/>
    <x v="2"/>
    <n v="0"/>
    <x v="0"/>
    <x v="2"/>
  </r>
  <r>
    <x v="358"/>
    <x v="1"/>
    <n v="3"/>
    <s v="McGovern, Miss. Mary"/>
    <x v="1"/>
    <n v="28"/>
    <n v="0"/>
    <n v="0"/>
    <n v="330931"/>
    <n v="78792"/>
    <m/>
    <s v="Q"/>
    <n v="1"/>
    <x v="0"/>
    <x v="2"/>
    <n v="0"/>
    <x v="0"/>
    <x v="0"/>
  </r>
  <r>
    <x v="359"/>
    <x v="1"/>
    <n v="3"/>
    <s v="Mockler, Miss. Helen Mary &quot;Ellie&quot;"/>
    <x v="1"/>
    <n v="28"/>
    <n v="0"/>
    <n v="0"/>
    <n v="330980"/>
    <n v="78792"/>
    <m/>
    <s v="Q"/>
    <n v="1"/>
    <x v="0"/>
    <x v="2"/>
    <n v="0"/>
    <x v="0"/>
    <x v="0"/>
  </r>
  <r>
    <x v="360"/>
    <x v="0"/>
    <n v="3"/>
    <s v="Skoog, Mr. Wilhelm"/>
    <x v="0"/>
    <n v="40"/>
    <n v="1"/>
    <n v="4"/>
    <n v="347088"/>
    <s v="27.9"/>
    <m/>
    <s v="S"/>
    <n v="6"/>
    <x v="1"/>
    <x v="0"/>
    <n v="0"/>
    <x v="0"/>
    <x v="0"/>
  </r>
  <r>
    <x v="361"/>
    <x v="0"/>
    <n v="2"/>
    <s v="del Carlo, Mr. Sebastiano"/>
    <x v="0"/>
    <n v="29"/>
    <n v="1"/>
    <n v="0"/>
    <s v="SC/PARIS 2167"/>
    <n v="277208"/>
    <m/>
    <s v="C"/>
    <n v="2"/>
    <x v="0"/>
    <x v="0"/>
    <n v="0"/>
    <x v="0"/>
    <x v="2"/>
  </r>
  <r>
    <x v="362"/>
    <x v="0"/>
    <n v="3"/>
    <s v="Barbara, Mrs. (Catherine David)"/>
    <x v="1"/>
    <n v="45"/>
    <n v="0"/>
    <n v="1"/>
    <n v="2691"/>
    <n v="144542"/>
    <m/>
    <s v="C"/>
    <n v="2"/>
    <x v="1"/>
    <x v="1"/>
    <n v="0"/>
    <x v="0"/>
    <x v="0"/>
  </r>
  <r>
    <x v="363"/>
    <x v="0"/>
    <n v="3"/>
    <s v="Asim, Mr. Adola"/>
    <x v="0"/>
    <n v="35"/>
    <n v="0"/>
    <n v="0"/>
    <s v="SOTON/O.Q. 3101310"/>
    <s v="7.05"/>
    <m/>
    <s v="S"/>
    <n v="1"/>
    <x v="0"/>
    <x v="0"/>
    <n v="0"/>
    <x v="0"/>
    <x v="0"/>
  </r>
  <r>
    <x v="364"/>
    <x v="0"/>
    <n v="3"/>
    <s v="O'Brien, Mr. Thomas"/>
    <x v="0"/>
    <n v="28"/>
    <n v="1"/>
    <n v="0"/>
    <n v="370365"/>
    <s v="15.5"/>
    <m/>
    <s v="Q"/>
    <n v="2"/>
    <x v="0"/>
    <x v="0"/>
    <n v="0"/>
    <x v="0"/>
    <x v="0"/>
  </r>
  <r>
    <x v="365"/>
    <x v="0"/>
    <n v="3"/>
    <s v="Adahl, Mr. Mauritz Nils Martin"/>
    <x v="0"/>
    <n v="30"/>
    <n v="0"/>
    <n v="0"/>
    <s v="C 7076"/>
    <s v="7.25"/>
    <m/>
    <s v="S"/>
    <n v="1"/>
    <x v="0"/>
    <x v="0"/>
    <n v="0"/>
    <x v="0"/>
    <x v="0"/>
  </r>
  <r>
    <x v="366"/>
    <x v="1"/>
    <n v="1"/>
    <s v="Warren, Mrs. Frank Manley (Anna Sophia Atkinson)"/>
    <x v="1"/>
    <n v="60"/>
    <n v="1"/>
    <n v="0"/>
    <n v="110813"/>
    <s v="75.25"/>
    <s v="D37"/>
    <s v="C"/>
    <n v="2"/>
    <x v="1"/>
    <x v="1"/>
    <n v="1"/>
    <x v="1"/>
    <x v="1"/>
  </r>
  <r>
    <x v="367"/>
    <x v="1"/>
    <n v="3"/>
    <s v="Moussa, Mrs. (Mantoura Boulos)"/>
    <x v="1"/>
    <n v="28"/>
    <n v="0"/>
    <n v="0"/>
    <n v="2626"/>
    <n v="72292"/>
    <m/>
    <s v="C"/>
    <n v="1"/>
    <x v="0"/>
    <x v="1"/>
    <n v="0"/>
    <x v="0"/>
    <x v="0"/>
  </r>
  <r>
    <x v="368"/>
    <x v="1"/>
    <n v="3"/>
    <s v="Jermyn, Miss. Annie"/>
    <x v="1"/>
    <n v="28"/>
    <n v="0"/>
    <n v="0"/>
    <n v="14313"/>
    <s v="7.75"/>
    <m/>
    <s v="Q"/>
    <n v="1"/>
    <x v="0"/>
    <x v="2"/>
    <n v="0"/>
    <x v="0"/>
    <x v="0"/>
  </r>
  <r>
    <x v="369"/>
    <x v="1"/>
    <n v="1"/>
    <s v="Aubart, Mme. Leontine Pauline"/>
    <x v="1"/>
    <n v="24"/>
    <n v="0"/>
    <n v="0"/>
    <s v="PC 17477"/>
    <s v="69.3"/>
    <s v="B35"/>
    <s v="C"/>
    <n v="1"/>
    <x v="0"/>
    <x v="7"/>
    <n v="1"/>
    <x v="1"/>
    <x v="1"/>
  </r>
  <r>
    <x v="370"/>
    <x v="1"/>
    <n v="1"/>
    <s v="Harder, Mr. George Achilles"/>
    <x v="0"/>
    <n v="25"/>
    <n v="1"/>
    <n v="0"/>
    <n v="11765"/>
    <n v="554417"/>
    <s v="E50"/>
    <s v="C"/>
    <n v="2"/>
    <x v="0"/>
    <x v="0"/>
    <n v="1"/>
    <x v="1"/>
    <x v="1"/>
  </r>
  <r>
    <x v="371"/>
    <x v="0"/>
    <n v="3"/>
    <s v="Wiklund, Mr. Jakob Alfred"/>
    <x v="0"/>
    <n v="18"/>
    <n v="1"/>
    <n v="0"/>
    <n v="3101267"/>
    <n v="64958"/>
    <m/>
    <s v="S"/>
    <n v="2"/>
    <x v="3"/>
    <x v="0"/>
    <n v="0"/>
    <x v="0"/>
    <x v="0"/>
  </r>
  <r>
    <x v="372"/>
    <x v="0"/>
    <n v="3"/>
    <s v="Beavan, Mr. William Thomas"/>
    <x v="0"/>
    <n v="19"/>
    <n v="0"/>
    <n v="0"/>
    <n v="323951"/>
    <s v="8.05"/>
    <m/>
    <s v="S"/>
    <n v="1"/>
    <x v="0"/>
    <x v="0"/>
    <n v="0"/>
    <x v="0"/>
    <x v="0"/>
  </r>
  <r>
    <x v="373"/>
    <x v="0"/>
    <n v="1"/>
    <s v="Ringhini, Mr. Sante"/>
    <x v="0"/>
    <n v="22"/>
    <n v="0"/>
    <n v="0"/>
    <s v="PC 17760"/>
    <n v="1356333"/>
    <m/>
    <s v="C"/>
    <n v="1"/>
    <x v="0"/>
    <x v="0"/>
    <n v="1"/>
    <x v="0"/>
    <x v="1"/>
  </r>
  <r>
    <x v="374"/>
    <x v="0"/>
    <n v="3"/>
    <s v="Palsson, Miss. Stina Viola"/>
    <x v="1"/>
    <n v="3"/>
    <n v="3"/>
    <n v="1"/>
    <n v="349909"/>
    <n v="21075"/>
    <m/>
    <s v="S"/>
    <n v="5"/>
    <x v="2"/>
    <x v="2"/>
    <n v="0"/>
    <x v="0"/>
    <x v="0"/>
  </r>
  <r>
    <x v="375"/>
    <x v="1"/>
    <n v="1"/>
    <s v="Meyer, Mrs. Edgar Joseph (Leila Saks)"/>
    <x v="1"/>
    <n v="28"/>
    <n v="1"/>
    <n v="0"/>
    <s v="PC 17604"/>
    <n v="821708"/>
    <m/>
    <s v="C"/>
    <n v="2"/>
    <x v="0"/>
    <x v="1"/>
    <n v="1"/>
    <x v="0"/>
    <x v="1"/>
  </r>
  <r>
    <x v="376"/>
    <x v="1"/>
    <n v="3"/>
    <s v="Landergren, Miss. Aurora Adelia"/>
    <x v="1"/>
    <n v="22"/>
    <n v="0"/>
    <n v="0"/>
    <s v="C 7077"/>
    <s v="7.25"/>
    <m/>
    <s v="S"/>
    <n v="1"/>
    <x v="0"/>
    <x v="2"/>
    <n v="0"/>
    <x v="0"/>
    <x v="0"/>
  </r>
  <r>
    <x v="377"/>
    <x v="0"/>
    <n v="1"/>
    <s v="Widener, Mr. Harry Elkins"/>
    <x v="0"/>
    <n v="27"/>
    <n v="0"/>
    <n v="2"/>
    <n v="113503"/>
    <s v="211.5"/>
    <s v="C82"/>
    <s v="C"/>
    <n v="3"/>
    <x v="0"/>
    <x v="0"/>
    <n v="1"/>
    <x v="1"/>
    <x v="1"/>
  </r>
  <r>
    <x v="378"/>
    <x v="0"/>
    <n v="3"/>
    <s v="Betros, Mr. Tannous"/>
    <x v="0"/>
    <n v="20"/>
    <n v="0"/>
    <n v="0"/>
    <n v="2648"/>
    <n v="40125"/>
    <m/>
    <s v="C"/>
    <n v="1"/>
    <x v="0"/>
    <x v="0"/>
    <n v="0"/>
    <x v="0"/>
    <x v="0"/>
  </r>
  <r>
    <x v="379"/>
    <x v="0"/>
    <n v="3"/>
    <s v="Gustafsson, Mr. Karl Gideon"/>
    <x v="0"/>
    <n v="19"/>
    <n v="0"/>
    <n v="0"/>
    <n v="347069"/>
    <n v="7775"/>
    <m/>
    <s v="S"/>
    <n v="1"/>
    <x v="0"/>
    <x v="0"/>
    <n v="0"/>
    <x v="0"/>
    <x v="0"/>
  </r>
  <r>
    <x v="380"/>
    <x v="1"/>
    <n v="1"/>
    <s v="Bidois, Miss. Rosalie"/>
    <x v="1"/>
    <n v="42"/>
    <n v="0"/>
    <n v="0"/>
    <s v="PC 17757"/>
    <n v="227525"/>
    <m/>
    <s v="C"/>
    <n v="1"/>
    <x v="1"/>
    <x v="2"/>
    <n v="1"/>
    <x v="0"/>
    <x v="1"/>
  </r>
  <r>
    <x v="381"/>
    <x v="1"/>
    <n v="3"/>
    <s v="Nakid, Miss. Maria (&quot;Mary&quot;)"/>
    <x v="1"/>
    <n v="1"/>
    <n v="0"/>
    <n v="2"/>
    <n v="2653"/>
    <n v="157417"/>
    <m/>
    <s v="C"/>
    <n v="3"/>
    <x v="2"/>
    <x v="2"/>
    <n v="0"/>
    <x v="0"/>
    <x v="0"/>
  </r>
  <r>
    <x v="382"/>
    <x v="0"/>
    <n v="3"/>
    <s v="Tikkanen, Mr. Juho"/>
    <x v="0"/>
    <n v="32"/>
    <n v="0"/>
    <n v="0"/>
    <s v="STON/O 2. 3101293"/>
    <n v="7925"/>
    <m/>
    <s v="S"/>
    <n v="1"/>
    <x v="0"/>
    <x v="0"/>
    <n v="0"/>
    <x v="0"/>
    <x v="0"/>
  </r>
  <r>
    <x v="383"/>
    <x v="1"/>
    <n v="1"/>
    <s v="Holverson, Mrs. Alexander Oskar (Mary Aline Towner)"/>
    <x v="1"/>
    <n v="35"/>
    <n v="1"/>
    <n v="0"/>
    <n v="113789"/>
    <n v="52"/>
    <m/>
    <s v="S"/>
    <n v="2"/>
    <x v="0"/>
    <x v="1"/>
    <n v="1"/>
    <x v="0"/>
    <x v="1"/>
  </r>
  <r>
    <x v="384"/>
    <x v="0"/>
    <n v="3"/>
    <s v="Plotcharsky, Mr. Vasil"/>
    <x v="0"/>
    <n v="28"/>
    <n v="0"/>
    <n v="0"/>
    <n v="349227"/>
    <n v="78958"/>
    <m/>
    <s v="S"/>
    <n v="1"/>
    <x v="0"/>
    <x v="0"/>
    <n v="0"/>
    <x v="0"/>
    <x v="0"/>
  </r>
  <r>
    <x v="385"/>
    <x v="0"/>
    <n v="2"/>
    <s v="Davies, Mr. Charles Henry"/>
    <x v="0"/>
    <n v="18"/>
    <n v="0"/>
    <n v="0"/>
    <s v="S.O.C. 14879"/>
    <s v="73.5"/>
    <m/>
    <s v="S"/>
    <n v="1"/>
    <x v="3"/>
    <x v="0"/>
    <n v="0"/>
    <x v="0"/>
    <x v="2"/>
  </r>
  <r>
    <x v="386"/>
    <x v="0"/>
    <n v="3"/>
    <s v="Goodwin, Master. Sidney Leonard"/>
    <x v="0"/>
    <n v="1"/>
    <n v="5"/>
    <n v="2"/>
    <s v="CA 2144"/>
    <s v="46.9"/>
    <m/>
    <s v="S"/>
    <n v="8"/>
    <x v="2"/>
    <x v="3"/>
    <n v="1"/>
    <x v="0"/>
    <x v="0"/>
  </r>
  <r>
    <x v="387"/>
    <x v="1"/>
    <n v="2"/>
    <s v="Buss, Miss. Kate"/>
    <x v="1"/>
    <n v="36"/>
    <n v="0"/>
    <n v="0"/>
    <n v="27849"/>
    <n v="13"/>
    <m/>
    <s v="S"/>
    <n v="1"/>
    <x v="1"/>
    <x v="2"/>
    <n v="0"/>
    <x v="0"/>
    <x v="2"/>
  </r>
  <r>
    <x v="388"/>
    <x v="0"/>
    <n v="3"/>
    <s v="Sadlier, Mr. Matthew"/>
    <x v="0"/>
    <n v="28"/>
    <n v="0"/>
    <n v="0"/>
    <n v="367655"/>
    <n v="77292"/>
    <m/>
    <s v="Q"/>
    <n v="1"/>
    <x v="0"/>
    <x v="0"/>
    <n v="0"/>
    <x v="0"/>
    <x v="0"/>
  </r>
  <r>
    <x v="389"/>
    <x v="1"/>
    <n v="2"/>
    <s v="Lehmann, Miss. Bertha"/>
    <x v="1"/>
    <n v="17"/>
    <n v="0"/>
    <n v="0"/>
    <s v="SC 1748"/>
    <n v="13.68"/>
    <m/>
    <s v="C"/>
    <n v="1"/>
    <x v="3"/>
    <x v="2"/>
    <n v="0"/>
    <x v="0"/>
    <x v="2"/>
  </r>
  <r>
    <x v="390"/>
    <x v="1"/>
    <n v="1"/>
    <s v="Carter, Mr. William Ernest"/>
    <x v="0"/>
    <n v="36"/>
    <n v="1"/>
    <n v="2"/>
    <n v="113760"/>
    <n v="120"/>
    <s v="B96 B98"/>
    <s v="S"/>
    <n v="4"/>
    <x v="1"/>
    <x v="0"/>
    <n v="1"/>
    <x v="1"/>
    <x v="1"/>
  </r>
  <r>
    <x v="391"/>
    <x v="1"/>
    <n v="3"/>
    <s v="Jansson, Mr. Carl Olof"/>
    <x v="0"/>
    <n v="21"/>
    <n v="0"/>
    <n v="0"/>
    <n v="350034"/>
    <n v="77958"/>
    <m/>
    <s v="S"/>
    <n v="1"/>
    <x v="0"/>
    <x v="0"/>
    <n v="0"/>
    <x v="0"/>
    <x v="0"/>
  </r>
  <r>
    <x v="392"/>
    <x v="0"/>
    <n v="3"/>
    <s v="Gustafsson, Mr. Johan Birger"/>
    <x v="0"/>
    <n v="28"/>
    <n v="2"/>
    <n v="0"/>
    <n v="3101277"/>
    <n v="7925"/>
    <m/>
    <s v="S"/>
    <n v="3"/>
    <x v="0"/>
    <x v="0"/>
    <n v="0"/>
    <x v="0"/>
    <x v="0"/>
  </r>
  <r>
    <x v="393"/>
    <x v="1"/>
    <n v="1"/>
    <s v="Newell, Miss. Marjorie"/>
    <x v="1"/>
    <n v="23"/>
    <n v="1"/>
    <n v="0"/>
    <n v="35273"/>
    <n v="113275"/>
    <s v="D36"/>
    <s v="C"/>
    <n v="2"/>
    <x v="0"/>
    <x v="2"/>
    <n v="1"/>
    <x v="1"/>
    <x v="1"/>
  </r>
  <r>
    <x v="394"/>
    <x v="1"/>
    <n v="3"/>
    <s v="Sandstrom, Mrs. Hjalmar (Agnes Charlotta Bengtsson)"/>
    <x v="1"/>
    <n v="24"/>
    <n v="0"/>
    <n v="2"/>
    <s v="PP 9549"/>
    <s v="16.7"/>
    <s v="G6"/>
    <s v="S"/>
    <n v="3"/>
    <x v="0"/>
    <x v="1"/>
    <n v="0"/>
    <x v="1"/>
    <x v="0"/>
  </r>
  <r>
    <x v="395"/>
    <x v="0"/>
    <n v="3"/>
    <s v="Johansson, Mr. Erik"/>
    <x v="0"/>
    <n v="22"/>
    <n v="0"/>
    <n v="0"/>
    <n v="350052"/>
    <n v="77958"/>
    <m/>
    <s v="S"/>
    <n v="1"/>
    <x v="0"/>
    <x v="0"/>
    <n v="0"/>
    <x v="0"/>
    <x v="0"/>
  </r>
  <r>
    <x v="396"/>
    <x v="0"/>
    <n v="3"/>
    <s v="Olsson, Miss. Elina"/>
    <x v="1"/>
    <n v="31"/>
    <n v="0"/>
    <n v="0"/>
    <n v="350407"/>
    <n v="78542"/>
    <m/>
    <s v="S"/>
    <n v="1"/>
    <x v="0"/>
    <x v="2"/>
    <n v="0"/>
    <x v="0"/>
    <x v="0"/>
  </r>
  <r>
    <x v="397"/>
    <x v="0"/>
    <n v="2"/>
    <s v="McKane, Mr. Peter David"/>
    <x v="0"/>
    <n v="46"/>
    <n v="0"/>
    <n v="0"/>
    <n v="28403"/>
    <n v="26"/>
    <m/>
    <s v="S"/>
    <n v="1"/>
    <x v="1"/>
    <x v="0"/>
    <n v="0"/>
    <x v="0"/>
    <x v="2"/>
  </r>
  <r>
    <x v="398"/>
    <x v="0"/>
    <n v="2"/>
    <s v="Pain, Dr. Alfred"/>
    <x v="0"/>
    <n v="23"/>
    <n v="0"/>
    <n v="0"/>
    <n v="244278"/>
    <s v="10.5"/>
    <m/>
    <s v="S"/>
    <n v="1"/>
    <x v="0"/>
    <x v="6"/>
    <n v="0"/>
    <x v="0"/>
    <x v="2"/>
  </r>
  <r>
    <x v="399"/>
    <x v="1"/>
    <n v="2"/>
    <s v="Trout, Mrs. William H (Jessie L)"/>
    <x v="1"/>
    <n v="28"/>
    <n v="0"/>
    <n v="0"/>
    <n v="240929"/>
    <s v="12.65"/>
    <m/>
    <s v="S"/>
    <n v="1"/>
    <x v="0"/>
    <x v="1"/>
    <n v="0"/>
    <x v="0"/>
    <x v="2"/>
  </r>
  <r>
    <x v="400"/>
    <x v="1"/>
    <n v="3"/>
    <s v="Niskanen, Mr. Juha"/>
    <x v="0"/>
    <n v="39"/>
    <n v="0"/>
    <n v="0"/>
    <s v="STON/O 2. 3101289"/>
    <n v="7925"/>
    <m/>
    <s v="S"/>
    <n v="1"/>
    <x v="1"/>
    <x v="0"/>
    <n v="0"/>
    <x v="0"/>
    <x v="0"/>
  </r>
  <r>
    <x v="401"/>
    <x v="0"/>
    <n v="3"/>
    <s v="Adams, Mr. John"/>
    <x v="0"/>
    <n v="26"/>
    <n v="0"/>
    <n v="0"/>
    <n v="341826"/>
    <s v="8.05"/>
    <m/>
    <s v="S"/>
    <n v="1"/>
    <x v="0"/>
    <x v="0"/>
    <n v="0"/>
    <x v="0"/>
    <x v="0"/>
  </r>
  <r>
    <x v="402"/>
    <x v="0"/>
    <n v="3"/>
    <s v="Jussila, Miss. Mari Aina"/>
    <x v="1"/>
    <n v="21"/>
    <n v="1"/>
    <n v="0"/>
    <n v="4137"/>
    <n v="9825"/>
    <m/>
    <s v="S"/>
    <n v="2"/>
    <x v="0"/>
    <x v="2"/>
    <n v="0"/>
    <x v="0"/>
    <x v="0"/>
  </r>
  <r>
    <x v="403"/>
    <x v="0"/>
    <n v="3"/>
    <s v="Hakkarainen, Mr. Pekka Pietari"/>
    <x v="0"/>
    <n v="28"/>
    <n v="1"/>
    <n v="0"/>
    <s v="STON/O2. 3101279"/>
    <s v="15.85"/>
    <m/>
    <s v="S"/>
    <n v="2"/>
    <x v="0"/>
    <x v="0"/>
    <n v="0"/>
    <x v="0"/>
    <x v="0"/>
  </r>
  <r>
    <x v="404"/>
    <x v="0"/>
    <n v="3"/>
    <s v="Oreskovic, Miss. Marija"/>
    <x v="1"/>
    <n v="20"/>
    <n v="0"/>
    <n v="0"/>
    <n v="315096"/>
    <n v="86625"/>
    <m/>
    <s v="S"/>
    <n v="1"/>
    <x v="0"/>
    <x v="2"/>
    <n v="0"/>
    <x v="0"/>
    <x v="0"/>
  </r>
  <r>
    <x v="405"/>
    <x v="0"/>
    <n v="2"/>
    <s v="Gale, Mr. Shadrach"/>
    <x v="0"/>
    <n v="34"/>
    <n v="1"/>
    <n v="0"/>
    <n v="28664"/>
    <n v="21"/>
    <m/>
    <s v="S"/>
    <n v="2"/>
    <x v="0"/>
    <x v="0"/>
    <n v="0"/>
    <x v="0"/>
    <x v="2"/>
  </r>
  <r>
    <x v="406"/>
    <x v="0"/>
    <n v="3"/>
    <s v="Widegren, Mr. Carl/Charles Peter"/>
    <x v="0"/>
    <n v="51"/>
    <n v="0"/>
    <n v="0"/>
    <n v="347064"/>
    <s v="7.75"/>
    <m/>
    <s v="S"/>
    <n v="1"/>
    <x v="1"/>
    <x v="0"/>
    <n v="0"/>
    <x v="0"/>
    <x v="0"/>
  </r>
  <r>
    <x v="407"/>
    <x v="1"/>
    <n v="2"/>
    <s v="Richards, Master. William Rowe"/>
    <x v="0"/>
    <n v="3"/>
    <n v="1"/>
    <n v="1"/>
    <n v="29106"/>
    <s v="18.75"/>
    <m/>
    <s v="S"/>
    <n v="3"/>
    <x v="2"/>
    <x v="3"/>
    <n v="1"/>
    <x v="0"/>
    <x v="2"/>
  </r>
  <r>
    <x v="408"/>
    <x v="0"/>
    <n v="3"/>
    <s v="Birkeland, Mr. Hans Martin Monsen"/>
    <x v="0"/>
    <n v="21"/>
    <n v="0"/>
    <n v="0"/>
    <n v="312992"/>
    <n v="7775"/>
    <m/>
    <s v="S"/>
    <n v="1"/>
    <x v="0"/>
    <x v="0"/>
    <n v="0"/>
    <x v="0"/>
    <x v="0"/>
  </r>
  <r>
    <x v="409"/>
    <x v="0"/>
    <n v="3"/>
    <s v="Lefebre, Miss. Ida"/>
    <x v="1"/>
    <n v="28"/>
    <n v="3"/>
    <n v="1"/>
    <n v="4133"/>
    <n v="254667"/>
    <m/>
    <s v="S"/>
    <n v="5"/>
    <x v="0"/>
    <x v="2"/>
    <n v="0"/>
    <x v="0"/>
    <x v="0"/>
  </r>
  <r>
    <x v="410"/>
    <x v="0"/>
    <n v="3"/>
    <s v="Sdycoff, Mr. Todor"/>
    <x v="0"/>
    <n v="28"/>
    <n v="0"/>
    <n v="0"/>
    <n v="349222"/>
    <n v="78958"/>
    <m/>
    <s v="S"/>
    <n v="1"/>
    <x v="0"/>
    <x v="0"/>
    <n v="0"/>
    <x v="0"/>
    <x v="0"/>
  </r>
  <r>
    <x v="411"/>
    <x v="0"/>
    <n v="3"/>
    <s v="Hart, Mr. Henry"/>
    <x v="0"/>
    <n v="28"/>
    <n v="0"/>
    <n v="0"/>
    <n v="394140"/>
    <n v="68583"/>
    <m/>
    <s v="Q"/>
    <n v="1"/>
    <x v="0"/>
    <x v="0"/>
    <n v="0"/>
    <x v="0"/>
    <x v="0"/>
  </r>
  <r>
    <x v="412"/>
    <x v="1"/>
    <n v="1"/>
    <s v="Minahan, Miss. Daisy E"/>
    <x v="1"/>
    <n v="33"/>
    <n v="1"/>
    <n v="0"/>
    <n v="19928"/>
    <n v="90"/>
    <s v="C78"/>
    <s v="Q"/>
    <n v="2"/>
    <x v="0"/>
    <x v="2"/>
    <n v="1"/>
    <x v="1"/>
    <x v="1"/>
  </r>
  <r>
    <x v="413"/>
    <x v="0"/>
    <n v="2"/>
    <s v="Cunningham, Mr. Alfred Fleming"/>
    <x v="0"/>
    <n v="28"/>
    <n v="0"/>
    <n v="0"/>
    <n v="239853"/>
    <n v="13.68"/>
    <m/>
    <s v="S"/>
    <n v="1"/>
    <x v="0"/>
    <x v="0"/>
    <n v="0"/>
    <x v="0"/>
    <x v="2"/>
  </r>
  <r>
    <x v="414"/>
    <x v="1"/>
    <n v="3"/>
    <s v="Sundman, Mr. Johan Julian"/>
    <x v="0"/>
    <n v="44"/>
    <n v="0"/>
    <n v="0"/>
    <s v="STON/O 2. 3101269"/>
    <n v="7925"/>
    <m/>
    <s v="S"/>
    <n v="1"/>
    <x v="1"/>
    <x v="0"/>
    <n v="0"/>
    <x v="0"/>
    <x v="0"/>
  </r>
  <r>
    <x v="415"/>
    <x v="0"/>
    <n v="3"/>
    <s v="Meek, Mrs. Thomas (Annie Louise Rowley)"/>
    <x v="1"/>
    <n v="28"/>
    <n v="0"/>
    <n v="0"/>
    <n v="343095"/>
    <s v="8.05"/>
    <m/>
    <s v="S"/>
    <n v="1"/>
    <x v="0"/>
    <x v="1"/>
    <n v="0"/>
    <x v="0"/>
    <x v="0"/>
  </r>
  <r>
    <x v="416"/>
    <x v="1"/>
    <n v="2"/>
    <s v="Drew, Mrs. James Vivian (Lulu Thorne Christian)"/>
    <x v="1"/>
    <n v="34"/>
    <n v="1"/>
    <n v="1"/>
    <n v="28220"/>
    <s v="32.5"/>
    <m/>
    <s v="S"/>
    <n v="3"/>
    <x v="0"/>
    <x v="1"/>
    <n v="0"/>
    <x v="0"/>
    <x v="2"/>
  </r>
  <r>
    <x v="417"/>
    <x v="1"/>
    <n v="2"/>
    <s v="Silven, Miss. Lyyli Karoliina"/>
    <x v="1"/>
    <n v="18"/>
    <n v="0"/>
    <n v="2"/>
    <n v="250652"/>
    <n v="13"/>
    <m/>
    <s v="S"/>
    <n v="3"/>
    <x v="3"/>
    <x v="2"/>
    <n v="0"/>
    <x v="0"/>
    <x v="2"/>
  </r>
  <r>
    <x v="418"/>
    <x v="0"/>
    <n v="2"/>
    <s v="Matthews, Mr. William John"/>
    <x v="0"/>
    <n v="30"/>
    <n v="0"/>
    <n v="0"/>
    <n v="28228"/>
    <n v="13"/>
    <m/>
    <s v="S"/>
    <n v="1"/>
    <x v="0"/>
    <x v="0"/>
    <n v="0"/>
    <x v="0"/>
    <x v="2"/>
  </r>
  <r>
    <x v="419"/>
    <x v="0"/>
    <n v="3"/>
    <s v="Van Impe, Miss. Catharina"/>
    <x v="1"/>
    <n v="10"/>
    <n v="0"/>
    <n v="2"/>
    <n v="345773"/>
    <s v="24.15"/>
    <m/>
    <s v="S"/>
    <n v="3"/>
    <x v="2"/>
    <x v="2"/>
    <n v="0"/>
    <x v="0"/>
    <x v="0"/>
  </r>
  <r>
    <x v="420"/>
    <x v="0"/>
    <n v="3"/>
    <s v="Gheorgheff, Mr. Stanio"/>
    <x v="0"/>
    <n v="28"/>
    <n v="0"/>
    <n v="0"/>
    <n v="349254"/>
    <n v="78958"/>
    <m/>
    <s v="C"/>
    <n v="1"/>
    <x v="0"/>
    <x v="0"/>
    <n v="0"/>
    <x v="0"/>
    <x v="0"/>
  </r>
  <r>
    <x v="421"/>
    <x v="0"/>
    <n v="3"/>
    <s v="Charters, Mr. David"/>
    <x v="0"/>
    <n v="21"/>
    <n v="0"/>
    <n v="0"/>
    <s v="A/5. 13032"/>
    <n v="77333"/>
    <m/>
    <s v="Q"/>
    <n v="1"/>
    <x v="0"/>
    <x v="0"/>
    <n v="0"/>
    <x v="0"/>
    <x v="0"/>
  </r>
  <r>
    <x v="422"/>
    <x v="0"/>
    <n v="3"/>
    <s v="Zimmerman, Mr. Leo"/>
    <x v="0"/>
    <n v="29"/>
    <n v="0"/>
    <n v="0"/>
    <n v="315082"/>
    <n v="7875"/>
    <m/>
    <s v="S"/>
    <n v="1"/>
    <x v="0"/>
    <x v="0"/>
    <n v="0"/>
    <x v="0"/>
    <x v="0"/>
  </r>
  <r>
    <x v="423"/>
    <x v="0"/>
    <n v="3"/>
    <s v="Danbom, Mrs. Ernst Gilbert (Anna Sigrid Maria Brogren)"/>
    <x v="1"/>
    <n v="28"/>
    <n v="1"/>
    <n v="1"/>
    <n v="347080"/>
    <s v="14.4"/>
    <m/>
    <s v="S"/>
    <n v="3"/>
    <x v="0"/>
    <x v="1"/>
    <n v="0"/>
    <x v="0"/>
    <x v="0"/>
  </r>
  <r>
    <x v="424"/>
    <x v="0"/>
    <n v="3"/>
    <s v="Rosblom, Mr. Viktor Richard"/>
    <x v="0"/>
    <n v="18"/>
    <n v="1"/>
    <n v="1"/>
    <n v="370129"/>
    <n v="202125"/>
    <m/>
    <s v="S"/>
    <n v="3"/>
    <x v="3"/>
    <x v="0"/>
    <n v="0"/>
    <x v="0"/>
    <x v="0"/>
  </r>
  <r>
    <x v="425"/>
    <x v="0"/>
    <n v="3"/>
    <s v="Wiseman, Mr. Phillippe"/>
    <x v="0"/>
    <n v="28"/>
    <n v="0"/>
    <n v="0"/>
    <s v="A/4. 34244"/>
    <s v="7.25"/>
    <m/>
    <s v="S"/>
    <n v="1"/>
    <x v="0"/>
    <x v="0"/>
    <n v="0"/>
    <x v="0"/>
    <x v="0"/>
  </r>
  <r>
    <x v="426"/>
    <x v="1"/>
    <n v="2"/>
    <s v="Clarke, Mrs. Charles V (Ada Maria Winfield)"/>
    <x v="1"/>
    <n v="28"/>
    <n v="1"/>
    <n v="0"/>
    <n v="2003"/>
    <n v="26"/>
    <m/>
    <s v="S"/>
    <n v="2"/>
    <x v="0"/>
    <x v="1"/>
    <n v="0"/>
    <x v="0"/>
    <x v="2"/>
  </r>
  <r>
    <x v="427"/>
    <x v="1"/>
    <n v="2"/>
    <s v="Phillips, Miss. Kate Florence (&quot;Mrs Kate Louise Phillips Marshall&quot;)"/>
    <x v="1"/>
    <n v="19"/>
    <n v="0"/>
    <n v="0"/>
    <n v="250655"/>
    <n v="26"/>
    <m/>
    <s v="S"/>
    <n v="1"/>
    <x v="0"/>
    <x v="2"/>
    <n v="0"/>
    <x v="0"/>
    <x v="2"/>
  </r>
  <r>
    <x v="428"/>
    <x v="0"/>
    <n v="3"/>
    <s v="Flynn, Mr. James"/>
    <x v="0"/>
    <n v="28"/>
    <n v="0"/>
    <n v="0"/>
    <n v="364851"/>
    <s v="7.75"/>
    <m/>
    <s v="Q"/>
    <n v="1"/>
    <x v="0"/>
    <x v="0"/>
    <n v="0"/>
    <x v="0"/>
    <x v="0"/>
  </r>
  <r>
    <x v="429"/>
    <x v="1"/>
    <n v="3"/>
    <s v="Pickard, Mr. Berk (Berk Trembisky)"/>
    <x v="0"/>
    <n v="32"/>
    <n v="0"/>
    <n v="0"/>
    <s v="SOTON/O.Q. 392078"/>
    <s v="8.05"/>
    <s v="E10"/>
    <s v="S"/>
    <n v="1"/>
    <x v="0"/>
    <x v="0"/>
    <n v="0"/>
    <x v="1"/>
    <x v="0"/>
  </r>
  <r>
    <x v="430"/>
    <x v="1"/>
    <n v="1"/>
    <s v="Bjornstrom-Steffansson, Mr. Mauritz Hakan"/>
    <x v="0"/>
    <n v="28"/>
    <n v="0"/>
    <n v="0"/>
    <n v="110564"/>
    <s v="26.55"/>
    <s v="C52"/>
    <s v="S"/>
    <n v="1"/>
    <x v="0"/>
    <x v="0"/>
    <n v="1"/>
    <x v="1"/>
    <x v="1"/>
  </r>
  <r>
    <x v="431"/>
    <x v="1"/>
    <n v="3"/>
    <s v="Thorneycroft, Mrs. Percival (Florence Kate White)"/>
    <x v="1"/>
    <n v="28"/>
    <n v="1"/>
    <n v="0"/>
    <n v="376564"/>
    <s v="16.1"/>
    <m/>
    <s v="S"/>
    <n v="2"/>
    <x v="0"/>
    <x v="1"/>
    <n v="0"/>
    <x v="0"/>
    <x v="0"/>
  </r>
  <r>
    <x v="432"/>
    <x v="1"/>
    <n v="2"/>
    <s v="Louch, Mrs. Charles Alexander (Alice Adelaide Slow)"/>
    <x v="1"/>
    <n v="42"/>
    <n v="1"/>
    <n v="0"/>
    <s v="SC/AH 3085"/>
    <n v="26"/>
    <m/>
    <s v="S"/>
    <n v="2"/>
    <x v="1"/>
    <x v="1"/>
    <n v="0"/>
    <x v="0"/>
    <x v="2"/>
  </r>
  <r>
    <x v="433"/>
    <x v="0"/>
    <n v="3"/>
    <s v="Kallio, Mr. Nikolai Erland"/>
    <x v="0"/>
    <n v="17"/>
    <n v="0"/>
    <n v="0"/>
    <s v="STON/O 2. 3101274"/>
    <n v="7125"/>
    <m/>
    <s v="S"/>
    <n v="1"/>
    <x v="3"/>
    <x v="0"/>
    <n v="0"/>
    <x v="0"/>
    <x v="0"/>
  </r>
  <r>
    <x v="434"/>
    <x v="0"/>
    <n v="1"/>
    <s v="Silvey, Mr. William Baird"/>
    <x v="0"/>
    <n v="50"/>
    <n v="1"/>
    <n v="0"/>
    <n v="13507"/>
    <s v="55.9"/>
    <s v="E44"/>
    <s v="S"/>
    <n v="2"/>
    <x v="1"/>
    <x v="0"/>
    <n v="1"/>
    <x v="1"/>
    <x v="1"/>
  </r>
  <r>
    <x v="435"/>
    <x v="1"/>
    <n v="1"/>
    <s v="Carter, Miss. Lucile Polk"/>
    <x v="1"/>
    <n v="14"/>
    <n v="1"/>
    <n v="2"/>
    <n v="113760"/>
    <n v="120"/>
    <s v="B96 B98"/>
    <s v="S"/>
    <n v="4"/>
    <x v="3"/>
    <x v="2"/>
    <n v="1"/>
    <x v="1"/>
    <x v="1"/>
  </r>
  <r>
    <x v="436"/>
    <x v="0"/>
    <n v="3"/>
    <s v="Ford, Miss. Doolina Margaret &quot;Daisy&quot;"/>
    <x v="1"/>
    <n v="21"/>
    <n v="2"/>
    <n v="2"/>
    <s v="W./C. 6608"/>
    <n v="34375"/>
    <m/>
    <s v="S"/>
    <n v="5"/>
    <x v="0"/>
    <x v="2"/>
    <n v="0"/>
    <x v="0"/>
    <x v="0"/>
  </r>
  <r>
    <x v="437"/>
    <x v="1"/>
    <n v="2"/>
    <s v="Richards, Mrs. Sidney (Emily Hocking)"/>
    <x v="1"/>
    <n v="24"/>
    <n v="2"/>
    <n v="3"/>
    <n v="29106"/>
    <s v="18.75"/>
    <m/>
    <s v="S"/>
    <n v="6"/>
    <x v="0"/>
    <x v="1"/>
    <n v="0"/>
    <x v="0"/>
    <x v="2"/>
  </r>
  <r>
    <x v="438"/>
    <x v="0"/>
    <n v="1"/>
    <s v="Fortune, Mr. Mark"/>
    <x v="0"/>
    <n v="64"/>
    <n v="1"/>
    <n v="4"/>
    <n v="19950"/>
    <n v="263"/>
    <s v="C23 C25 C27"/>
    <s v="S"/>
    <n v="6"/>
    <x v="4"/>
    <x v="0"/>
    <n v="1"/>
    <x v="1"/>
    <x v="1"/>
  </r>
  <r>
    <x v="439"/>
    <x v="0"/>
    <n v="2"/>
    <s v="Kvillner, Mr. Johan Henrik Johannesson"/>
    <x v="0"/>
    <n v="31"/>
    <n v="0"/>
    <n v="0"/>
    <s v="C.A. 18723"/>
    <s v="10.5"/>
    <m/>
    <s v="S"/>
    <n v="1"/>
    <x v="0"/>
    <x v="0"/>
    <n v="0"/>
    <x v="0"/>
    <x v="2"/>
  </r>
  <r>
    <x v="440"/>
    <x v="1"/>
    <n v="2"/>
    <s v="Hart, Mrs. Benjamin (Esther Ada Bloomfield)"/>
    <x v="1"/>
    <n v="45"/>
    <n v="1"/>
    <n v="1"/>
    <s v="F.C.C. 13529"/>
    <s v="26.25"/>
    <m/>
    <s v="S"/>
    <n v="3"/>
    <x v="1"/>
    <x v="1"/>
    <n v="0"/>
    <x v="0"/>
    <x v="2"/>
  </r>
  <r>
    <x v="441"/>
    <x v="0"/>
    <n v="3"/>
    <s v="Hampe, Mr. Leon"/>
    <x v="0"/>
    <n v="20"/>
    <n v="0"/>
    <n v="0"/>
    <n v="345769"/>
    <s v="9.5"/>
    <m/>
    <s v="S"/>
    <n v="1"/>
    <x v="0"/>
    <x v="0"/>
    <n v="0"/>
    <x v="0"/>
    <x v="0"/>
  </r>
  <r>
    <x v="442"/>
    <x v="0"/>
    <n v="3"/>
    <s v="Petterson, Mr. Johan Emil"/>
    <x v="0"/>
    <n v="25"/>
    <n v="1"/>
    <n v="0"/>
    <n v="347076"/>
    <n v="7775"/>
    <m/>
    <s v="S"/>
    <n v="2"/>
    <x v="0"/>
    <x v="0"/>
    <n v="0"/>
    <x v="0"/>
    <x v="0"/>
  </r>
  <r>
    <x v="443"/>
    <x v="1"/>
    <n v="2"/>
    <s v="Reynaldo, Ms. Encarnacion"/>
    <x v="1"/>
    <n v="28"/>
    <n v="0"/>
    <n v="0"/>
    <n v="230434"/>
    <n v="13"/>
    <m/>
    <s v="S"/>
    <n v="1"/>
    <x v="0"/>
    <x v="8"/>
    <n v="0"/>
    <x v="0"/>
    <x v="2"/>
  </r>
  <r>
    <x v="444"/>
    <x v="1"/>
    <n v="3"/>
    <s v="Johannesen-Bratthammer, Mr. Bernt"/>
    <x v="0"/>
    <n v="28"/>
    <n v="0"/>
    <n v="0"/>
    <n v="65306"/>
    <n v="81125"/>
    <m/>
    <s v="S"/>
    <n v="1"/>
    <x v="0"/>
    <x v="0"/>
    <n v="0"/>
    <x v="0"/>
    <x v="0"/>
  </r>
  <r>
    <x v="445"/>
    <x v="1"/>
    <n v="1"/>
    <s v="Dodge, Master. Washington"/>
    <x v="0"/>
    <n v="4"/>
    <n v="0"/>
    <n v="2"/>
    <n v="33638"/>
    <n v="818583"/>
    <s v="A34"/>
    <s v="S"/>
    <n v="3"/>
    <x v="2"/>
    <x v="3"/>
    <n v="1"/>
    <x v="1"/>
    <x v="1"/>
  </r>
  <r>
    <x v="446"/>
    <x v="1"/>
    <n v="2"/>
    <s v="Mellinger, Miss. Madeleine Violet"/>
    <x v="1"/>
    <n v="13"/>
    <n v="0"/>
    <n v="1"/>
    <n v="250644"/>
    <s v="19.5"/>
    <m/>
    <s v="S"/>
    <n v="2"/>
    <x v="3"/>
    <x v="2"/>
    <n v="0"/>
    <x v="0"/>
    <x v="2"/>
  </r>
  <r>
    <x v="447"/>
    <x v="1"/>
    <n v="1"/>
    <s v="Seward, Mr. Frederic Kimber"/>
    <x v="0"/>
    <n v="34"/>
    <n v="0"/>
    <n v="0"/>
    <n v="113794"/>
    <s v="26.55"/>
    <m/>
    <s v="S"/>
    <n v="1"/>
    <x v="0"/>
    <x v="0"/>
    <n v="1"/>
    <x v="0"/>
    <x v="1"/>
  </r>
  <r>
    <x v="448"/>
    <x v="1"/>
    <n v="3"/>
    <s v="Baclini, Miss. Marie Catherine"/>
    <x v="1"/>
    <n v="5"/>
    <n v="2"/>
    <n v="1"/>
    <n v="2666"/>
    <n v="192583"/>
    <m/>
    <s v="C"/>
    <n v="4"/>
    <x v="2"/>
    <x v="2"/>
    <n v="0"/>
    <x v="0"/>
    <x v="0"/>
  </r>
  <r>
    <x v="449"/>
    <x v="1"/>
    <n v="1"/>
    <s v="Peuchen, Major. Arthur Godfrey"/>
    <x v="0"/>
    <n v="52"/>
    <n v="0"/>
    <n v="0"/>
    <n v="113786"/>
    <s v="30.5"/>
    <s v="C104"/>
    <s v="S"/>
    <n v="1"/>
    <x v="1"/>
    <x v="9"/>
    <n v="1"/>
    <x v="1"/>
    <x v="1"/>
  </r>
  <r>
    <x v="450"/>
    <x v="0"/>
    <n v="2"/>
    <s v="West, Mr. Edwy Arthur"/>
    <x v="0"/>
    <n v="36"/>
    <n v="1"/>
    <n v="2"/>
    <s v="C.A. 34651"/>
    <s v="27.75"/>
    <m/>
    <s v="S"/>
    <n v="4"/>
    <x v="1"/>
    <x v="0"/>
    <n v="0"/>
    <x v="0"/>
    <x v="2"/>
  </r>
  <r>
    <x v="451"/>
    <x v="0"/>
    <n v="3"/>
    <s v="Hagland, Mr. Ingvald Olai Olsen"/>
    <x v="0"/>
    <n v="28"/>
    <n v="1"/>
    <n v="0"/>
    <n v="65303"/>
    <n v="199667"/>
    <m/>
    <s v="S"/>
    <n v="2"/>
    <x v="0"/>
    <x v="0"/>
    <n v="0"/>
    <x v="0"/>
    <x v="0"/>
  </r>
  <r>
    <x v="452"/>
    <x v="0"/>
    <n v="1"/>
    <s v="Foreman, Mr. Benjamin Laventall"/>
    <x v="0"/>
    <n v="30"/>
    <n v="0"/>
    <n v="0"/>
    <n v="113051"/>
    <s v="27.75"/>
    <s v="C111"/>
    <s v="C"/>
    <n v="1"/>
    <x v="0"/>
    <x v="0"/>
    <n v="1"/>
    <x v="1"/>
    <x v="1"/>
  </r>
  <r>
    <x v="453"/>
    <x v="1"/>
    <n v="1"/>
    <s v="Goldenberg, Mr. Samuel L"/>
    <x v="0"/>
    <n v="49"/>
    <n v="1"/>
    <n v="0"/>
    <n v="17453"/>
    <n v="891042"/>
    <s v="C92"/>
    <s v="C"/>
    <n v="2"/>
    <x v="1"/>
    <x v="0"/>
    <n v="1"/>
    <x v="1"/>
    <x v="1"/>
  </r>
  <r>
    <x v="454"/>
    <x v="0"/>
    <n v="3"/>
    <s v="Peduzzi, Mr. Joseph"/>
    <x v="0"/>
    <n v="28"/>
    <n v="0"/>
    <n v="0"/>
    <s v="A/5 2817"/>
    <s v="8.05"/>
    <m/>
    <s v="S"/>
    <n v="1"/>
    <x v="0"/>
    <x v="0"/>
    <n v="0"/>
    <x v="0"/>
    <x v="0"/>
  </r>
  <r>
    <x v="455"/>
    <x v="1"/>
    <n v="3"/>
    <s v="Jalsevac, Mr. Ivan"/>
    <x v="0"/>
    <n v="29"/>
    <n v="0"/>
    <n v="0"/>
    <n v="349240"/>
    <n v="78958"/>
    <m/>
    <s v="C"/>
    <n v="1"/>
    <x v="0"/>
    <x v="0"/>
    <n v="0"/>
    <x v="0"/>
    <x v="0"/>
  </r>
  <r>
    <x v="456"/>
    <x v="0"/>
    <n v="1"/>
    <s v="Millet, Mr. Francis Davis"/>
    <x v="0"/>
    <n v="65"/>
    <n v="0"/>
    <n v="0"/>
    <n v="13509"/>
    <s v="26.55"/>
    <s v="E38"/>
    <s v="S"/>
    <n v="1"/>
    <x v="4"/>
    <x v="0"/>
    <n v="1"/>
    <x v="1"/>
    <x v="1"/>
  </r>
  <r>
    <x v="457"/>
    <x v="1"/>
    <n v="1"/>
    <s v="Kenyon, Mrs. Frederick R (Marion)"/>
    <x v="1"/>
    <n v="28"/>
    <n v="1"/>
    <n v="0"/>
    <n v="17464"/>
    <n v="518625"/>
    <s v="D21"/>
    <s v="S"/>
    <n v="2"/>
    <x v="0"/>
    <x v="1"/>
    <n v="1"/>
    <x v="1"/>
    <x v="1"/>
  </r>
  <r>
    <x v="458"/>
    <x v="1"/>
    <n v="2"/>
    <s v="Toomey, Miss. Ellen"/>
    <x v="1"/>
    <n v="50"/>
    <n v="0"/>
    <n v="0"/>
    <s v="F.C.C. 13531"/>
    <s v="10.5"/>
    <m/>
    <s v="S"/>
    <n v="1"/>
    <x v="1"/>
    <x v="2"/>
    <n v="0"/>
    <x v="0"/>
    <x v="2"/>
  </r>
  <r>
    <x v="459"/>
    <x v="0"/>
    <n v="3"/>
    <s v="O'Connor, Mr. Maurice"/>
    <x v="0"/>
    <n v="28"/>
    <n v="0"/>
    <n v="0"/>
    <n v="371060"/>
    <s v="7.75"/>
    <m/>
    <s v="Q"/>
    <n v="1"/>
    <x v="0"/>
    <x v="0"/>
    <n v="0"/>
    <x v="0"/>
    <x v="0"/>
  </r>
  <r>
    <x v="460"/>
    <x v="1"/>
    <n v="1"/>
    <s v="Anderson, Mr. Harry"/>
    <x v="0"/>
    <n v="48"/>
    <n v="0"/>
    <n v="0"/>
    <n v="19952"/>
    <s v="26.55"/>
    <s v="E12"/>
    <s v="S"/>
    <n v="1"/>
    <x v="1"/>
    <x v="0"/>
    <n v="1"/>
    <x v="1"/>
    <x v="1"/>
  </r>
  <r>
    <x v="461"/>
    <x v="0"/>
    <n v="3"/>
    <s v="Morley, Mr. William"/>
    <x v="0"/>
    <n v="34"/>
    <n v="0"/>
    <n v="0"/>
    <n v="364506"/>
    <s v="8.05"/>
    <m/>
    <s v="S"/>
    <n v="1"/>
    <x v="0"/>
    <x v="0"/>
    <n v="0"/>
    <x v="0"/>
    <x v="0"/>
  </r>
  <r>
    <x v="462"/>
    <x v="0"/>
    <n v="1"/>
    <s v="Gee, Mr. Arthur H"/>
    <x v="0"/>
    <n v="47"/>
    <n v="0"/>
    <n v="0"/>
    <n v="111320"/>
    <s v="38.5"/>
    <s v="E63"/>
    <s v="S"/>
    <n v="1"/>
    <x v="1"/>
    <x v="0"/>
    <n v="1"/>
    <x v="1"/>
    <x v="1"/>
  </r>
  <r>
    <x v="463"/>
    <x v="0"/>
    <n v="2"/>
    <s v="Milling, Mr. Jacob Christian"/>
    <x v="0"/>
    <n v="48"/>
    <n v="0"/>
    <n v="0"/>
    <n v="234360"/>
    <n v="13"/>
    <m/>
    <s v="S"/>
    <n v="1"/>
    <x v="1"/>
    <x v="0"/>
    <n v="0"/>
    <x v="0"/>
    <x v="2"/>
  </r>
  <r>
    <x v="464"/>
    <x v="0"/>
    <n v="3"/>
    <s v="Maisner, Mr. Simon"/>
    <x v="0"/>
    <n v="28"/>
    <n v="0"/>
    <n v="0"/>
    <s v="A/S 2816"/>
    <s v="8.05"/>
    <m/>
    <s v="S"/>
    <n v="1"/>
    <x v="0"/>
    <x v="0"/>
    <n v="0"/>
    <x v="0"/>
    <x v="0"/>
  </r>
  <r>
    <x v="465"/>
    <x v="0"/>
    <n v="3"/>
    <s v="Goncalves, Mr. Manuel Estanslas"/>
    <x v="0"/>
    <n v="38"/>
    <n v="0"/>
    <n v="0"/>
    <s v="SOTON/O.Q. 3101306"/>
    <s v="7.05"/>
    <m/>
    <s v="S"/>
    <n v="1"/>
    <x v="1"/>
    <x v="0"/>
    <n v="0"/>
    <x v="0"/>
    <x v="0"/>
  </r>
  <r>
    <x v="466"/>
    <x v="0"/>
    <n v="2"/>
    <s v="Campbell, Mr. William"/>
    <x v="0"/>
    <n v="28"/>
    <n v="0"/>
    <n v="0"/>
    <n v="239853"/>
    <n v="13.68"/>
    <m/>
    <s v="S"/>
    <n v="1"/>
    <x v="0"/>
    <x v="0"/>
    <n v="0"/>
    <x v="0"/>
    <x v="2"/>
  </r>
  <r>
    <x v="467"/>
    <x v="0"/>
    <n v="1"/>
    <s v="Smart, Mr. John Montgomery"/>
    <x v="0"/>
    <n v="56"/>
    <n v="0"/>
    <n v="0"/>
    <n v="113792"/>
    <s v="26.55"/>
    <m/>
    <s v="S"/>
    <n v="1"/>
    <x v="1"/>
    <x v="0"/>
    <n v="1"/>
    <x v="0"/>
    <x v="1"/>
  </r>
  <r>
    <x v="468"/>
    <x v="0"/>
    <n v="3"/>
    <s v="Scanlan, Mr. James"/>
    <x v="0"/>
    <n v="28"/>
    <n v="0"/>
    <n v="0"/>
    <n v="36209"/>
    <n v="7725"/>
    <m/>
    <s v="Q"/>
    <n v="1"/>
    <x v="0"/>
    <x v="0"/>
    <n v="0"/>
    <x v="0"/>
    <x v="0"/>
  </r>
  <r>
    <x v="469"/>
    <x v="1"/>
    <n v="3"/>
    <s v="Baclini, Miss. Helene Barbara"/>
    <x v="1"/>
    <s v="0.75"/>
    <n v="2"/>
    <n v="1"/>
    <n v="2666"/>
    <n v="192583"/>
    <m/>
    <s v="C"/>
    <n v="4"/>
    <x v="4"/>
    <x v="2"/>
    <n v="0"/>
    <x v="0"/>
    <x v="0"/>
  </r>
  <r>
    <x v="470"/>
    <x v="0"/>
    <n v="3"/>
    <s v="Keefe, Mr. Arthur"/>
    <x v="0"/>
    <n v="28"/>
    <n v="0"/>
    <n v="0"/>
    <n v="323592"/>
    <s v="7.25"/>
    <m/>
    <s v="S"/>
    <n v="1"/>
    <x v="0"/>
    <x v="0"/>
    <n v="0"/>
    <x v="0"/>
    <x v="0"/>
  </r>
  <r>
    <x v="471"/>
    <x v="0"/>
    <n v="3"/>
    <s v="Cacic, Mr. Luka"/>
    <x v="0"/>
    <n v="38"/>
    <n v="0"/>
    <n v="0"/>
    <n v="315089"/>
    <n v="86625"/>
    <m/>
    <s v="S"/>
    <n v="1"/>
    <x v="1"/>
    <x v="0"/>
    <n v="0"/>
    <x v="0"/>
    <x v="0"/>
  </r>
  <r>
    <x v="472"/>
    <x v="1"/>
    <n v="2"/>
    <s v="West, Mrs. Edwy Arthur (Ada Mary Worth)"/>
    <x v="1"/>
    <n v="33"/>
    <n v="1"/>
    <n v="2"/>
    <s v="C.A. 34651"/>
    <s v="27.75"/>
    <m/>
    <s v="S"/>
    <n v="4"/>
    <x v="0"/>
    <x v="1"/>
    <n v="0"/>
    <x v="0"/>
    <x v="2"/>
  </r>
  <r>
    <x v="473"/>
    <x v="1"/>
    <n v="2"/>
    <s v="Jerwan, Mrs. Amin S (Marie Marthe Thuillard)"/>
    <x v="1"/>
    <n v="23"/>
    <n v="0"/>
    <n v="0"/>
    <s v="SC/AH Basle 541"/>
    <n v="137917"/>
    <s v="D"/>
    <s v="C"/>
    <n v="1"/>
    <x v="0"/>
    <x v="1"/>
    <n v="0"/>
    <x v="1"/>
    <x v="2"/>
  </r>
  <r>
    <x v="474"/>
    <x v="0"/>
    <n v="3"/>
    <s v="Strandberg, Miss. Ida Sofia"/>
    <x v="1"/>
    <n v="22"/>
    <n v="0"/>
    <n v="0"/>
    <n v="7553"/>
    <n v="98375"/>
    <m/>
    <s v="S"/>
    <n v="1"/>
    <x v="0"/>
    <x v="2"/>
    <n v="0"/>
    <x v="0"/>
    <x v="0"/>
  </r>
  <r>
    <x v="475"/>
    <x v="0"/>
    <n v="1"/>
    <s v="Clifford, Mr. George Quincy"/>
    <x v="0"/>
    <n v="28"/>
    <n v="0"/>
    <n v="0"/>
    <n v="110465"/>
    <n v="52"/>
    <s v="A14"/>
    <s v="S"/>
    <n v="1"/>
    <x v="0"/>
    <x v="0"/>
    <n v="1"/>
    <x v="1"/>
    <x v="1"/>
  </r>
  <r>
    <x v="476"/>
    <x v="0"/>
    <n v="2"/>
    <s v="Renouf, Mr. Peter Henry"/>
    <x v="0"/>
    <n v="34"/>
    <n v="1"/>
    <n v="0"/>
    <n v="31027"/>
    <n v="21"/>
    <m/>
    <s v="S"/>
    <n v="2"/>
    <x v="0"/>
    <x v="0"/>
    <n v="0"/>
    <x v="0"/>
    <x v="2"/>
  </r>
  <r>
    <x v="477"/>
    <x v="0"/>
    <n v="3"/>
    <s v="Braund, Mr. Lewis Richard"/>
    <x v="0"/>
    <n v="29"/>
    <n v="1"/>
    <n v="0"/>
    <n v="3460"/>
    <n v="70458"/>
    <m/>
    <s v="S"/>
    <n v="2"/>
    <x v="0"/>
    <x v="0"/>
    <n v="0"/>
    <x v="0"/>
    <x v="0"/>
  </r>
  <r>
    <x v="478"/>
    <x v="0"/>
    <n v="3"/>
    <s v="Karlsson, Mr. Nils August"/>
    <x v="0"/>
    <n v="22"/>
    <n v="0"/>
    <n v="0"/>
    <n v="350060"/>
    <n v="75208"/>
    <m/>
    <s v="S"/>
    <n v="1"/>
    <x v="0"/>
    <x v="0"/>
    <n v="0"/>
    <x v="0"/>
    <x v="0"/>
  </r>
  <r>
    <x v="479"/>
    <x v="1"/>
    <n v="3"/>
    <s v="Hirvonen, Miss. Hildur E"/>
    <x v="1"/>
    <n v="2"/>
    <n v="0"/>
    <n v="1"/>
    <n v="3101298"/>
    <n v="122875"/>
    <m/>
    <s v="S"/>
    <n v="2"/>
    <x v="2"/>
    <x v="2"/>
    <n v="0"/>
    <x v="0"/>
    <x v="0"/>
  </r>
  <r>
    <x v="480"/>
    <x v="0"/>
    <n v="3"/>
    <s v="Goodwin, Master. Harold Victor"/>
    <x v="0"/>
    <n v="9"/>
    <n v="5"/>
    <n v="2"/>
    <s v="CA 2144"/>
    <s v="46.9"/>
    <m/>
    <s v="S"/>
    <n v="8"/>
    <x v="2"/>
    <x v="3"/>
    <n v="1"/>
    <x v="0"/>
    <x v="0"/>
  </r>
  <r>
    <x v="481"/>
    <x v="0"/>
    <n v="2"/>
    <s v="Frost, Mr. Anthony Wood &quot;Archie&quot;"/>
    <x v="0"/>
    <n v="28"/>
    <n v="0"/>
    <n v="0"/>
    <n v="239854"/>
    <n v="13.68"/>
    <m/>
    <s v="S"/>
    <n v="1"/>
    <x v="0"/>
    <x v="0"/>
    <n v="0"/>
    <x v="0"/>
    <x v="2"/>
  </r>
  <r>
    <x v="482"/>
    <x v="0"/>
    <n v="3"/>
    <s v="Rouse, Mr. Richard Henry"/>
    <x v="0"/>
    <n v="50"/>
    <n v="0"/>
    <n v="0"/>
    <s v="A/5 3594"/>
    <s v="8.05"/>
    <m/>
    <s v="S"/>
    <n v="1"/>
    <x v="1"/>
    <x v="0"/>
    <n v="0"/>
    <x v="0"/>
    <x v="0"/>
  </r>
  <r>
    <x v="483"/>
    <x v="1"/>
    <n v="3"/>
    <s v="Turkula, Mrs. (Hedwig)"/>
    <x v="1"/>
    <n v="63"/>
    <n v="0"/>
    <n v="0"/>
    <n v="4134"/>
    <n v="95875"/>
    <m/>
    <s v="S"/>
    <n v="1"/>
    <x v="4"/>
    <x v="1"/>
    <n v="0"/>
    <x v="0"/>
    <x v="0"/>
  </r>
  <r>
    <x v="484"/>
    <x v="1"/>
    <n v="1"/>
    <s v="Bishop, Mr. Dickinson H"/>
    <x v="0"/>
    <n v="25"/>
    <n v="1"/>
    <n v="0"/>
    <n v="11967"/>
    <n v="910792"/>
    <s v="B49"/>
    <s v="C"/>
    <n v="2"/>
    <x v="0"/>
    <x v="0"/>
    <n v="1"/>
    <x v="1"/>
    <x v="1"/>
  </r>
  <r>
    <x v="485"/>
    <x v="0"/>
    <n v="3"/>
    <s v="Lefebre, Miss. Jeannie"/>
    <x v="1"/>
    <n v="28"/>
    <n v="3"/>
    <n v="1"/>
    <n v="4133"/>
    <n v="254667"/>
    <m/>
    <s v="S"/>
    <n v="5"/>
    <x v="0"/>
    <x v="2"/>
    <n v="0"/>
    <x v="0"/>
    <x v="0"/>
  </r>
  <r>
    <x v="486"/>
    <x v="1"/>
    <n v="1"/>
    <s v="Hoyt, Mrs. Frederick Maxfield (Jane Anne Forby)"/>
    <x v="1"/>
    <n v="35"/>
    <n v="1"/>
    <n v="0"/>
    <n v="19943"/>
    <n v="90"/>
    <s v="C93"/>
    <s v="S"/>
    <n v="2"/>
    <x v="0"/>
    <x v="1"/>
    <n v="1"/>
    <x v="1"/>
    <x v="1"/>
  </r>
  <r>
    <x v="487"/>
    <x v="0"/>
    <n v="1"/>
    <s v="Kent, Mr. Edward Austin"/>
    <x v="0"/>
    <n v="58"/>
    <n v="0"/>
    <n v="0"/>
    <n v="11771"/>
    <s v="29.7"/>
    <s v="B37"/>
    <s v="C"/>
    <n v="1"/>
    <x v="1"/>
    <x v="0"/>
    <n v="1"/>
    <x v="1"/>
    <x v="1"/>
  </r>
  <r>
    <x v="488"/>
    <x v="0"/>
    <n v="3"/>
    <s v="Somerton, Mr. Francis William"/>
    <x v="0"/>
    <n v="30"/>
    <n v="0"/>
    <n v="0"/>
    <s v="A.5. 18509"/>
    <s v="8.05"/>
    <m/>
    <s v="S"/>
    <n v="1"/>
    <x v="0"/>
    <x v="0"/>
    <n v="0"/>
    <x v="0"/>
    <x v="0"/>
  </r>
  <r>
    <x v="489"/>
    <x v="1"/>
    <n v="3"/>
    <s v="Coutts, Master. Eden Leslie &quot;Neville&quot;"/>
    <x v="0"/>
    <n v="9"/>
    <n v="1"/>
    <n v="1"/>
    <s v="C.A. 37671"/>
    <s v="15.9"/>
    <m/>
    <s v="S"/>
    <n v="3"/>
    <x v="2"/>
    <x v="3"/>
    <n v="1"/>
    <x v="0"/>
    <x v="0"/>
  </r>
  <r>
    <x v="490"/>
    <x v="0"/>
    <n v="3"/>
    <s v="Hagland, Mr. Konrad Mathias Reiersen"/>
    <x v="0"/>
    <n v="28"/>
    <n v="1"/>
    <n v="0"/>
    <n v="65304"/>
    <n v="199667"/>
    <m/>
    <s v="S"/>
    <n v="2"/>
    <x v="0"/>
    <x v="0"/>
    <n v="0"/>
    <x v="0"/>
    <x v="0"/>
  </r>
  <r>
    <x v="491"/>
    <x v="0"/>
    <n v="3"/>
    <s v="Windelov, Mr. Einar"/>
    <x v="0"/>
    <n v="21"/>
    <n v="0"/>
    <n v="0"/>
    <s v="SOTON/OQ 3101317"/>
    <s v="7.25"/>
    <m/>
    <s v="S"/>
    <n v="1"/>
    <x v="0"/>
    <x v="0"/>
    <n v="0"/>
    <x v="0"/>
    <x v="0"/>
  </r>
  <r>
    <x v="492"/>
    <x v="0"/>
    <n v="1"/>
    <s v="Molson, Mr. Harry Markland"/>
    <x v="0"/>
    <n v="55"/>
    <n v="0"/>
    <n v="0"/>
    <n v="113787"/>
    <s v="30.5"/>
    <s v="C30"/>
    <s v="S"/>
    <n v="1"/>
    <x v="1"/>
    <x v="0"/>
    <n v="1"/>
    <x v="1"/>
    <x v="1"/>
  </r>
  <r>
    <x v="493"/>
    <x v="0"/>
    <n v="1"/>
    <s v="Artagaveytia, Mr. Ramon"/>
    <x v="0"/>
    <n v="71"/>
    <n v="0"/>
    <n v="0"/>
    <s v="PC 17609"/>
    <n v="495042"/>
    <m/>
    <s v="C"/>
    <n v="1"/>
    <x v="4"/>
    <x v="0"/>
    <n v="1"/>
    <x v="0"/>
    <x v="1"/>
  </r>
  <r>
    <x v="494"/>
    <x v="0"/>
    <n v="3"/>
    <s v="Stanley, Mr. Edward Roland"/>
    <x v="0"/>
    <n v="21"/>
    <n v="0"/>
    <n v="0"/>
    <s v="A/4 45380"/>
    <s v="8.05"/>
    <m/>
    <s v="S"/>
    <n v="1"/>
    <x v="0"/>
    <x v="0"/>
    <n v="0"/>
    <x v="0"/>
    <x v="0"/>
  </r>
  <r>
    <x v="495"/>
    <x v="0"/>
    <n v="3"/>
    <s v="Yousseff, Mr. Gerious"/>
    <x v="0"/>
    <n v="28"/>
    <n v="0"/>
    <n v="0"/>
    <n v="2627"/>
    <n v="144583"/>
    <m/>
    <s v="C"/>
    <n v="1"/>
    <x v="0"/>
    <x v="0"/>
    <n v="0"/>
    <x v="0"/>
    <x v="0"/>
  </r>
  <r>
    <x v="496"/>
    <x v="1"/>
    <n v="1"/>
    <s v="Eustis, Miss. Elizabeth Mussey"/>
    <x v="1"/>
    <n v="54"/>
    <n v="1"/>
    <n v="0"/>
    <n v="36947"/>
    <n v="782667"/>
    <s v="D20"/>
    <s v="C"/>
    <n v="2"/>
    <x v="1"/>
    <x v="2"/>
    <n v="1"/>
    <x v="1"/>
    <x v="1"/>
  </r>
  <r>
    <x v="497"/>
    <x v="0"/>
    <n v="3"/>
    <s v="Shellard, Mr. Frederick William"/>
    <x v="0"/>
    <n v="28"/>
    <n v="0"/>
    <n v="0"/>
    <s v="C.A. 6212"/>
    <s v="15.1"/>
    <m/>
    <s v="S"/>
    <n v="1"/>
    <x v="0"/>
    <x v="0"/>
    <n v="0"/>
    <x v="0"/>
    <x v="0"/>
  </r>
  <r>
    <x v="498"/>
    <x v="0"/>
    <n v="1"/>
    <s v="Allison, Mrs. Hudson J C (Bessie Waldo Daniels)"/>
    <x v="1"/>
    <n v="25"/>
    <n v="1"/>
    <n v="2"/>
    <n v="113781"/>
    <s v="151.55"/>
    <s v="C22 C26"/>
    <s v="S"/>
    <n v="4"/>
    <x v="0"/>
    <x v="1"/>
    <n v="1"/>
    <x v="1"/>
    <x v="1"/>
  </r>
  <r>
    <x v="499"/>
    <x v="0"/>
    <n v="3"/>
    <s v="Svensson, Mr. Olof"/>
    <x v="0"/>
    <n v="24"/>
    <n v="0"/>
    <n v="0"/>
    <n v="350035"/>
    <n v="77958"/>
    <m/>
    <s v="S"/>
    <n v="1"/>
    <x v="0"/>
    <x v="0"/>
    <n v="0"/>
    <x v="0"/>
    <x v="0"/>
  </r>
  <r>
    <x v="500"/>
    <x v="0"/>
    <n v="3"/>
    <s v="Calic, Mr. Petar"/>
    <x v="0"/>
    <n v="17"/>
    <n v="0"/>
    <n v="0"/>
    <n v="315086"/>
    <n v="86625"/>
    <m/>
    <s v="S"/>
    <n v="1"/>
    <x v="3"/>
    <x v="0"/>
    <n v="0"/>
    <x v="0"/>
    <x v="0"/>
  </r>
  <r>
    <x v="501"/>
    <x v="0"/>
    <n v="3"/>
    <s v="Canavan, Miss. Mary"/>
    <x v="1"/>
    <n v="21"/>
    <n v="0"/>
    <n v="0"/>
    <n v="364846"/>
    <s v="7.75"/>
    <m/>
    <s v="Q"/>
    <n v="1"/>
    <x v="0"/>
    <x v="2"/>
    <n v="0"/>
    <x v="0"/>
    <x v="0"/>
  </r>
  <r>
    <x v="502"/>
    <x v="0"/>
    <n v="3"/>
    <s v="O'Sullivan, Miss. Bridget Mary"/>
    <x v="1"/>
    <n v="28"/>
    <n v="0"/>
    <n v="0"/>
    <n v="330909"/>
    <n v="76292"/>
    <m/>
    <s v="Q"/>
    <n v="1"/>
    <x v="0"/>
    <x v="2"/>
    <n v="0"/>
    <x v="0"/>
    <x v="0"/>
  </r>
  <r>
    <x v="503"/>
    <x v="0"/>
    <n v="3"/>
    <s v="Laitinen, Miss. Kristina Sofia"/>
    <x v="1"/>
    <n v="37"/>
    <n v="0"/>
    <n v="0"/>
    <n v="4135"/>
    <n v="95875"/>
    <m/>
    <s v="S"/>
    <n v="1"/>
    <x v="1"/>
    <x v="2"/>
    <n v="0"/>
    <x v="0"/>
    <x v="0"/>
  </r>
  <r>
    <x v="504"/>
    <x v="1"/>
    <n v="1"/>
    <s v="Maioni, Miss. Roberta"/>
    <x v="1"/>
    <n v="16"/>
    <n v="0"/>
    <n v="0"/>
    <n v="110152"/>
    <s v="86.5"/>
    <s v="B79"/>
    <s v="S"/>
    <n v="1"/>
    <x v="3"/>
    <x v="2"/>
    <n v="1"/>
    <x v="1"/>
    <x v="1"/>
  </r>
  <r>
    <x v="505"/>
    <x v="0"/>
    <n v="1"/>
    <s v="Penasco y Castellana, Mr. Victor de Satode"/>
    <x v="0"/>
    <n v="18"/>
    <n v="1"/>
    <n v="0"/>
    <s v="PC 17758"/>
    <s v="108.9"/>
    <s v="C65"/>
    <s v="C"/>
    <n v="2"/>
    <x v="3"/>
    <x v="0"/>
    <n v="1"/>
    <x v="1"/>
    <x v="1"/>
  </r>
  <r>
    <x v="506"/>
    <x v="1"/>
    <n v="2"/>
    <s v="Quick, Mrs. Frederick Charles (Jane Richards)"/>
    <x v="1"/>
    <n v="33"/>
    <n v="0"/>
    <n v="2"/>
    <n v="26360"/>
    <n v="26"/>
    <m/>
    <s v="S"/>
    <n v="3"/>
    <x v="0"/>
    <x v="1"/>
    <n v="0"/>
    <x v="0"/>
    <x v="2"/>
  </r>
  <r>
    <x v="507"/>
    <x v="1"/>
    <n v="1"/>
    <s v="Bradley, Mr. George (&quot;George Arthur Brayton&quot;)"/>
    <x v="0"/>
    <n v="28"/>
    <n v="0"/>
    <n v="0"/>
    <n v="111427"/>
    <s v="26.55"/>
    <m/>
    <s v="S"/>
    <n v="1"/>
    <x v="0"/>
    <x v="0"/>
    <n v="1"/>
    <x v="0"/>
    <x v="1"/>
  </r>
  <r>
    <x v="508"/>
    <x v="0"/>
    <n v="3"/>
    <s v="Olsen, Mr. Henry Margido"/>
    <x v="0"/>
    <n v="28"/>
    <n v="0"/>
    <n v="0"/>
    <s v="C 4001"/>
    <n v="22525"/>
    <m/>
    <s v="S"/>
    <n v="1"/>
    <x v="0"/>
    <x v="0"/>
    <n v="0"/>
    <x v="0"/>
    <x v="0"/>
  </r>
  <r>
    <x v="509"/>
    <x v="1"/>
    <n v="3"/>
    <s v="Lang, Mr. Fang"/>
    <x v="0"/>
    <n v="26"/>
    <n v="0"/>
    <n v="0"/>
    <n v="1601"/>
    <n v="564958"/>
    <m/>
    <s v="S"/>
    <n v="1"/>
    <x v="0"/>
    <x v="0"/>
    <n v="0"/>
    <x v="0"/>
    <x v="0"/>
  </r>
  <r>
    <x v="510"/>
    <x v="1"/>
    <n v="3"/>
    <s v="Daly, Mr. Eugene Patrick"/>
    <x v="0"/>
    <n v="29"/>
    <n v="0"/>
    <n v="0"/>
    <n v="382651"/>
    <s v="7.75"/>
    <m/>
    <s v="Q"/>
    <n v="1"/>
    <x v="0"/>
    <x v="0"/>
    <n v="0"/>
    <x v="0"/>
    <x v="0"/>
  </r>
  <r>
    <x v="511"/>
    <x v="0"/>
    <n v="3"/>
    <s v="Webber, Mr. James"/>
    <x v="0"/>
    <n v="28"/>
    <n v="0"/>
    <n v="0"/>
    <s v="SOTON/OQ 3101316"/>
    <s v="8.05"/>
    <m/>
    <s v="S"/>
    <n v="1"/>
    <x v="0"/>
    <x v="0"/>
    <n v="0"/>
    <x v="0"/>
    <x v="0"/>
  </r>
  <r>
    <x v="512"/>
    <x v="1"/>
    <n v="1"/>
    <s v="McGough, Mr. James Robert"/>
    <x v="0"/>
    <n v="36"/>
    <n v="0"/>
    <n v="0"/>
    <s v="PC 17473"/>
    <n v="262875"/>
    <s v="E25"/>
    <s v="S"/>
    <n v="1"/>
    <x v="1"/>
    <x v="0"/>
    <n v="1"/>
    <x v="1"/>
    <x v="1"/>
  </r>
  <r>
    <x v="513"/>
    <x v="1"/>
    <n v="1"/>
    <s v="Rothschild, Mrs. Martin (Elizabeth L. Barrett)"/>
    <x v="1"/>
    <n v="54"/>
    <n v="1"/>
    <n v="0"/>
    <s v="PC 17603"/>
    <s v="59.4"/>
    <m/>
    <s v="C"/>
    <n v="2"/>
    <x v="1"/>
    <x v="1"/>
    <n v="1"/>
    <x v="0"/>
    <x v="1"/>
  </r>
  <r>
    <x v="514"/>
    <x v="0"/>
    <n v="3"/>
    <s v="Coleff, Mr. Satio"/>
    <x v="0"/>
    <n v="24"/>
    <n v="0"/>
    <n v="0"/>
    <n v="349209"/>
    <n v="74958"/>
    <m/>
    <s v="S"/>
    <n v="1"/>
    <x v="0"/>
    <x v="0"/>
    <n v="0"/>
    <x v="0"/>
    <x v="0"/>
  </r>
  <r>
    <x v="515"/>
    <x v="0"/>
    <n v="1"/>
    <s v="Walker, Mr. William Anderson"/>
    <x v="0"/>
    <n v="47"/>
    <n v="0"/>
    <n v="0"/>
    <n v="36967"/>
    <n v="340208"/>
    <s v="D46"/>
    <s v="S"/>
    <n v="1"/>
    <x v="1"/>
    <x v="0"/>
    <n v="1"/>
    <x v="1"/>
    <x v="1"/>
  </r>
  <r>
    <x v="516"/>
    <x v="1"/>
    <n v="2"/>
    <s v="Lemore, Mrs. (Amelia Milley)"/>
    <x v="1"/>
    <n v="34"/>
    <n v="0"/>
    <n v="0"/>
    <s v="C.A. 34260"/>
    <s v="10.5"/>
    <s v="F33"/>
    <s v="S"/>
    <n v="1"/>
    <x v="0"/>
    <x v="1"/>
    <n v="0"/>
    <x v="1"/>
    <x v="2"/>
  </r>
  <r>
    <x v="517"/>
    <x v="0"/>
    <n v="3"/>
    <s v="Ryan, Mr. Patrick"/>
    <x v="0"/>
    <n v="28"/>
    <n v="0"/>
    <n v="0"/>
    <n v="371110"/>
    <s v="24.15"/>
    <m/>
    <s v="Q"/>
    <n v="1"/>
    <x v="0"/>
    <x v="0"/>
    <n v="0"/>
    <x v="0"/>
    <x v="0"/>
  </r>
  <r>
    <x v="518"/>
    <x v="1"/>
    <n v="2"/>
    <s v="Angle, Mrs. William A (Florence &quot;Mary&quot; Agnes Hughes)"/>
    <x v="1"/>
    <n v="36"/>
    <n v="1"/>
    <n v="0"/>
    <n v="226875"/>
    <n v="26"/>
    <m/>
    <s v="S"/>
    <n v="2"/>
    <x v="1"/>
    <x v="1"/>
    <n v="0"/>
    <x v="0"/>
    <x v="2"/>
  </r>
  <r>
    <x v="519"/>
    <x v="0"/>
    <n v="3"/>
    <s v="Pavlovic, Mr. Stefo"/>
    <x v="0"/>
    <n v="32"/>
    <n v="0"/>
    <n v="0"/>
    <n v="349242"/>
    <n v="78958"/>
    <m/>
    <s v="S"/>
    <n v="1"/>
    <x v="0"/>
    <x v="0"/>
    <n v="0"/>
    <x v="0"/>
    <x v="0"/>
  </r>
  <r>
    <x v="520"/>
    <x v="1"/>
    <n v="1"/>
    <s v="Perreault, Miss. Anne"/>
    <x v="1"/>
    <n v="30"/>
    <n v="0"/>
    <n v="0"/>
    <n v="12749"/>
    <s v="93.5"/>
    <s v="B73"/>
    <s v="S"/>
    <n v="1"/>
    <x v="0"/>
    <x v="2"/>
    <n v="1"/>
    <x v="1"/>
    <x v="1"/>
  </r>
  <r>
    <x v="521"/>
    <x v="0"/>
    <n v="3"/>
    <s v="Vovk, Mr. Janko"/>
    <x v="0"/>
    <n v="22"/>
    <n v="0"/>
    <n v="0"/>
    <n v="349252"/>
    <n v="78958"/>
    <m/>
    <s v="S"/>
    <n v="1"/>
    <x v="0"/>
    <x v="0"/>
    <n v="0"/>
    <x v="0"/>
    <x v="0"/>
  </r>
  <r>
    <x v="522"/>
    <x v="0"/>
    <n v="3"/>
    <s v="Lahoud, Mr. Sarkis"/>
    <x v="0"/>
    <n v="28"/>
    <n v="0"/>
    <n v="0"/>
    <n v="2624"/>
    <n v="7225"/>
    <m/>
    <s v="C"/>
    <n v="1"/>
    <x v="0"/>
    <x v="0"/>
    <n v="0"/>
    <x v="0"/>
    <x v="0"/>
  </r>
  <r>
    <x v="523"/>
    <x v="1"/>
    <n v="1"/>
    <s v="Hippach, Mrs. Louis Albert (Ida Sophia Fischer)"/>
    <x v="1"/>
    <n v="44"/>
    <n v="0"/>
    <n v="1"/>
    <n v="111361"/>
    <n v="579792"/>
    <s v="B18"/>
    <s v="C"/>
    <n v="2"/>
    <x v="1"/>
    <x v="1"/>
    <n v="1"/>
    <x v="1"/>
    <x v="1"/>
  </r>
  <r>
    <x v="524"/>
    <x v="0"/>
    <n v="3"/>
    <s v="Kassem, Mr. Fared"/>
    <x v="0"/>
    <n v="28"/>
    <n v="0"/>
    <n v="0"/>
    <n v="2700"/>
    <n v="72292"/>
    <m/>
    <s v="C"/>
    <n v="1"/>
    <x v="0"/>
    <x v="0"/>
    <n v="0"/>
    <x v="0"/>
    <x v="0"/>
  </r>
  <r>
    <x v="525"/>
    <x v="0"/>
    <n v="3"/>
    <s v="Farrell, Mr. James"/>
    <x v="0"/>
    <s v="40.5"/>
    <n v="0"/>
    <n v="0"/>
    <n v="367232"/>
    <s v="7.75"/>
    <m/>
    <s v="Q"/>
    <n v="1"/>
    <x v="4"/>
    <x v="0"/>
    <n v="0"/>
    <x v="0"/>
    <x v="0"/>
  </r>
  <r>
    <x v="526"/>
    <x v="1"/>
    <n v="2"/>
    <s v="Ridsdale, Miss. Lucy"/>
    <x v="1"/>
    <n v="50"/>
    <n v="0"/>
    <n v="0"/>
    <s v="W./C. 14258"/>
    <s v="10.5"/>
    <m/>
    <s v="S"/>
    <n v="1"/>
    <x v="1"/>
    <x v="2"/>
    <n v="0"/>
    <x v="0"/>
    <x v="2"/>
  </r>
  <r>
    <x v="527"/>
    <x v="0"/>
    <n v="1"/>
    <s v="Farthing, Mr. John"/>
    <x v="0"/>
    <n v="28"/>
    <n v="0"/>
    <n v="0"/>
    <s v="PC 17483"/>
    <n v="2217792"/>
    <s v="C95"/>
    <s v="S"/>
    <n v="1"/>
    <x v="0"/>
    <x v="0"/>
    <n v="1"/>
    <x v="1"/>
    <x v="1"/>
  </r>
  <r>
    <x v="528"/>
    <x v="0"/>
    <n v="3"/>
    <s v="Salonen, Mr. Johan Werner"/>
    <x v="0"/>
    <n v="39"/>
    <n v="0"/>
    <n v="0"/>
    <n v="3101296"/>
    <n v="7925"/>
    <m/>
    <s v="S"/>
    <n v="1"/>
    <x v="1"/>
    <x v="0"/>
    <n v="0"/>
    <x v="0"/>
    <x v="0"/>
  </r>
  <r>
    <x v="529"/>
    <x v="0"/>
    <n v="2"/>
    <s v="Hocking, Mr. Richard George"/>
    <x v="0"/>
    <n v="23"/>
    <n v="2"/>
    <n v="1"/>
    <n v="29104"/>
    <s v="11.5"/>
    <m/>
    <s v="S"/>
    <n v="4"/>
    <x v="0"/>
    <x v="0"/>
    <n v="0"/>
    <x v="0"/>
    <x v="2"/>
  </r>
  <r>
    <x v="530"/>
    <x v="1"/>
    <n v="2"/>
    <s v="Quick, Miss. Phyllis May"/>
    <x v="1"/>
    <n v="2"/>
    <n v="1"/>
    <n v="1"/>
    <n v="26360"/>
    <n v="26"/>
    <m/>
    <s v="S"/>
    <n v="3"/>
    <x v="2"/>
    <x v="2"/>
    <n v="0"/>
    <x v="0"/>
    <x v="2"/>
  </r>
  <r>
    <x v="531"/>
    <x v="0"/>
    <n v="3"/>
    <s v="Toufik, Mr. Nakli"/>
    <x v="0"/>
    <n v="28"/>
    <n v="0"/>
    <n v="0"/>
    <n v="2641"/>
    <n v="72292"/>
    <m/>
    <s v="C"/>
    <n v="1"/>
    <x v="0"/>
    <x v="0"/>
    <n v="0"/>
    <x v="0"/>
    <x v="0"/>
  </r>
  <r>
    <x v="532"/>
    <x v="0"/>
    <n v="3"/>
    <s v="Elias, Mr. Joseph Jr"/>
    <x v="0"/>
    <n v="17"/>
    <n v="1"/>
    <n v="1"/>
    <n v="2690"/>
    <n v="72292"/>
    <m/>
    <s v="C"/>
    <n v="3"/>
    <x v="3"/>
    <x v="0"/>
    <n v="0"/>
    <x v="0"/>
    <x v="0"/>
  </r>
  <r>
    <x v="533"/>
    <x v="1"/>
    <n v="3"/>
    <s v="Peter, Mrs. Catherine (Catherine Rizk)"/>
    <x v="1"/>
    <n v="28"/>
    <n v="0"/>
    <n v="2"/>
    <n v="2668"/>
    <n v="223583"/>
    <m/>
    <s v="C"/>
    <n v="3"/>
    <x v="0"/>
    <x v="1"/>
    <n v="0"/>
    <x v="0"/>
    <x v="0"/>
  </r>
  <r>
    <x v="534"/>
    <x v="0"/>
    <n v="3"/>
    <s v="Cacic, Miss. Marija"/>
    <x v="1"/>
    <n v="30"/>
    <n v="0"/>
    <n v="0"/>
    <n v="315084"/>
    <n v="86625"/>
    <m/>
    <s v="S"/>
    <n v="1"/>
    <x v="0"/>
    <x v="2"/>
    <n v="0"/>
    <x v="0"/>
    <x v="0"/>
  </r>
  <r>
    <x v="535"/>
    <x v="1"/>
    <n v="2"/>
    <s v="Hart, Miss. Eva Miriam"/>
    <x v="1"/>
    <n v="7"/>
    <n v="0"/>
    <n v="2"/>
    <s v="F.C.C. 13529"/>
    <s v="26.25"/>
    <m/>
    <s v="S"/>
    <n v="3"/>
    <x v="2"/>
    <x v="2"/>
    <n v="0"/>
    <x v="0"/>
    <x v="2"/>
  </r>
  <r>
    <x v="536"/>
    <x v="0"/>
    <n v="1"/>
    <s v="Butt, Major. Archibald Willingham"/>
    <x v="0"/>
    <n v="45"/>
    <n v="0"/>
    <n v="0"/>
    <n v="113050"/>
    <s v="26.55"/>
    <s v="B38"/>
    <s v="S"/>
    <n v="1"/>
    <x v="1"/>
    <x v="9"/>
    <n v="1"/>
    <x v="1"/>
    <x v="1"/>
  </r>
  <r>
    <x v="537"/>
    <x v="1"/>
    <n v="1"/>
    <s v="LeRoy, Miss. Bertha"/>
    <x v="1"/>
    <n v="30"/>
    <n v="0"/>
    <n v="0"/>
    <s v="PC 17761"/>
    <n v="106425"/>
    <m/>
    <s v="C"/>
    <n v="1"/>
    <x v="0"/>
    <x v="2"/>
    <n v="1"/>
    <x v="0"/>
    <x v="1"/>
  </r>
  <r>
    <x v="538"/>
    <x v="0"/>
    <n v="3"/>
    <s v="Risien, Mr. Samuel Beard"/>
    <x v="0"/>
    <n v="28"/>
    <n v="0"/>
    <n v="0"/>
    <n v="364498"/>
    <s v="14.5"/>
    <m/>
    <s v="S"/>
    <n v="1"/>
    <x v="0"/>
    <x v="0"/>
    <n v="0"/>
    <x v="0"/>
    <x v="0"/>
  </r>
  <r>
    <x v="539"/>
    <x v="1"/>
    <n v="1"/>
    <s v="Frolicher, Miss. Hedwig Margaritha"/>
    <x v="1"/>
    <n v="22"/>
    <n v="0"/>
    <n v="2"/>
    <n v="13568"/>
    <s v="49.5"/>
    <s v="B39"/>
    <s v="C"/>
    <n v="3"/>
    <x v="0"/>
    <x v="2"/>
    <n v="1"/>
    <x v="1"/>
    <x v="1"/>
  </r>
  <r>
    <x v="540"/>
    <x v="1"/>
    <n v="1"/>
    <s v="Crosby, Miss. Harriet R"/>
    <x v="1"/>
    <n v="36"/>
    <n v="0"/>
    <n v="2"/>
    <s v="WE/P 5735"/>
    <n v="71"/>
    <s v="B22"/>
    <s v="S"/>
    <n v="3"/>
    <x v="1"/>
    <x v="2"/>
    <n v="1"/>
    <x v="1"/>
    <x v="1"/>
  </r>
  <r>
    <x v="541"/>
    <x v="0"/>
    <n v="3"/>
    <s v="Andersson, Miss. Ingeborg Constanzia"/>
    <x v="1"/>
    <n v="9"/>
    <n v="4"/>
    <n v="2"/>
    <n v="347082"/>
    <n v="31275"/>
    <m/>
    <s v="S"/>
    <n v="7"/>
    <x v="2"/>
    <x v="2"/>
    <n v="0"/>
    <x v="0"/>
    <x v="0"/>
  </r>
  <r>
    <x v="542"/>
    <x v="0"/>
    <n v="3"/>
    <s v="Andersson, Miss. Sigrid Elisabeth"/>
    <x v="1"/>
    <n v="11"/>
    <n v="4"/>
    <n v="2"/>
    <n v="347082"/>
    <n v="31275"/>
    <m/>
    <s v="S"/>
    <n v="7"/>
    <x v="2"/>
    <x v="2"/>
    <n v="0"/>
    <x v="0"/>
    <x v="0"/>
  </r>
  <r>
    <x v="543"/>
    <x v="1"/>
    <n v="2"/>
    <s v="Beane, Mr. Edward"/>
    <x v="0"/>
    <n v="32"/>
    <n v="1"/>
    <n v="0"/>
    <n v="2908"/>
    <n v="26"/>
    <m/>
    <s v="S"/>
    <n v="2"/>
    <x v="0"/>
    <x v="0"/>
    <n v="0"/>
    <x v="0"/>
    <x v="2"/>
  </r>
  <r>
    <x v="544"/>
    <x v="0"/>
    <n v="1"/>
    <s v="Douglas, Mr. Walter Donald"/>
    <x v="0"/>
    <n v="50"/>
    <n v="1"/>
    <n v="0"/>
    <s v="PC 17761"/>
    <n v="106425"/>
    <s v="C86"/>
    <s v="C"/>
    <n v="2"/>
    <x v="1"/>
    <x v="0"/>
    <n v="1"/>
    <x v="1"/>
    <x v="1"/>
  </r>
  <r>
    <x v="545"/>
    <x v="0"/>
    <n v="1"/>
    <s v="Nicholson, Mr. Arthur Ernest"/>
    <x v="0"/>
    <n v="64"/>
    <n v="0"/>
    <n v="0"/>
    <n v="693"/>
    <n v="26"/>
    <m/>
    <s v="S"/>
    <n v="1"/>
    <x v="4"/>
    <x v="0"/>
    <n v="1"/>
    <x v="0"/>
    <x v="1"/>
  </r>
  <r>
    <x v="546"/>
    <x v="1"/>
    <n v="2"/>
    <s v="Beane, Mrs. Edward (Ethel Clarke)"/>
    <x v="1"/>
    <n v="19"/>
    <n v="1"/>
    <n v="0"/>
    <n v="2908"/>
    <n v="26"/>
    <m/>
    <s v="S"/>
    <n v="2"/>
    <x v="0"/>
    <x v="1"/>
    <n v="0"/>
    <x v="0"/>
    <x v="2"/>
  </r>
  <r>
    <x v="547"/>
    <x v="1"/>
    <n v="2"/>
    <s v="Padro y Manent, Mr. Julian"/>
    <x v="0"/>
    <n v="28"/>
    <n v="0"/>
    <n v="0"/>
    <s v="SC/PARIS 2146"/>
    <n v="138625"/>
    <m/>
    <s v="C"/>
    <n v="1"/>
    <x v="0"/>
    <x v="0"/>
    <n v="0"/>
    <x v="0"/>
    <x v="2"/>
  </r>
  <r>
    <x v="548"/>
    <x v="0"/>
    <n v="3"/>
    <s v="Goldsmith, Mr. Frank John"/>
    <x v="0"/>
    <n v="33"/>
    <n v="1"/>
    <n v="1"/>
    <n v="363291"/>
    <n v="20525"/>
    <m/>
    <s v="S"/>
    <n v="3"/>
    <x v="0"/>
    <x v="0"/>
    <n v="0"/>
    <x v="0"/>
    <x v="0"/>
  </r>
  <r>
    <x v="549"/>
    <x v="1"/>
    <n v="2"/>
    <s v="Davies, Master. John Morgan Jr"/>
    <x v="0"/>
    <n v="8"/>
    <n v="1"/>
    <n v="1"/>
    <s v="C.A. 33112"/>
    <s v="36.75"/>
    <m/>
    <s v="S"/>
    <n v="3"/>
    <x v="2"/>
    <x v="3"/>
    <n v="1"/>
    <x v="0"/>
    <x v="2"/>
  </r>
  <r>
    <x v="550"/>
    <x v="1"/>
    <n v="1"/>
    <s v="Thayer, Mr. John Borland Jr"/>
    <x v="0"/>
    <n v="17"/>
    <n v="0"/>
    <n v="2"/>
    <n v="17421"/>
    <n v="1108833"/>
    <s v="C70"/>
    <s v="C"/>
    <n v="3"/>
    <x v="3"/>
    <x v="0"/>
    <n v="1"/>
    <x v="1"/>
    <x v="1"/>
  </r>
  <r>
    <x v="551"/>
    <x v="0"/>
    <n v="2"/>
    <s v="Sharp, Mr. Percival James R"/>
    <x v="0"/>
    <n v="27"/>
    <n v="0"/>
    <n v="0"/>
    <n v="244358"/>
    <n v="26"/>
    <m/>
    <s v="S"/>
    <n v="1"/>
    <x v="0"/>
    <x v="0"/>
    <n v="0"/>
    <x v="0"/>
    <x v="2"/>
  </r>
  <r>
    <x v="552"/>
    <x v="0"/>
    <n v="3"/>
    <s v="O'Brien, Mr. Timothy"/>
    <x v="0"/>
    <n v="28"/>
    <n v="0"/>
    <n v="0"/>
    <n v="330979"/>
    <n v="78292"/>
    <m/>
    <s v="Q"/>
    <n v="1"/>
    <x v="0"/>
    <x v="0"/>
    <n v="0"/>
    <x v="0"/>
    <x v="0"/>
  </r>
  <r>
    <x v="553"/>
    <x v="1"/>
    <n v="3"/>
    <s v="Leeni, Mr. Fahim (&quot;Philip Zenni&quot;)"/>
    <x v="0"/>
    <n v="22"/>
    <n v="0"/>
    <n v="0"/>
    <n v="2620"/>
    <n v="7225"/>
    <m/>
    <s v="C"/>
    <n v="1"/>
    <x v="0"/>
    <x v="0"/>
    <n v="0"/>
    <x v="0"/>
    <x v="0"/>
  </r>
  <r>
    <x v="554"/>
    <x v="1"/>
    <n v="3"/>
    <s v="Ohman, Miss. Velin"/>
    <x v="1"/>
    <n v="22"/>
    <n v="0"/>
    <n v="0"/>
    <n v="347085"/>
    <n v="7775"/>
    <m/>
    <s v="S"/>
    <n v="1"/>
    <x v="0"/>
    <x v="2"/>
    <n v="0"/>
    <x v="0"/>
    <x v="0"/>
  </r>
  <r>
    <x v="555"/>
    <x v="0"/>
    <n v="1"/>
    <s v="Wright, Mr. George"/>
    <x v="0"/>
    <n v="62"/>
    <n v="0"/>
    <n v="0"/>
    <n v="113807"/>
    <s v="26.55"/>
    <m/>
    <s v="S"/>
    <n v="1"/>
    <x v="4"/>
    <x v="0"/>
    <n v="1"/>
    <x v="0"/>
    <x v="1"/>
  </r>
  <r>
    <x v="556"/>
    <x v="1"/>
    <n v="1"/>
    <s v="Duff Gordon, Lady. (Lucille Christiana Sutherland) (&quot;Mrs Morgan&quot;)"/>
    <x v="1"/>
    <n v="48"/>
    <n v="1"/>
    <n v="0"/>
    <n v="11755"/>
    <s v="39.6"/>
    <s v="A16"/>
    <s v="C"/>
    <n v="2"/>
    <x v="1"/>
    <x v="10"/>
    <n v="1"/>
    <x v="1"/>
    <x v="1"/>
  </r>
  <r>
    <x v="557"/>
    <x v="0"/>
    <n v="1"/>
    <s v="Robbins, Mr. Victor"/>
    <x v="0"/>
    <n v="28"/>
    <n v="0"/>
    <n v="0"/>
    <s v="PC 17757"/>
    <n v="227525"/>
    <m/>
    <s v="C"/>
    <n v="1"/>
    <x v="0"/>
    <x v="0"/>
    <n v="1"/>
    <x v="0"/>
    <x v="1"/>
  </r>
  <r>
    <x v="558"/>
    <x v="1"/>
    <n v="1"/>
    <s v="Taussig, Mrs. Emil (Tillie Mandelbaum)"/>
    <x v="1"/>
    <n v="39"/>
    <n v="1"/>
    <n v="1"/>
    <n v="110413"/>
    <s v="79.65"/>
    <s v="E67"/>
    <s v="S"/>
    <n v="3"/>
    <x v="1"/>
    <x v="1"/>
    <n v="1"/>
    <x v="1"/>
    <x v="1"/>
  </r>
  <r>
    <x v="559"/>
    <x v="1"/>
    <n v="3"/>
    <s v="de Messemaeker, Mrs. Guillaume Joseph (Emma)"/>
    <x v="1"/>
    <n v="36"/>
    <n v="1"/>
    <n v="0"/>
    <n v="345572"/>
    <s v="17.4"/>
    <m/>
    <s v="S"/>
    <n v="2"/>
    <x v="1"/>
    <x v="1"/>
    <n v="0"/>
    <x v="0"/>
    <x v="0"/>
  </r>
  <r>
    <x v="560"/>
    <x v="0"/>
    <n v="3"/>
    <s v="Morrow, Mr. Thomas Rowan"/>
    <x v="0"/>
    <n v="28"/>
    <n v="0"/>
    <n v="0"/>
    <n v="372622"/>
    <s v="7.75"/>
    <m/>
    <s v="Q"/>
    <n v="1"/>
    <x v="0"/>
    <x v="0"/>
    <n v="0"/>
    <x v="0"/>
    <x v="0"/>
  </r>
  <r>
    <x v="561"/>
    <x v="0"/>
    <n v="3"/>
    <s v="Sivic, Mr. Husein"/>
    <x v="0"/>
    <n v="40"/>
    <n v="0"/>
    <n v="0"/>
    <n v="349251"/>
    <n v="78958"/>
    <m/>
    <s v="S"/>
    <n v="1"/>
    <x v="1"/>
    <x v="0"/>
    <n v="0"/>
    <x v="0"/>
    <x v="0"/>
  </r>
  <r>
    <x v="562"/>
    <x v="0"/>
    <n v="2"/>
    <s v="Norman, Mr. Robert Douglas"/>
    <x v="0"/>
    <n v="28"/>
    <n v="0"/>
    <n v="0"/>
    <n v="218629"/>
    <s v="13.5"/>
    <m/>
    <s v="S"/>
    <n v="1"/>
    <x v="0"/>
    <x v="0"/>
    <n v="0"/>
    <x v="0"/>
    <x v="2"/>
  </r>
  <r>
    <x v="563"/>
    <x v="0"/>
    <n v="3"/>
    <s v="Simmons, Mr. John"/>
    <x v="0"/>
    <n v="28"/>
    <n v="0"/>
    <n v="0"/>
    <s v="SOTON/OQ 392082"/>
    <s v="8.05"/>
    <m/>
    <s v="S"/>
    <n v="1"/>
    <x v="0"/>
    <x v="0"/>
    <n v="0"/>
    <x v="0"/>
    <x v="0"/>
  </r>
  <r>
    <x v="564"/>
    <x v="0"/>
    <n v="3"/>
    <s v="Meanwell, Miss. (Marion Ogden)"/>
    <x v="1"/>
    <n v="28"/>
    <n v="0"/>
    <n v="0"/>
    <s v="SOTON/O.Q. 392087"/>
    <s v="8.05"/>
    <m/>
    <s v="S"/>
    <n v="1"/>
    <x v="0"/>
    <x v="2"/>
    <n v="0"/>
    <x v="0"/>
    <x v="0"/>
  </r>
  <r>
    <x v="565"/>
    <x v="0"/>
    <n v="3"/>
    <s v="Davies, Mr. Alfred J"/>
    <x v="0"/>
    <n v="24"/>
    <n v="2"/>
    <n v="0"/>
    <s v="A/4 48871"/>
    <s v="24.15"/>
    <m/>
    <s v="S"/>
    <n v="3"/>
    <x v="0"/>
    <x v="0"/>
    <n v="0"/>
    <x v="0"/>
    <x v="0"/>
  </r>
  <r>
    <x v="566"/>
    <x v="0"/>
    <n v="3"/>
    <s v="Stoytcheff, Mr. Ilia"/>
    <x v="0"/>
    <n v="19"/>
    <n v="0"/>
    <n v="0"/>
    <n v="349205"/>
    <n v="78958"/>
    <m/>
    <s v="S"/>
    <n v="1"/>
    <x v="0"/>
    <x v="0"/>
    <n v="0"/>
    <x v="0"/>
    <x v="0"/>
  </r>
  <r>
    <x v="567"/>
    <x v="0"/>
    <n v="3"/>
    <s v="Palsson, Mrs. Nils (Alma Cornelia Berglund)"/>
    <x v="1"/>
    <n v="29"/>
    <n v="0"/>
    <n v="4"/>
    <n v="349909"/>
    <n v="21075"/>
    <m/>
    <s v="S"/>
    <n v="5"/>
    <x v="0"/>
    <x v="1"/>
    <n v="0"/>
    <x v="0"/>
    <x v="0"/>
  </r>
  <r>
    <x v="568"/>
    <x v="0"/>
    <n v="3"/>
    <s v="Doharr, Mr. Tannous"/>
    <x v="0"/>
    <n v="28"/>
    <n v="0"/>
    <n v="0"/>
    <n v="2686"/>
    <n v="72292"/>
    <m/>
    <s v="C"/>
    <n v="1"/>
    <x v="0"/>
    <x v="0"/>
    <n v="0"/>
    <x v="0"/>
    <x v="0"/>
  </r>
  <r>
    <x v="569"/>
    <x v="1"/>
    <n v="3"/>
    <s v="Jonsson, Mr. Carl"/>
    <x v="0"/>
    <n v="32"/>
    <n v="0"/>
    <n v="0"/>
    <n v="350417"/>
    <n v="78542"/>
    <m/>
    <s v="S"/>
    <n v="1"/>
    <x v="0"/>
    <x v="0"/>
    <n v="0"/>
    <x v="0"/>
    <x v="0"/>
  </r>
  <r>
    <x v="570"/>
    <x v="1"/>
    <n v="2"/>
    <s v="Harris, Mr. George"/>
    <x v="0"/>
    <n v="62"/>
    <n v="0"/>
    <n v="0"/>
    <s v="S.W./PP 752"/>
    <s v="10.5"/>
    <m/>
    <s v="S"/>
    <n v="1"/>
    <x v="4"/>
    <x v="0"/>
    <n v="0"/>
    <x v="0"/>
    <x v="2"/>
  </r>
  <r>
    <x v="571"/>
    <x v="1"/>
    <n v="1"/>
    <s v="Appleton, Mrs. Edward Dale (Charlotte Lamson)"/>
    <x v="1"/>
    <n v="53"/>
    <n v="2"/>
    <n v="0"/>
    <n v="11769"/>
    <n v="514792"/>
    <s v="C101"/>
    <s v="S"/>
    <n v="3"/>
    <x v="1"/>
    <x v="1"/>
    <n v="1"/>
    <x v="1"/>
    <x v="1"/>
  </r>
  <r>
    <x v="572"/>
    <x v="1"/>
    <n v="1"/>
    <s v="Flynn, Mr. John Irwin (&quot;Irving&quot;)"/>
    <x v="0"/>
    <n v="36"/>
    <n v="0"/>
    <n v="0"/>
    <s v="PC 17474"/>
    <n v="263875"/>
    <s v="E25"/>
    <s v="S"/>
    <n v="1"/>
    <x v="1"/>
    <x v="0"/>
    <n v="1"/>
    <x v="1"/>
    <x v="1"/>
  </r>
  <r>
    <x v="573"/>
    <x v="1"/>
    <n v="3"/>
    <s v="Kelly, Miss. Mary"/>
    <x v="1"/>
    <n v="28"/>
    <n v="0"/>
    <n v="0"/>
    <n v="14312"/>
    <s v="7.75"/>
    <m/>
    <s v="Q"/>
    <n v="1"/>
    <x v="0"/>
    <x v="2"/>
    <n v="0"/>
    <x v="0"/>
    <x v="0"/>
  </r>
  <r>
    <x v="574"/>
    <x v="0"/>
    <n v="3"/>
    <s v="Rush, Mr. Alfred George John"/>
    <x v="0"/>
    <n v="16"/>
    <n v="0"/>
    <n v="0"/>
    <s v="A/4. 20589"/>
    <s v="8.05"/>
    <m/>
    <s v="S"/>
    <n v="1"/>
    <x v="3"/>
    <x v="0"/>
    <n v="0"/>
    <x v="0"/>
    <x v="0"/>
  </r>
  <r>
    <x v="575"/>
    <x v="0"/>
    <n v="3"/>
    <s v="Patchett, Mr. George"/>
    <x v="0"/>
    <n v="19"/>
    <n v="0"/>
    <n v="0"/>
    <n v="358585"/>
    <s v="14.5"/>
    <m/>
    <s v="S"/>
    <n v="1"/>
    <x v="0"/>
    <x v="0"/>
    <n v="0"/>
    <x v="0"/>
    <x v="0"/>
  </r>
  <r>
    <x v="576"/>
    <x v="1"/>
    <n v="2"/>
    <s v="Garside, Miss. Ethel"/>
    <x v="1"/>
    <n v="34"/>
    <n v="0"/>
    <n v="0"/>
    <n v="243880"/>
    <n v="13"/>
    <m/>
    <s v="S"/>
    <n v="1"/>
    <x v="0"/>
    <x v="2"/>
    <n v="0"/>
    <x v="0"/>
    <x v="2"/>
  </r>
  <r>
    <x v="577"/>
    <x v="1"/>
    <n v="1"/>
    <s v="Silvey, Mrs. William Baird (Alice Munger)"/>
    <x v="1"/>
    <n v="39"/>
    <n v="1"/>
    <n v="0"/>
    <n v="13507"/>
    <s v="55.9"/>
    <s v="E44"/>
    <s v="S"/>
    <n v="2"/>
    <x v="1"/>
    <x v="1"/>
    <n v="1"/>
    <x v="1"/>
    <x v="1"/>
  </r>
  <r>
    <x v="578"/>
    <x v="0"/>
    <n v="3"/>
    <s v="Caram, Mrs. Joseph (Maria Elias)"/>
    <x v="1"/>
    <n v="28"/>
    <n v="1"/>
    <n v="0"/>
    <n v="2689"/>
    <n v="144583"/>
    <m/>
    <s v="C"/>
    <n v="2"/>
    <x v="0"/>
    <x v="1"/>
    <n v="0"/>
    <x v="0"/>
    <x v="0"/>
  </r>
  <r>
    <x v="579"/>
    <x v="1"/>
    <n v="3"/>
    <s v="Jussila, Mr. Eiriik"/>
    <x v="0"/>
    <n v="32"/>
    <n v="0"/>
    <n v="0"/>
    <s v="STON/O 2. 3101286"/>
    <n v="7925"/>
    <m/>
    <s v="S"/>
    <n v="1"/>
    <x v="0"/>
    <x v="0"/>
    <n v="0"/>
    <x v="0"/>
    <x v="0"/>
  </r>
  <r>
    <x v="580"/>
    <x v="1"/>
    <n v="2"/>
    <s v="Christy, Miss. Julie Rachel"/>
    <x v="1"/>
    <n v="25"/>
    <n v="1"/>
    <n v="1"/>
    <n v="237789"/>
    <n v="30"/>
    <m/>
    <s v="S"/>
    <n v="3"/>
    <x v="0"/>
    <x v="2"/>
    <n v="0"/>
    <x v="0"/>
    <x v="2"/>
  </r>
  <r>
    <x v="581"/>
    <x v="1"/>
    <n v="1"/>
    <s v="Thayer, Mrs. John Borland (Marian Longstreth Morris)"/>
    <x v="1"/>
    <n v="39"/>
    <n v="1"/>
    <n v="1"/>
    <n v="17421"/>
    <n v="1108833"/>
    <s v="C68"/>
    <s v="C"/>
    <n v="3"/>
    <x v="1"/>
    <x v="1"/>
    <n v="1"/>
    <x v="1"/>
    <x v="1"/>
  </r>
  <r>
    <x v="582"/>
    <x v="0"/>
    <n v="2"/>
    <s v="Downton, Mr. William James"/>
    <x v="0"/>
    <n v="54"/>
    <n v="0"/>
    <n v="0"/>
    <n v="28403"/>
    <n v="26"/>
    <m/>
    <s v="S"/>
    <n v="1"/>
    <x v="1"/>
    <x v="0"/>
    <n v="0"/>
    <x v="0"/>
    <x v="2"/>
  </r>
  <r>
    <x v="583"/>
    <x v="0"/>
    <n v="1"/>
    <s v="Ross, Mr. John Hugo"/>
    <x v="0"/>
    <n v="36"/>
    <n v="0"/>
    <n v="0"/>
    <n v="13049"/>
    <n v="40125"/>
    <s v="A10"/>
    <s v="C"/>
    <n v="1"/>
    <x v="1"/>
    <x v="0"/>
    <n v="1"/>
    <x v="1"/>
    <x v="1"/>
  </r>
  <r>
    <x v="584"/>
    <x v="0"/>
    <n v="3"/>
    <s v="Paulner, Mr. Uscher"/>
    <x v="0"/>
    <n v="28"/>
    <n v="0"/>
    <n v="0"/>
    <n v="3411"/>
    <n v="87125"/>
    <m/>
    <s v="C"/>
    <n v="1"/>
    <x v="0"/>
    <x v="0"/>
    <n v="0"/>
    <x v="0"/>
    <x v="0"/>
  </r>
  <r>
    <x v="585"/>
    <x v="1"/>
    <n v="1"/>
    <s v="Taussig, Miss. Ruth"/>
    <x v="1"/>
    <n v="18"/>
    <n v="0"/>
    <n v="2"/>
    <n v="110413"/>
    <s v="79.65"/>
    <s v="E68"/>
    <s v="S"/>
    <n v="3"/>
    <x v="3"/>
    <x v="2"/>
    <n v="1"/>
    <x v="1"/>
    <x v="1"/>
  </r>
  <r>
    <x v="586"/>
    <x v="0"/>
    <n v="2"/>
    <s v="Jarvis, Mr. John Denzil"/>
    <x v="0"/>
    <n v="47"/>
    <n v="0"/>
    <n v="0"/>
    <n v="237565"/>
    <n v="15"/>
    <m/>
    <s v="S"/>
    <n v="1"/>
    <x v="1"/>
    <x v="0"/>
    <n v="0"/>
    <x v="0"/>
    <x v="2"/>
  </r>
  <r>
    <x v="587"/>
    <x v="1"/>
    <n v="1"/>
    <s v="Frolicher-Stehli, Mr. Maxmillian"/>
    <x v="0"/>
    <n v="60"/>
    <n v="1"/>
    <n v="1"/>
    <n v="13567"/>
    <s v="79.2"/>
    <s v="B41"/>
    <s v="C"/>
    <n v="3"/>
    <x v="1"/>
    <x v="0"/>
    <n v="1"/>
    <x v="1"/>
    <x v="1"/>
  </r>
  <r>
    <x v="588"/>
    <x v="0"/>
    <n v="3"/>
    <s v="Gilinski, Mr. Eliezer"/>
    <x v="0"/>
    <n v="22"/>
    <n v="0"/>
    <n v="0"/>
    <n v="14973"/>
    <s v="8.05"/>
    <m/>
    <s v="S"/>
    <n v="1"/>
    <x v="0"/>
    <x v="0"/>
    <n v="0"/>
    <x v="0"/>
    <x v="0"/>
  </r>
  <r>
    <x v="589"/>
    <x v="0"/>
    <n v="3"/>
    <s v="Murdlin, Mr. Joseph"/>
    <x v="0"/>
    <n v="28"/>
    <n v="0"/>
    <n v="0"/>
    <s v="A./5. 3235"/>
    <s v="8.05"/>
    <m/>
    <s v="S"/>
    <n v="1"/>
    <x v="0"/>
    <x v="0"/>
    <n v="0"/>
    <x v="0"/>
    <x v="0"/>
  </r>
  <r>
    <x v="590"/>
    <x v="0"/>
    <n v="3"/>
    <s v="Rintamaki, Mr. Matti"/>
    <x v="0"/>
    <n v="35"/>
    <n v="0"/>
    <n v="0"/>
    <s v="STON/O 2. 3101273"/>
    <n v="7125"/>
    <m/>
    <s v="S"/>
    <n v="1"/>
    <x v="0"/>
    <x v="0"/>
    <n v="0"/>
    <x v="0"/>
    <x v="0"/>
  </r>
  <r>
    <x v="591"/>
    <x v="1"/>
    <n v="1"/>
    <s v="Stephenson, Mrs. Walter Bertram (Martha Eustis)"/>
    <x v="1"/>
    <n v="52"/>
    <n v="1"/>
    <n v="0"/>
    <n v="36947"/>
    <n v="782667"/>
    <s v="D20"/>
    <s v="C"/>
    <n v="2"/>
    <x v="1"/>
    <x v="1"/>
    <n v="1"/>
    <x v="1"/>
    <x v="1"/>
  </r>
  <r>
    <x v="592"/>
    <x v="0"/>
    <n v="3"/>
    <s v="Elsbury, Mr. William James"/>
    <x v="0"/>
    <n v="47"/>
    <n v="0"/>
    <n v="0"/>
    <s v="A/5 3902"/>
    <s v="7.25"/>
    <m/>
    <s v="S"/>
    <n v="1"/>
    <x v="1"/>
    <x v="0"/>
    <n v="0"/>
    <x v="0"/>
    <x v="0"/>
  </r>
  <r>
    <x v="593"/>
    <x v="0"/>
    <n v="3"/>
    <s v="Bourke, Miss. Mary"/>
    <x v="1"/>
    <n v="28"/>
    <n v="0"/>
    <n v="2"/>
    <n v="364848"/>
    <s v="7.75"/>
    <m/>
    <s v="Q"/>
    <n v="3"/>
    <x v="0"/>
    <x v="2"/>
    <n v="0"/>
    <x v="0"/>
    <x v="0"/>
  </r>
  <r>
    <x v="594"/>
    <x v="0"/>
    <n v="2"/>
    <s v="Chapman, Mr. John Henry"/>
    <x v="0"/>
    <n v="37"/>
    <n v="1"/>
    <n v="0"/>
    <s v="SC/AH 29037"/>
    <n v="26"/>
    <m/>
    <s v="S"/>
    <n v="2"/>
    <x v="1"/>
    <x v="0"/>
    <n v="0"/>
    <x v="0"/>
    <x v="2"/>
  </r>
  <r>
    <x v="595"/>
    <x v="0"/>
    <n v="3"/>
    <s v="Van Impe, Mr. Jean Baptiste"/>
    <x v="0"/>
    <n v="36"/>
    <n v="1"/>
    <n v="1"/>
    <n v="345773"/>
    <s v="24.15"/>
    <m/>
    <s v="S"/>
    <n v="3"/>
    <x v="1"/>
    <x v="0"/>
    <n v="0"/>
    <x v="0"/>
    <x v="0"/>
  </r>
  <r>
    <x v="596"/>
    <x v="1"/>
    <n v="2"/>
    <s v="Leitch, Miss. Jessie Wills"/>
    <x v="1"/>
    <n v="28"/>
    <n v="0"/>
    <n v="0"/>
    <n v="248727"/>
    <n v="33"/>
    <m/>
    <s v="S"/>
    <n v="1"/>
    <x v="0"/>
    <x v="2"/>
    <n v="0"/>
    <x v="0"/>
    <x v="2"/>
  </r>
  <r>
    <x v="597"/>
    <x v="0"/>
    <n v="3"/>
    <s v="Johnson, Mr. Alfred"/>
    <x v="0"/>
    <n v="49"/>
    <n v="0"/>
    <n v="0"/>
    <s v="LINE"/>
    <n v="13.68"/>
    <m/>
    <s v="S"/>
    <n v="1"/>
    <x v="1"/>
    <x v="0"/>
    <n v="0"/>
    <x v="0"/>
    <x v="0"/>
  </r>
  <r>
    <x v="598"/>
    <x v="0"/>
    <n v="3"/>
    <s v="Boulos, Mr. Hanna"/>
    <x v="0"/>
    <n v="28"/>
    <n v="0"/>
    <n v="0"/>
    <n v="2664"/>
    <n v="7225"/>
    <m/>
    <s v="C"/>
    <n v="1"/>
    <x v="0"/>
    <x v="0"/>
    <n v="0"/>
    <x v="0"/>
    <x v="0"/>
  </r>
  <r>
    <x v="599"/>
    <x v="1"/>
    <n v="1"/>
    <s v="Duff Gordon, Sir. Cosmo Edmund (&quot;Mr Morgan&quot;)"/>
    <x v="0"/>
    <n v="49"/>
    <n v="1"/>
    <n v="0"/>
    <s v="PC 17485"/>
    <n v="569292"/>
    <s v="A20"/>
    <s v="C"/>
    <n v="2"/>
    <x v="1"/>
    <x v="11"/>
    <n v="1"/>
    <x v="1"/>
    <x v="1"/>
  </r>
  <r>
    <x v="600"/>
    <x v="1"/>
    <n v="2"/>
    <s v="Jacobsohn, Mrs. Sidney Samuel (Amy Frances Christy)"/>
    <x v="1"/>
    <n v="24"/>
    <n v="2"/>
    <n v="1"/>
    <n v="243847"/>
    <n v="27"/>
    <m/>
    <s v="S"/>
    <n v="4"/>
    <x v="0"/>
    <x v="1"/>
    <n v="0"/>
    <x v="0"/>
    <x v="2"/>
  </r>
  <r>
    <x v="601"/>
    <x v="0"/>
    <n v="3"/>
    <s v="Slabenoff, Mr. Petco"/>
    <x v="0"/>
    <n v="28"/>
    <n v="0"/>
    <n v="0"/>
    <n v="349214"/>
    <n v="78958"/>
    <m/>
    <s v="S"/>
    <n v="1"/>
    <x v="0"/>
    <x v="0"/>
    <n v="0"/>
    <x v="0"/>
    <x v="0"/>
  </r>
  <r>
    <x v="602"/>
    <x v="0"/>
    <n v="1"/>
    <s v="Harrington, Mr. Charles H"/>
    <x v="0"/>
    <n v="28"/>
    <n v="0"/>
    <n v="0"/>
    <n v="113796"/>
    <s v="42.4"/>
    <m/>
    <s v="S"/>
    <n v="1"/>
    <x v="0"/>
    <x v="0"/>
    <n v="1"/>
    <x v="0"/>
    <x v="1"/>
  </r>
  <r>
    <x v="603"/>
    <x v="0"/>
    <n v="3"/>
    <s v="Torber, Mr. Ernst William"/>
    <x v="0"/>
    <n v="44"/>
    <n v="0"/>
    <n v="0"/>
    <n v="364511"/>
    <s v="8.05"/>
    <m/>
    <s v="S"/>
    <n v="1"/>
    <x v="1"/>
    <x v="0"/>
    <n v="0"/>
    <x v="0"/>
    <x v="0"/>
  </r>
  <r>
    <x v="604"/>
    <x v="1"/>
    <n v="1"/>
    <s v="Homer, Mr. Harry (&quot;Mr E Haven&quot;)"/>
    <x v="0"/>
    <n v="35"/>
    <n v="0"/>
    <n v="0"/>
    <n v="111426"/>
    <s v="26.55"/>
    <m/>
    <s v="C"/>
    <n v="1"/>
    <x v="0"/>
    <x v="0"/>
    <n v="1"/>
    <x v="0"/>
    <x v="1"/>
  </r>
  <r>
    <x v="605"/>
    <x v="0"/>
    <n v="3"/>
    <s v="Lindell, Mr. Edvard Bengtsson"/>
    <x v="0"/>
    <n v="36"/>
    <n v="1"/>
    <n v="0"/>
    <n v="349910"/>
    <s v="15.55"/>
    <m/>
    <s v="S"/>
    <n v="2"/>
    <x v="1"/>
    <x v="0"/>
    <n v="0"/>
    <x v="0"/>
    <x v="0"/>
  </r>
  <r>
    <x v="606"/>
    <x v="0"/>
    <n v="3"/>
    <s v="Karaic, Mr. Milan"/>
    <x v="0"/>
    <n v="30"/>
    <n v="0"/>
    <n v="0"/>
    <n v="349246"/>
    <n v="78958"/>
    <m/>
    <s v="S"/>
    <n v="1"/>
    <x v="0"/>
    <x v="0"/>
    <n v="0"/>
    <x v="0"/>
    <x v="0"/>
  </r>
  <r>
    <x v="607"/>
    <x v="1"/>
    <n v="1"/>
    <s v="Daniel, Mr. Robert Williams"/>
    <x v="0"/>
    <n v="27"/>
    <n v="0"/>
    <n v="0"/>
    <n v="113804"/>
    <s v="30.5"/>
    <m/>
    <s v="S"/>
    <n v="1"/>
    <x v="0"/>
    <x v="0"/>
    <n v="1"/>
    <x v="0"/>
    <x v="1"/>
  </r>
  <r>
    <x v="608"/>
    <x v="1"/>
    <n v="2"/>
    <s v="Laroche, Mrs. Joseph (Juliette Marie Louise Lafargue)"/>
    <x v="1"/>
    <n v="22"/>
    <n v="1"/>
    <n v="2"/>
    <s v="SC/Paris 2123"/>
    <n v="415792"/>
    <m/>
    <s v="C"/>
    <n v="4"/>
    <x v="0"/>
    <x v="1"/>
    <n v="0"/>
    <x v="0"/>
    <x v="2"/>
  </r>
  <r>
    <x v="609"/>
    <x v="1"/>
    <n v="1"/>
    <s v="Shutes, Miss. Elizabeth W"/>
    <x v="1"/>
    <n v="40"/>
    <n v="0"/>
    <n v="0"/>
    <s v="PC 17582"/>
    <n v="1534625"/>
    <s v="C125"/>
    <s v="S"/>
    <n v="1"/>
    <x v="1"/>
    <x v="2"/>
    <n v="1"/>
    <x v="1"/>
    <x v="1"/>
  </r>
  <r>
    <x v="610"/>
    <x v="0"/>
    <n v="3"/>
    <s v="Andersson, Mrs. Anders Johan (Alfrida Konstantia Brogren)"/>
    <x v="1"/>
    <n v="39"/>
    <n v="1"/>
    <n v="5"/>
    <n v="347082"/>
    <n v="31275"/>
    <m/>
    <s v="S"/>
    <n v="7"/>
    <x v="1"/>
    <x v="1"/>
    <n v="0"/>
    <x v="0"/>
    <x v="0"/>
  </r>
  <r>
    <x v="611"/>
    <x v="0"/>
    <n v="3"/>
    <s v="Jardin, Mr. Jose Neto"/>
    <x v="0"/>
    <n v="28"/>
    <n v="0"/>
    <n v="0"/>
    <s v="SOTON/O.Q. 3101305"/>
    <s v="7.05"/>
    <m/>
    <s v="S"/>
    <n v="1"/>
    <x v="0"/>
    <x v="0"/>
    <n v="0"/>
    <x v="0"/>
    <x v="0"/>
  </r>
  <r>
    <x v="612"/>
    <x v="1"/>
    <n v="3"/>
    <s v="Murphy, Miss. Margaret Jane"/>
    <x v="1"/>
    <n v="28"/>
    <n v="1"/>
    <n v="0"/>
    <n v="367230"/>
    <s v="15.5"/>
    <m/>
    <s v="Q"/>
    <n v="2"/>
    <x v="0"/>
    <x v="2"/>
    <n v="0"/>
    <x v="0"/>
    <x v="0"/>
  </r>
  <r>
    <x v="613"/>
    <x v="0"/>
    <n v="3"/>
    <s v="Horgan, Mr. John"/>
    <x v="0"/>
    <n v="28"/>
    <n v="0"/>
    <n v="0"/>
    <n v="370377"/>
    <s v="7.75"/>
    <m/>
    <s v="Q"/>
    <n v="1"/>
    <x v="0"/>
    <x v="0"/>
    <n v="0"/>
    <x v="0"/>
    <x v="0"/>
  </r>
  <r>
    <x v="614"/>
    <x v="0"/>
    <n v="3"/>
    <s v="Brocklebank, Mr. William Alfred"/>
    <x v="0"/>
    <n v="35"/>
    <n v="0"/>
    <n v="0"/>
    <n v="364512"/>
    <s v="8.05"/>
    <m/>
    <s v="S"/>
    <n v="1"/>
    <x v="0"/>
    <x v="0"/>
    <n v="0"/>
    <x v="0"/>
    <x v="0"/>
  </r>
  <r>
    <x v="615"/>
    <x v="1"/>
    <n v="2"/>
    <s v="Herman, Miss. Alice"/>
    <x v="1"/>
    <n v="24"/>
    <n v="1"/>
    <n v="2"/>
    <n v="220845"/>
    <n v="65"/>
    <m/>
    <s v="S"/>
    <n v="4"/>
    <x v="0"/>
    <x v="2"/>
    <n v="0"/>
    <x v="0"/>
    <x v="2"/>
  </r>
  <r>
    <x v="616"/>
    <x v="0"/>
    <n v="3"/>
    <s v="Danbom, Mr. Ernst Gilbert"/>
    <x v="0"/>
    <n v="34"/>
    <n v="1"/>
    <n v="1"/>
    <n v="347080"/>
    <s v="14.4"/>
    <m/>
    <s v="S"/>
    <n v="3"/>
    <x v="0"/>
    <x v="0"/>
    <n v="0"/>
    <x v="0"/>
    <x v="0"/>
  </r>
  <r>
    <x v="617"/>
    <x v="0"/>
    <n v="3"/>
    <s v="Lobb, Mrs. William Arthur (Cordelia K Stanlick)"/>
    <x v="1"/>
    <n v="26"/>
    <n v="1"/>
    <n v="0"/>
    <s v="A/5. 3336"/>
    <s v="16.1"/>
    <m/>
    <s v="S"/>
    <n v="2"/>
    <x v="0"/>
    <x v="1"/>
    <n v="0"/>
    <x v="0"/>
    <x v="0"/>
  </r>
  <r>
    <x v="618"/>
    <x v="1"/>
    <n v="2"/>
    <s v="Becker, Miss. Marion Louise"/>
    <x v="1"/>
    <n v="4"/>
    <n v="2"/>
    <n v="1"/>
    <n v="230136"/>
    <n v="39"/>
    <s v="F4"/>
    <s v="S"/>
    <n v="4"/>
    <x v="2"/>
    <x v="2"/>
    <n v="0"/>
    <x v="1"/>
    <x v="2"/>
  </r>
  <r>
    <x v="619"/>
    <x v="0"/>
    <n v="2"/>
    <s v="Gavey, Mr. Lawrence"/>
    <x v="0"/>
    <n v="26"/>
    <n v="0"/>
    <n v="0"/>
    <n v="31028"/>
    <s v="10.5"/>
    <m/>
    <s v="S"/>
    <n v="1"/>
    <x v="0"/>
    <x v="0"/>
    <n v="0"/>
    <x v="0"/>
    <x v="2"/>
  </r>
  <r>
    <x v="620"/>
    <x v="0"/>
    <n v="3"/>
    <s v="Yasbeck, Mr. Antoni"/>
    <x v="0"/>
    <n v="27"/>
    <n v="1"/>
    <n v="0"/>
    <n v="2659"/>
    <n v="144542"/>
    <m/>
    <s v="C"/>
    <n v="2"/>
    <x v="0"/>
    <x v="0"/>
    <n v="0"/>
    <x v="0"/>
    <x v="0"/>
  </r>
  <r>
    <x v="621"/>
    <x v="1"/>
    <n v="1"/>
    <s v="Kimball, Mr. Edwin Nelson Jr"/>
    <x v="0"/>
    <n v="42"/>
    <n v="1"/>
    <n v="0"/>
    <n v="11753"/>
    <n v="525542"/>
    <s v="D19"/>
    <s v="S"/>
    <n v="2"/>
    <x v="1"/>
    <x v="0"/>
    <n v="1"/>
    <x v="1"/>
    <x v="1"/>
  </r>
  <r>
    <x v="622"/>
    <x v="1"/>
    <n v="3"/>
    <s v="Nakid, Mr. Sahid"/>
    <x v="0"/>
    <n v="20"/>
    <n v="1"/>
    <n v="1"/>
    <n v="2653"/>
    <n v="157417"/>
    <m/>
    <s v="C"/>
    <n v="3"/>
    <x v="0"/>
    <x v="0"/>
    <n v="0"/>
    <x v="0"/>
    <x v="0"/>
  </r>
  <r>
    <x v="623"/>
    <x v="0"/>
    <n v="3"/>
    <s v="Hansen, Mr. Henry Damsgaard"/>
    <x v="0"/>
    <n v="21"/>
    <n v="0"/>
    <n v="0"/>
    <n v="350029"/>
    <n v="78542"/>
    <m/>
    <s v="S"/>
    <n v="1"/>
    <x v="0"/>
    <x v="0"/>
    <n v="0"/>
    <x v="0"/>
    <x v="0"/>
  </r>
  <r>
    <x v="624"/>
    <x v="0"/>
    <n v="3"/>
    <s v="Bowen, Mr. David John &quot;Dai&quot;"/>
    <x v="0"/>
    <n v="21"/>
    <n v="0"/>
    <n v="0"/>
    <n v="54636"/>
    <s v="16.1"/>
    <m/>
    <s v="S"/>
    <n v="1"/>
    <x v="0"/>
    <x v="0"/>
    <n v="0"/>
    <x v="0"/>
    <x v="0"/>
  </r>
  <r>
    <x v="625"/>
    <x v="0"/>
    <n v="1"/>
    <s v="Sutton, Mr. Frederick"/>
    <x v="0"/>
    <n v="61"/>
    <n v="0"/>
    <n v="0"/>
    <n v="36963"/>
    <n v="323208"/>
    <s v="D50"/>
    <s v="S"/>
    <n v="1"/>
    <x v="4"/>
    <x v="0"/>
    <n v="1"/>
    <x v="1"/>
    <x v="1"/>
  </r>
  <r>
    <x v="626"/>
    <x v="0"/>
    <n v="2"/>
    <s v="Kirkland, Rev. Charles Leonard"/>
    <x v="0"/>
    <n v="57"/>
    <n v="0"/>
    <n v="0"/>
    <n v="219533"/>
    <s v="12.35"/>
    <m/>
    <s v="Q"/>
    <n v="1"/>
    <x v="1"/>
    <x v="5"/>
    <n v="0"/>
    <x v="0"/>
    <x v="2"/>
  </r>
  <r>
    <x v="627"/>
    <x v="1"/>
    <n v="1"/>
    <s v="Longley, Miss. Gretchen Fiske"/>
    <x v="1"/>
    <n v="21"/>
    <n v="0"/>
    <n v="0"/>
    <n v="13502"/>
    <n v="779583"/>
    <s v="D9"/>
    <s v="S"/>
    <n v="1"/>
    <x v="0"/>
    <x v="2"/>
    <n v="1"/>
    <x v="1"/>
    <x v="1"/>
  </r>
  <r>
    <x v="628"/>
    <x v="0"/>
    <n v="3"/>
    <s v="Bostandyeff, Mr. Guentcho"/>
    <x v="0"/>
    <n v="26"/>
    <n v="0"/>
    <n v="0"/>
    <n v="349224"/>
    <n v="78958"/>
    <m/>
    <s v="S"/>
    <n v="1"/>
    <x v="0"/>
    <x v="0"/>
    <n v="0"/>
    <x v="0"/>
    <x v="0"/>
  </r>
  <r>
    <x v="629"/>
    <x v="0"/>
    <n v="3"/>
    <s v="O'Connell, Mr. Patrick D"/>
    <x v="0"/>
    <n v="28"/>
    <n v="0"/>
    <n v="0"/>
    <n v="334912"/>
    <n v="77333"/>
    <m/>
    <s v="Q"/>
    <n v="1"/>
    <x v="0"/>
    <x v="0"/>
    <n v="0"/>
    <x v="0"/>
    <x v="0"/>
  </r>
  <r>
    <x v="630"/>
    <x v="1"/>
    <n v="1"/>
    <s v="Barkworth, Mr. Algernon Henry Wilson"/>
    <x v="0"/>
    <n v="80"/>
    <n v="0"/>
    <n v="0"/>
    <n v="27042"/>
    <n v="30"/>
    <s v="A23"/>
    <s v="S"/>
    <n v="1"/>
    <x v="4"/>
    <x v="0"/>
    <n v="1"/>
    <x v="1"/>
    <x v="1"/>
  </r>
  <r>
    <x v="631"/>
    <x v="0"/>
    <n v="3"/>
    <s v="Lundahl, Mr. Johan Svensson"/>
    <x v="0"/>
    <n v="51"/>
    <n v="0"/>
    <n v="0"/>
    <n v="347743"/>
    <n v="70542"/>
    <m/>
    <s v="S"/>
    <n v="1"/>
    <x v="1"/>
    <x v="0"/>
    <n v="0"/>
    <x v="0"/>
    <x v="0"/>
  </r>
  <r>
    <x v="632"/>
    <x v="1"/>
    <n v="1"/>
    <s v="Stahelin-Maeglin, Dr. Max"/>
    <x v="0"/>
    <n v="32"/>
    <n v="0"/>
    <n v="0"/>
    <n v="13214"/>
    <s v="30.5"/>
    <s v="B50"/>
    <s v="C"/>
    <n v="1"/>
    <x v="0"/>
    <x v="6"/>
    <n v="1"/>
    <x v="1"/>
    <x v="1"/>
  </r>
  <r>
    <x v="633"/>
    <x v="0"/>
    <n v="1"/>
    <s v="Parr, Mr. William Henry Marsh"/>
    <x v="0"/>
    <n v="28"/>
    <n v="0"/>
    <n v="0"/>
    <n v="112052"/>
    <n v="13.68"/>
    <m/>
    <s v="S"/>
    <n v="1"/>
    <x v="0"/>
    <x v="0"/>
    <n v="1"/>
    <x v="0"/>
    <x v="1"/>
  </r>
  <r>
    <x v="634"/>
    <x v="0"/>
    <n v="3"/>
    <s v="Skoog, Miss. Mabel"/>
    <x v="1"/>
    <n v="9"/>
    <n v="3"/>
    <n v="2"/>
    <n v="347088"/>
    <s v="27.9"/>
    <m/>
    <s v="S"/>
    <n v="6"/>
    <x v="2"/>
    <x v="2"/>
    <n v="0"/>
    <x v="0"/>
    <x v="0"/>
  </r>
  <r>
    <x v="635"/>
    <x v="1"/>
    <n v="2"/>
    <s v="Davis, Miss. Mary"/>
    <x v="1"/>
    <n v="28"/>
    <n v="0"/>
    <n v="0"/>
    <n v="237668"/>
    <n v="13"/>
    <m/>
    <s v="S"/>
    <n v="1"/>
    <x v="0"/>
    <x v="2"/>
    <n v="0"/>
    <x v="0"/>
    <x v="2"/>
  </r>
  <r>
    <x v="636"/>
    <x v="0"/>
    <n v="3"/>
    <s v="Leinonen, Mr. Antti Gustaf"/>
    <x v="0"/>
    <n v="32"/>
    <n v="0"/>
    <n v="0"/>
    <s v="STON/O 2. 3101292"/>
    <n v="7925"/>
    <m/>
    <s v="S"/>
    <n v="1"/>
    <x v="0"/>
    <x v="0"/>
    <n v="0"/>
    <x v="0"/>
    <x v="0"/>
  </r>
  <r>
    <x v="637"/>
    <x v="0"/>
    <n v="2"/>
    <s v="Collyer, Mr. Harvey"/>
    <x v="0"/>
    <n v="31"/>
    <n v="1"/>
    <n v="1"/>
    <s v="C.A. 31921"/>
    <s v="26.25"/>
    <m/>
    <s v="S"/>
    <n v="3"/>
    <x v="0"/>
    <x v="0"/>
    <n v="0"/>
    <x v="0"/>
    <x v="2"/>
  </r>
  <r>
    <x v="638"/>
    <x v="0"/>
    <n v="3"/>
    <s v="Panula, Mrs. Juha (Maria Emilia Ojala)"/>
    <x v="1"/>
    <n v="41"/>
    <n v="0"/>
    <n v="5"/>
    <n v="3101295"/>
    <n v="396875"/>
    <m/>
    <s v="S"/>
    <n v="6"/>
    <x v="1"/>
    <x v="1"/>
    <n v="0"/>
    <x v="0"/>
    <x v="0"/>
  </r>
  <r>
    <x v="639"/>
    <x v="0"/>
    <n v="3"/>
    <s v="Thorneycroft, Mr. Percival"/>
    <x v="0"/>
    <n v="28"/>
    <n v="1"/>
    <n v="0"/>
    <n v="376564"/>
    <s v="16.1"/>
    <m/>
    <s v="S"/>
    <n v="2"/>
    <x v="0"/>
    <x v="0"/>
    <n v="0"/>
    <x v="0"/>
    <x v="0"/>
  </r>
  <r>
    <x v="640"/>
    <x v="0"/>
    <n v="3"/>
    <s v="Jensen, Mr. Hans Peder"/>
    <x v="0"/>
    <n v="20"/>
    <n v="0"/>
    <n v="0"/>
    <n v="350050"/>
    <n v="78542"/>
    <m/>
    <s v="S"/>
    <n v="1"/>
    <x v="0"/>
    <x v="0"/>
    <n v="0"/>
    <x v="0"/>
    <x v="0"/>
  </r>
  <r>
    <x v="641"/>
    <x v="1"/>
    <n v="1"/>
    <s v="Sagesser, Mlle. Emma"/>
    <x v="1"/>
    <n v="24"/>
    <n v="0"/>
    <n v="0"/>
    <s v="PC 17477"/>
    <s v="69.3"/>
    <s v="B35"/>
    <s v="C"/>
    <n v="1"/>
    <x v="0"/>
    <x v="12"/>
    <n v="1"/>
    <x v="1"/>
    <x v="1"/>
  </r>
  <r>
    <x v="642"/>
    <x v="0"/>
    <n v="3"/>
    <s v="Skoog, Miss. Margit Elizabeth"/>
    <x v="1"/>
    <n v="2"/>
    <n v="3"/>
    <n v="2"/>
    <n v="347088"/>
    <s v="27.9"/>
    <m/>
    <s v="S"/>
    <n v="6"/>
    <x v="2"/>
    <x v="2"/>
    <n v="0"/>
    <x v="0"/>
    <x v="0"/>
  </r>
  <r>
    <x v="643"/>
    <x v="1"/>
    <n v="3"/>
    <s v="Foo, Mr. Choong"/>
    <x v="0"/>
    <n v="28"/>
    <n v="0"/>
    <n v="0"/>
    <n v="1601"/>
    <n v="564958"/>
    <m/>
    <s v="S"/>
    <n v="1"/>
    <x v="0"/>
    <x v="0"/>
    <n v="0"/>
    <x v="0"/>
    <x v="0"/>
  </r>
  <r>
    <x v="644"/>
    <x v="1"/>
    <n v="3"/>
    <s v="Baclini, Miss. Eugenie"/>
    <x v="1"/>
    <s v="0.75"/>
    <n v="2"/>
    <n v="1"/>
    <n v="2666"/>
    <n v="192583"/>
    <m/>
    <s v="C"/>
    <n v="4"/>
    <x v="4"/>
    <x v="2"/>
    <n v="0"/>
    <x v="0"/>
    <x v="0"/>
  </r>
  <r>
    <x v="645"/>
    <x v="1"/>
    <n v="1"/>
    <s v="Harper, Mr. Henry Sleeper"/>
    <x v="0"/>
    <n v="48"/>
    <n v="1"/>
    <n v="0"/>
    <s v="PC 17572"/>
    <n v="767292"/>
    <s v="D33"/>
    <s v="C"/>
    <n v="2"/>
    <x v="1"/>
    <x v="0"/>
    <n v="1"/>
    <x v="1"/>
    <x v="1"/>
  </r>
  <r>
    <x v="646"/>
    <x v="0"/>
    <n v="3"/>
    <s v="Cor, Mr. Liudevit"/>
    <x v="0"/>
    <n v="19"/>
    <n v="0"/>
    <n v="0"/>
    <n v="349231"/>
    <n v="78958"/>
    <m/>
    <s v="S"/>
    <n v="1"/>
    <x v="0"/>
    <x v="0"/>
    <n v="0"/>
    <x v="0"/>
    <x v="0"/>
  </r>
  <r>
    <x v="647"/>
    <x v="1"/>
    <n v="1"/>
    <s v="Simonius-Blumer, Col. Oberst Alfons"/>
    <x v="0"/>
    <n v="56"/>
    <n v="0"/>
    <n v="0"/>
    <n v="13213"/>
    <s v="35.5"/>
    <s v="A26"/>
    <s v="C"/>
    <n v="1"/>
    <x v="1"/>
    <x v="13"/>
    <n v="1"/>
    <x v="1"/>
    <x v="1"/>
  </r>
  <r>
    <x v="648"/>
    <x v="0"/>
    <n v="3"/>
    <s v="Willey, Mr. Edward"/>
    <x v="0"/>
    <n v="28"/>
    <n v="0"/>
    <n v="0"/>
    <s v="S.O./P.P. 751"/>
    <s v="7.55"/>
    <m/>
    <s v="S"/>
    <n v="1"/>
    <x v="0"/>
    <x v="0"/>
    <n v="0"/>
    <x v="0"/>
    <x v="0"/>
  </r>
  <r>
    <x v="649"/>
    <x v="1"/>
    <n v="3"/>
    <s v="Stanley, Miss. Amy Zillah Elsie"/>
    <x v="1"/>
    <n v="23"/>
    <n v="0"/>
    <n v="0"/>
    <s v="CA. 2314"/>
    <s v="7.55"/>
    <m/>
    <s v="S"/>
    <n v="1"/>
    <x v="0"/>
    <x v="2"/>
    <n v="0"/>
    <x v="0"/>
    <x v="0"/>
  </r>
  <r>
    <x v="650"/>
    <x v="0"/>
    <n v="3"/>
    <s v="Mitkoff, Mr. Mito"/>
    <x v="0"/>
    <n v="28"/>
    <n v="0"/>
    <n v="0"/>
    <n v="349221"/>
    <n v="78958"/>
    <m/>
    <s v="S"/>
    <n v="1"/>
    <x v="0"/>
    <x v="0"/>
    <n v="0"/>
    <x v="0"/>
    <x v="0"/>
  </r>
  <r>
    <x v="651"/>
    <x v="1"/>
    <n v="2"/>
    <s v="Doling, Miss. Elsie"/>
    <x v="1"/>
    <n v="18"/>
    <n v="0"/>
    <n v="1"/>
    <n v="231919"/>
    <n v="23"/>
    <m/>
    <s v="S"/>
    <n v="2"/>
    <x v="3"/>
    <x v="2"/>
    <n v="0"/>
    <x v="0"/>
    <x v="2"/>
  </r>
  <r>
    <x v="652"/>
    <x v="0"/>
    <n v="3"/>
    <s v="Kalvik, Mr. Johannes Halvorsen"/>
    <x v="0"/>
    <n v="21"/>
    <n v="0"/>
    <n v="0"/>
    <n v="8475"/>
    <n v="84333"/>
    <m/>
    <s v="S"/>
    <n v="1"/>
    <x v="0"/>
    <x v="0"/>
    <n v="0"/>
    <x v="0"/>
    <x v="0"/>
  </r>
  <r>
    <x v="653"/>
    <x v="1"/>
    <n v="3"/>
    <s v="O'Leary, Miss. Hanora &quot;Norah&quot;"/>
    <x v="1"/>
    <n v="28"/>
    <n v="0"/>
    <n v="0"/>
    <n v="330919"/>
    <n v="78292"/>
    <m/>
    <s v="Q"/>
    <n v="1"/>
    <x v="0"/>
    <x v="2"/>
    <n v="0"/>
    <x v="0"/>
    <x v="0"/>
  </r>
  <r>
    <x v="654"/>
    <x v="0"/>
    <n v="3"/>
    <s v="Hegarty, Miss. Hanora &quot;Nora&quot;"/>
    <x v="1"/>
    <n v="18"/>
    <n v="0"/>
    <n v="0"/>
    <n v="365226"/>
    <s v="6.75"/>
    <m/>
    <s v="Q"/>
    <n v="1"/>
    <x v="3"/>
    <x v="2"/>
    <n v="0"/>
    <x v="0"/>
    <x v="0"/>
  </r>
  <r>
    <x v="655"/>
    <x v="0"/>
    <n v="2"/>
    <s v="Hickman, Mr. Leonard Mark"/>
    <x v="0"/>
    <n v="24"/>
    <n v="2"/>
    <n v="0"/>
    <s v="S.O.C. 14879"/>
    <s v="73.5"/>
    <m/>
    <s v="S"/>
    <n v="3"/>
    <x v="0"/>
    <x v="0"/>
    <n v="0"/>
    <x v="0"/>
    <x v="2"/>
  </r>
  <r>
    <x v="656"/>
    <x v="0"/>
    <n v="3"/>
    <s v="Radeff, Mr. Alexander"/>
    <x v="0"/>
    <n v="28"/>
    <n v="0"/>
    <n v="0"/>
    <n v="349223"/>
    <n v="78958"/>
    <m/>
    <s v="S"/>
    <n v="1"/>
    <x v="0"/>
    <x v="0"/>
    <n v="0"/>
    <x v="0"/>
    <x v="0"/>
  </r>
  <r>
    <x v="657"/>
    <x v="0"/>
    <n v="3"/>
    <s v="Bourke, Mrs. John (Catherine)"/>
    <x v="1"/>
    <n v="32"/>
    <n v="1"/>
    <n v="1"/>
    <n v="364849"/>
    <s v="15.5"/>
    <m/>
    <s v="Q"/>
    <n v="3"/>
    <x v="0"/>
    <x v="1"/>
    <n v="0"/>
    <x v="0"/>
    <x v="0"/>
  </r>
  <r>
    <x v="658"/>
    <x v="0"/>
    <n v="2"/>
    <s v="Eitemiller, Mr. George Floyd"/>
    <x v="0"/>
    <n v="23"/>
    <n v="0"/>
    <n v="0"/>
    <n v="29751"/>
    <n v="13"/>
    <m/>
    <s v="S"/>
    <n v="1"/>
    <x v="0"/>
    <x v="0"/>
    <n v="0"/>
    <x v="0"/>
    <x v="2"/>
  </r>
  <r>
    <x v="659"/>
    <x v="0"/>
    <n v="1"/>
    <s v="Newell, Mr. Arthur Webster"/>
    <x v="0"/>
    <n v="58"/>
    <n v="0"/>
    <n v="2"/>
    <n v="35273"/>
    <n v="113275"/>
    <s v="D48"/>
    <s v="C"/>
    <n v="3"/>
    <x v="1"/>
    <x v="0"/>
    <n v="1"/>
    <x v="1"/>
    <x v="1"/>
  </r>
  <r>
    <x v="660"/>
    <x v="1"/>
    <n v="1"/>
    <s v="Frauenthal, Dr. Henry William"/>
    <x v="0"/>
    <n v="50"/>
    <n v="2"/>
    <n v="0"/>
    <s v="PC 17611"/>
    <s v="133.65"/>
    <m/>
    <s v="S"/>
    <n v="3"/>
    <x v="1"/>
    <x v="6"/>
    <n v="1"/>
    <x v="0"/>
    <x v="1"/>
  </r>
  <r>
    <x v="661"/>
    <x v="0"/>
    <n v="3"/>
    <s v="Badt, Mr. Mohamed"/>
    <x v="0"/>
    <n v="40"/>
    <n v="0"/>
    <n v="0"/>
    <n v="2623"/>
    <n v="7225"/>
    <m/>
    <s v="C"/>
    <n v="1"/>
    <x v="1"/>
    <x v="0"/>
    <n v="0"/>
    <x v="0"/>
    <x v="0"/>
  </r>
  <r>
    <x v="662"/>
    <x v="0"/>
    <n v="1"/>
    <s v="Colley, Mr. Edward Pomeroy"/>
    <x v="0"/>
    <n v="47"/>
    <n v="0"/>
    <n v="0"/>
    <n v="5727"/>
    <n v="255875"/>
    <s v="E58"/>
    <s v="S"/>
    <n v="1"/>
    <x v="1"/>
    <x v="0"/>
    <n v="1"/>
    <x v="1"/>
    <x v="1"/>
  </r>
  <r>
    <x v="663"/>
    <x v="0"/>
    <n v="3"/>
    <s v="Coleff, Mr. Peju"/>
    <x v="0"/>
    <n v="36"/>
    <n v="0"/>
    <n v="0"/>
    <n v="349210"/>
    <n v="74958"/>
    <m/>
    <s v="S"/>
    <n v="1"/>
    <x v="1"/>
    <x v="0"/>
    <n v="0"/>
    <x v="0"/>
    <x v="0"/>
  </r>
  <r>
    <x v="664"/>
    <x v="1"/>
    <n v="3"/>
    <s v="Lindqvist, Mr. Eino William"/>
    <x v="0"/>
    <n v="20"/>
    <n v="1"/>
    <n v="0"/>
    <s v="STON/O 2. 3101285"/>
    <n v="7925"/>
    <m/>
    <s v="S"/>
    <n v="2"/>
    <x v="0"/>
    <x v="0"/>
    <n v="0"/>
    <x v="0"/>
    <x v="0"/>
  </r>
  <r>
    <x v="665"/>
    <x v="0"/>
    <n v="2"/>
    <s v="Hickman, Mr. Lewis"/>
    <x v="0"/>
    <n v="32"/>
    <n v="2"/>
    <n v="0"/>
    <s v="S.O.C. 14879"/>
    <s v="73.5"/>
    <m/>
    <s v="S"/>
    <n v="3"/>
    <x v="0"/>
    <x v="0"/>
    <n v="0"/>
    <x v="0"/>
    <x v="2"/>
  </r>
  <r>
    <x v="666"/>
    <x v="0"/>
    <n v="2"/>
    <s v="Butler, Mr. Reginald Fenton"/>
    <x v="0"/>
    <n v="25"/>
    <n v="0"/>
    <n v="0"/>
    <n v="234686"/>
    <n v="13"/>
    <m/>
    <s v="S"/>
    <n v="1"/>
    <x v="0"/>
    <x v="0"/>
    <n v="0"/>
    <x v="0"/>
    <x v="2"/>
  </r>
  <r>
    <x v="667"/>
    <x v="0"/>
    <n v="3"/>
    <s v="Rommetvedt, Mr. Knud Paust"/>
    <x v="0"/>
    <n v="28"/>
    <n v="0"/>
    <n v="0"/>
    <n v="312993"/>
    <n v="7775"/>
    <m/>
    <s v="S"/>
    <n v="1"/>
    <x v="0"/>
    <x v="0"/>
    <n v="0"/>
    <x v="0"/>
    <x v="0"/>
  </r>
  <r>
    <x v="668"/>
    <x v="0"/>
    <n v="3"/>
    <s v="Cook, Mr. Jacob"/>
    <x v="0"/>
    <n v="43"/>
    <n v="0"/>
    <n v="0"/>
    <s v="A/5 3536"/>
    <s v="8.05"/>
    <m/>
    <s v="S"/>
    <n v="1"/>
    <x v="1"/>
    <x v="0"/>
    <n v="0"/>
    <x v="0"/>
    <x v="0"/>
  </r>
  <r>
    <x v="669"/>
    <x v="1"/>
    <n v="1"/>
    <s v="Taylor, Mrs. Elmer Zebley (Juliet Cummins Wright)"/>
    <x v="1"/>
    <n v="28"/>
    <n v="1"/>
    <n v="0"/>
    <n v="19996"/>
    <n v="52"/>
    <s v="C126"/>
    <s v="S"/>
    <n v="2"/>
    <x v="0"/>
    <x v="1"/>
    <n v="1"/>
    <x v="1"/>
    <x v="1"/>
  </r>
  <r>
    <x v="670"/>
    <x v="1"/>
    <n v="2"/>
    <s v="Brown, Mrs. Thomas William Solomon (Elizabeth Catherine Ford)"/>
    <x v="1"/>
    <n v="40"/>
    <n v="1"/>
    <n v="1"/>
    <n v="29750"/>
    <n v="39"/>
    <m/>
    <s v="S"/>
    <n v="3"/>
    <x v="1"/>
    <x v="1"/>
    <n v="0"/>
    <x v="0"/>
    <x v="2"/>
  </r>
  <r>
    <x v="671"/>
    <x v="0"/>
    <n v="1"/>
    <s v="Davidson, Mr. Thornton"/>
    <x v="0"/>
    <n v="31"/>
    <n v="1"/>
    <n v="0"/>
    <s v="F.C. 12750"/>
    <n v="52"/>
    <s v="B71"/>
    <s v="S"/>
    <n v="2"/>
    <x v="0"/>
    <x v="0"/>
    <n v="1"/>
    <x v="1"/>
    <x v="1"/>
  </r>
  <r>
    <x v="672"/>
    <x v="0"/>
    <n v="2"/>
    <s v="Mitchell, Mr. Henry Michael"/>
    <x v="0"/>
    <n v="70"/>
    <n v="0"/>
    <n v="0"/>
    <s v="C.A. 24580"/>
    <s v="10.5"/>
    <m/>
    <s v="S"/>
    <n v="1"/>
    <x v="4"/>
    <x v="0"/>
    <n v="0"/>
    <x v="0"/>
    <x v="2"/>
  </r>
  <r>
    <x v="673"/>
    <x v="1"/>
    <n v="2"/>
    <s v="Wilhelms, Mr. Charles"/>
    <x v="0"/>
    <n v="31"/>
    <n v="0"/>
    <n v="0"/>
    <n v="244270"/>
    <n v="13"/>
    <m/>
    <s v="S"/>
    <n v="1"/>
    <x v="0"/>
    <x v="0"/>
    <n v="0"/>
    <x v="0"/>
    <x v="2"/>
  </r>
  <r>
    <x v="674"/>
    <x v="0"/>
    <n v="2"/>
    <s v="Watson, Mr. Ennis Hastings"/>
    <x v="0"/>
    <n v="28"/>
    <n v="0"/>
    <n v="0"/>
    <n v="239856"/>
    <n v="13.68"/>
    <m/>
    <s v="S"/>
    <n v="1"/>
    <x v="0"/>
    <x v="0"/>
    <n v="0"/>
    <x v="0"/>
    <x v="2"/>
  </r>
  <r>
    <x v="675"/>
    <x v="0"/>
    <n v="3"/>
    <s v="Edvardsson, Mr. Gustaf Hjalmar"/>
    <x v="0"/>
    <n v="18"/>
    <n v="0"/>
    <n v="0"/>
    <n v="349912"/>
    <n v="7775"/>
    <m/>
    <s v="S"/>
    <n v="1"/>
    <x v="3"/>
    <x v="0"/>
    <n v="0"/>
    <x v="0"/>
    <x v="0"/>
  </r>
  <r>
    <x v="676"/>
    <x v="0"/>
    <n v="3"/>
    <s v="Sawyer, Mr. Frederick Charles"/>
    <x v="0"/>
    <s v="24.5"/>
    <n v="0"/>
    <n v="0"/>
    <n v="342826"/>
    <s v="8.05"/>
    <m/>
    <s v="S"/>
    <n v="1"/>
    <x v="4"/>
    <x v="0"/>
    <n v="0"/>
    <x v="0"/>
    <x v="0"/>
  </r>
  <r>
    <x v="677"/>
    <x v="1"/>
    <n v="3"/>
    <s v="Turja, Miss. Anna Sofia"/>
    <x v="1"/>
    <n v="18"/>
    <n v="0"/>
    <n v="0"/>
    <n v="4138"/>
    <n v="98417"/>
    <m/>
    <s v="S"/>
    <n v="1"/>
    <x v="3"/>
    <x v="2"/>
    <n v="0"/>
    <x v="0"/>
    <x v="0"/>
  </r>
  <r>
    <x v="678"/>
    <x v="0"/>
    <n v="3"/>
    <s v="Goodwin, Mrs. Frederick (Augusta Tyler)"/>
    <x v="1"/>
    <n v="43"/>
    <n v="1"/>
    <n v="6"/>
    <s v="CA 2144"/>
    <s v="46.9"/>
    <m/>
    <s v="S"/>
    <n v="8"/>
    <x v="1"/>
    <x v="1"/>
    <n v="0"/>
    <x v="0"/>
    <x v="0"/>
  </r>
  <r>
    <x v="679"/>
    <x v="1"/>
    <n v="1"/>
    <s v="Cardeza, Mr. Thomas Drake Martinez"/>
    <x v="0"/>
    <n v="36"/>
    <n v="0"/>
    <n v="1"/>
    <s v="PC 17755"/>
    <n v="5123292"/>
    <s v="B51 B53 B55"/>
    <s v="C"/>
    <n v="2"/>
    <x v="1"/>
    <x v="0"/>
    <n v="1"/>
    <x v="1"/>
    <x v="1"/>
  </r>
  <r>
    <x v="680"/>
    <x v="0"/>
    <n v="3"/>
    <s v="Peters, Miss. Katie"/>
    <x v="1"/>
    <n v="28"/>
    <n v="0"/>
    <n v="0"/>
    <n v="330935"/>
    <n v="81375"/>
    <m/>
    <s v="Q"/>
    <n v="1"/>
    <x v="0"/>
    <x v="2"/>
    <n v="0"/>
    <x v="0"/>
    <x v="0"/>
  </r>
  <r>
    <x v="681"/>
    <x v="1"/>
    <n v="1"/>
    <s v="Hassab, Mr. Hammad"/>
    <x v="0"/>
    <n v="27"/>
    <n v="0"/>
    <n v="0"/>
    <s v="PC 17572"/>
    <n v="767292"/>
    <s v="D49"/>
    <s v="C"/>
    <n v="1"/>
    <x v="0"/>
    <x v="0"/>
    <n v="1"/>
    <x v="1"/>
    <x v="1"/>
  </r>
  <r>
    <x v="682"/>
    <x v="0"/>
    <n v="3"/>
    <s v="Olsvigen, Mr. Thor Anderson"/>
    <x v="0"/>
    <n v="20"/>
    <n v="0"/>
    <n v="0"/>
    <n v="6563"/>
    <n v="9225"/>
    <m/>
    <s v="S"/>
    <n v="1"/>
    <x v="0"/>
    <x v="0"/>
    <n v="0"/>
    <x v="0"/>
    <x v="0"/>
  </r>
  <r>
    <x v="683"/>
    <x v="0"/>
    <n v="3"/>
    <s v="Goodwin, Mr. Charles Edward"/>
    <x v="0"/>
    <n v="14"/>
    <n v="5"/>
    <n v="2"/>
    <s v="CA 2144"/>
    <s v="46.9"/>
    <m/>
    <s v="S"/>
    <n v="8"/>
    <x v="3"/>
    <x v="0"/>
    <n v="0"/>
    <x v="0"/>
    <x v="0"/>
  </r>
  <r>
    <x v="684"/>
    <x v="0"/>
    <n v="2"/>
    <s v="Brown, Mr. Thomas William Solomon"/>
    <x v="0"/>
    <n v="60"/>
    <n v="1"/>
    <n v="1"/>
    <n v="29750"/>
    <n v="39"/>
    <m/>
    <s v="S"/>
    <n v="3"/>
    <x v="1"/>
    <x v="0"/>
    <n v="0"/>
    <x v="0"/>
    <x v="2"/>
  </r>
  <r>
    <x v="685"/>
    <x v="0"/>
    <n v="2"/>
    <s v="Laroche, Mr. Joseph Philippe Lemercier"/>
    <x v="0"/>
    <n v="25"/>
    <n v="1"/>
    <n v="2"/>
    <s v="SC/Paris 2123"/>
    <n v="415792"/>
    <m/>
    <s v="C"/>
    <n v="4"/>
    <x v="0"/>
    <x v="0"/>
    <n v="0"/>
    <x v="0"/>
    <x v="2"/>
  </r>
  <r>
    <x v="686"/>
    <x v="0"/>
    <n v="3"/>
    <s v="Panula, Mr. Jaako Arnold"/>
    <x v="0"/>
    <n v="14"/>
    <n v="4"/>
    <n v="1"/>
    <n v="3101295"/>
    <n v="396875"/>
    <m/>
    <s v="S"/>
    <n v="6"/>
    <x v="3"/>
    <x v="0"/>
    <n v="0"/>
    <x v="0"/>
    <x v="0"/>
  </r>
  <r>
    <x v="687"/>
    <x v="0"/>
    <n v="3"/>
    <s v="Dakic, Mr. Branko"/>
    <x v="0"/>
    <n v="19"/>
    <n v="0"/>
    <n v="0"/>
    <n v="349228"/>
    <n v="101708"/>
    <m/>
    <s v="S"/>
    <n v="1"/>
    <x v="0"/>
    <x v="0"/>
    <n v="0"/>
    <x v="0"/>
    <x v="0"/>
  </r>
  <r>
    <x v="688"/>
    <x v="0"/>
    <n v="3"/>
    <s v="Fischer, Mr. Eberhard Thelander"/>
    <x v="0"/>
    <n v="18"/>
    <n v="0"/>
    <n v="0"/>
    <n v="350036"/>
    <n v="77958"/>
    <m/>
    <s v="S"/>
    <n v="1"/>
    <x v="3"/>
    <x v="0"/>
    <n v="0"/>
    <x v="0"/>
    <x v="0"/>
  </r>
  <r>
    <x v="689"/>
    <x v="1"/>
    <n v="1"/>
    <s v="Madill, Miss. Georgette Alexandra"/>
    <x v="1"/>
    <n v="15"/>
    <n v="0"/>
    <n v="1"/>
    <n v="24160"/>
    <n v="2113375"/>
    <s v="B5"/>
    <s v="S"/>
    <n v="2"/>
    <x v="3"/>
    <x v="2"/>
    <n v="1"/>
    <x v="1"/>
    <x v="1"/>
  </r>
  <r>
    <x v="690"/>
    <x v="1"/>
    <n v="1"/>
    <s v="Dick, Mr. Albert Adrian"/>
    <x v="0"/>
    <n v="31"/>
    <n v="1"/>
    <n v="0"/>
    <n v="17474"/>
    <n v="57"/>
    <s v="B20"/>
    <s v="S"/>
    <n v="2"/>
    <x v="0"/>
    <x v="0"/>
    <n v="1"/>
    <x v="1"/>
    <x v="1"/>
  </r>
  <r>
    <x v="691"/>
    <x v="1"/>
    <n v="3"/>
    <s v="Karun, Miss. Manca"/>
    <x v="1"/>
    <n v="4"/>
    <n v="0"/>
    <n v="1"/>
    <n v="349256"/>
    <n v="134167"/>
    <m/>
    <s v="C"/>
    <n v="2"/>
    <x v="2"/>
    <x v="2"/>
    <n v="0"/>
    <x v="0"/>
    <x v="0"/>
  </r>
  <r>
    <x v="692"/>
    <x v="1"/>
    <n v="3"/>
    <s v="Lam, Mr. Ali"/>
    <x v="0"/>
    <n v="28"/>
    <n v="0"/>
    <n v="0"/>
    <n v="1601"/>
    <n v="564958"/>
    <m/>
    <s v="S"/>
    <n v="1"/>
    <x v="0"/>
    <x v="0"/>
    <n v="0"/>
    <x v="0"/>
    <x v="0"/>
  </r>
  <r>
    <x v="693"/>
    <x v="0"/>
    <n v="3"/>
    <s v="Saad, Mr. Khalil"/>
    <x v="0"/>
    <n v="25"/>
    <n v="0"/>
    <n v="0"/>
    <n v="2672"/>
    <n v="7225"/>
    <m/>
    <s v="C"/>
    <n v="1"/>
    <x v="0"/>
    <x v="0"/>
    <n v="0"/>
    <x v="0"/>
    <x v="0"/>
  </r>
  <r>
    <x v="694"/>
    <x v="0"/>
    <n v="1"/>
    <s v="Weir, Col. John"/>
    <x v="0"/>
    <n v="60"/>
    <n v="0"/>
    <n v="0"/>
    <n v="113800"/>
    <s v="26.55"/>
    <m/>
    <s v="S"/>
    <n v="1"/>
    <x v="1"/>
    <x v="13"/>
    <n v="1"/>
    <x v="0"/>
    <x v="1"/>
  </r>
  <r>
    <x v="695"/>
    <x v="0"/>
    <n v="2"/>
    <s v="Chapman, Mr. Charles Henry"/>
    <x v="0"/>
    <n v="52"/>
    <n v="0"/>
    <n v="0"/>
    <n v="248731"/>
    <s v="13.5"/>
    <m/>
    <s v="S"/>
    <n v="1"/>
    <x v="1"/>
    <x v="0"/>
    <n v="0"/>
    <x v="0"/>
    <x v="2"/>
  </r>
  <r>
    <x v="696"/>
    <x v="0"/>
    <n v="3"/>
    <s v="Kelly, Mr. James"/>
    <x v="0"/>
    <n v="44"/>
    <n v="0"/>
    <n v="0"/>
    <n v="363592"/>
    <s v="8.05"/>
    <m/>
    <s v="S"/>
    <n v="1"/>
    <x v="1"/>
    <x v="0"/>
    <n v="0"/>
    <x v="0"/>
    <x v="0"/>
  </r>
  <r>
    <x v="697"/>
    <x v="1"/>
    <n v="3"/>
    <s v="Mullens, Miss. Katherine &quot;Katie&quot;"/>
    <x v="1"/>
    <n v="28"/>
    <n v="0"/>
    <n v="0"/>
    <n v="35852"/>
    <n v="77333"/>
    <m/>
    <s v="Q"/>
    <n v="1"/>
    <x v="0"/>
    <x v="2"/>
    <n v="0"/>
    <x v="0"/>
    <x v="0"/>
  </r>
  <r>
    <x v="698"/>
    <x v="0"/>
    <n v="1"/>
    <s v="Thayer, Mr. John Borland"/>
    <x v="0"/>
    <n v="49"/>
    <n v="1"/>
    <n v="1"/>
    <n v="17421"/>
    <n v="1108833"/>
    <s v="C68"/>
    <s v="C"/>
    <n v="3"/>
    <x v="1"/>
    <x v="0"/>
    <n v="1"/>
    <x v="1"/>
    <x v="1"/>
  </r>
  <r>
    <x v="699"/>
    <x v="0"/>
    <n v="3"/>
    <s v="Humblen, Mr. Adolf Mathias Nicolai Olsen"/>
    <x v="0"/>
    <n v="42"/>
    <n v="0"/>
    <n v="0"/>
    <n v="348121"/>
    <s v="7.65"/>
    <s v="F G63"/>
    <s v="S"/>
    <n v="1"/>
    <x v="1"/>
    <x v="0"/>
    <n v="0"/>
    <x v="1"/>
    <x v="0"/>
  </r>
  <r>
    <x v="700"/>
    <x v="1"/>
    <n v="1"/>
    <s v="Astor, Mrs. John Jacob (Madeleine Talmadge Force)"/>
    <x v="1"/>
    <n v="18"/>
    <n v="1"/>
    <n v="0"/>
    <s v="PC 17757"/>
    <n v="227525"/>
    <s v="C62 C64"/>
    <s v="C"/>
    <n v="2"/>
    <x v="3"/>
    <x v="1"/>
    <n v="1"/>
    <x v="1"/>
    <x v="1"/>
  </r>
  <r>
    <x v="701"/>
    <x v="1"/>
    <n v="1"/>
    <s v="Silverthorne, Mr. Spencer Victor"/>
    <x v="0"/>
    <n v="35"/>
    <n v="0"/>
    <n v="0"/>
    <s v="PC 17475"/>
    <n v="262875"/>
    <s v="E24"/>
    <s v="S"/>
    <n v="1"/>
    <x v="0"/>
    <x v="0"/>
    <n v="1"/>
    <x v="1"/>
    <x v="1"/>
  </r>
  <r>
    <x v="702"/>
    <x v="0"/>
    <n v="3"/>
    <s v="Barbara, Miss. Saiide"/>
    <x v="1"/>
    <n v="18"/>
    <n v="0"/>
    <n v="1"/>
    <n v="2691"/>
    <n v="144542"/>
    <m/>
    <s v="C"/>
    <n v="2"/>
    <x v="3"/>
    <x v="2"/>
    <n v="0"/>
    <x v="0"/>
    <x v="0"/>
  </r>
  <r>
    <x v="703"/>
    <x v="0"/>
    <n v="3"/>
    <s v="Gallagher, Mr. Martin"/>
    <x v="0"/>
    <n v="25"/>
    <n v="0"/>
    <n v="0"/>
    <n v="36864"/>
    <n v="77417"/>
    <m/>
    <s v="Q"/>
    <n v="1"/>
    <x v="0"/>
    <x v="0"/>
    <n v="0"/>
    <x v="0"/>
    <x v="0"/>
  </r>
  <r>
    <x v="704"/>
    <x v="0"/>
    <n v="3"/>
    <s v="Hansen, Mr. Henrik Juul"/>
    <x v="0"/>
    <n v="26"/>
    <n v="1"/>
    <n v="0"/>
    <n v="350025"/>
    <n v="78542"/>
    <m/>
    <s v="S"/>
    <n v="2"/>
    <x v="0"/>
    <x v="0"/>
    <n v="0"/>
    <x v="0"/>
    <x v="0"/>
  </r>
  <r>
    <x v="705"/>
    <x v="0"/>
    <n v="2"/>
    <s v="Morley, Mr. Henry Samuel (&quot;Mr Henry Marshall&quot;)"/>
    <x v="0"/>
    <n v="39"/>
    <n v="0"/>
    <n v="0"/>
    <n v="250655"/>
    <n v="26"/>
    <m/>
    <s v="S"/>
    <n v="1"/>
    <x v="1"/>
    <x v="0"/>
    <n v="0"/>
    <x v="0"/>
    <x v="2"/>
  </r>
  <r>
    <x v="706"/>
    <x v="1"/>
    <n v="2"/>
    <s v="Kelly, Mrs. Florence &quot;Fannie&quot;"/>
    <x v="1"/>
    <n v="45"/>
    <n v="0"/>
    <n v="0"/>
    <n v="223596"/>
    <s v="13.5"/>
    <m/>
    <s v="S"/>
    <n v="1"/>
    <x v="1"/>
    <x v="1"/>
    <n v="0"/>
    <x v="0"/>
    <x v="2"/>
  </r>
  <r>
    <x v="707"/>
    <x v="1"/>
    <n v="1"/>
    <s v="Calderhead, Mr. Edward Pennington"/>
    <x v="0"/>
    <n v="42"/>
    <n v="0"/>
    <n v="0"/>
    <s v="PC 17476"/>
    <n v="262875"/>
    <s v="E24"/>
    <s v="S"/>
    <n v="1"/>
    <x v="1"/>
    <x v="0"/>
    <n v="1"/>
    <x v="1"/>
    <x v="1"/>
  </r>
  <r>
    <x v="708"/>
    <x v="1"/>
    <n v="1"/>
    <s v="Cleaver, Miss. Alice"/>
    <x v="1"/>
    <n v="22"/>
    <n v="0"/>
    <n v="0"/>
    <n v="113781"/>
    <s v="151.55"/>
    <m/>
    <s v="S"/>
    <n v="1"/>
    <x v="0"/>
    <x v="2"/>
    <n v="1"/>
    <x v="0"/>
    <x v="1"/>
  </r>
  <r>
    <x v="709"/>
    <x v="1"/>
    <n v="3"/>
    <s v="Moubarek, Master. Halim Gonios (&quot;William George&quot;)"/>
    <x v="0"/>
    <n v="28"/>
    <n v="1"/>
    <n v="1"/>
    <n v="2661"/>
    <n v="152458"/>
    <m/>
    <s v="C"/>
    <n v="3"/>
    <x v="0"/>
    <x v="3"/>
    <n v="1"/>
    <x v="0"/>
    <x v="0"/>
  </r>
  <r>
    <x v="710"/>
    <x v="1"/>
    <n v="1"/>
    <s v="Mayne, Mlle. Berthe Antonine (&quot;Mrs de Villiers&quot;)"/>
    <x v="1"/>
    <n v="24"/>
    <n v="0"/>
    <n v="0"/>
    <s v="PC 17482"/>
    <n v="495042"/>
    <s v="C90"/>
    <s v="C"/>
    <n v="1"/>
    <x v="0"/>
    <x v="12"/>
    <n v="1"/>
    <x v="1"/>
    <x v="1"/>
  </r>
  <r>
    <x v="711"/>
    <x v="0"/>
    <n v="1"/>
    <s v="Klaber, Mr. Herman"/>
    <x v="0"/>
    <n v="28"/>
    <n v="0"/>
    <n v="0"/>
    <n v="113028"/>
    <s v="26.55"/>
    <s v="C124"/>
    <s v="S"/>
    <n v="1"/>
    <x v="0"/>
    <x v="0"/>
    <n v="1"/>
    <x v="1"/>
    <x v="1"/>
  </r>
  <r>
    <x v="712"/>
    <x v="1"/>
    <n v="1"/>
    <s v="Taylor, Mr. Elmer Zebley"/>
    <x v="0"/>
    <n v="48"/>
    <n v="1"/>
    <n v="0"/>
    <n v="19996"/>
    <n v="52"/>
    <s v="C126"/>
    <s v="S"/>
    <n v="2"/>
    <x v="1"/>
    <x v="0"/>
    <n v="1"/>
    <x v="1"/>
    <x v="1"/>
  </r>
  <r>
    <x v="713"/>
    <x v="0"/>
    <n v="3"/>
    <s v="Larsson, Mr. August Viktor"/>
    <x v="0"/>
    <n v="29"/>
    <n v="0"/>
    <n v="0"/>
    <n v="7545"/>
    <n v="94833"/>
    <m/>
    <s v="S"/>
    <n v="1"/>
    <x v="0"/>
    <x v="0"/>
    <n v="0"/>
    <x v="0"/>
    <x v="0"/>
  </r>
  <r>
    <x v="714"/>
    <x v="0"/>
    <n v="2"/>
    <s v="Greenberg, Mr. Samuel"/>
    <x v="0"/>
    <n v="52"/>
    <n v="0"/>
    <n v="0"/>
    <n v="250647"/>
    <n v="13"/>
    <m/>
    <s v="S"/>
    <n v="1"/>
    <x v="1"/>
    <x v="0"/>
    <n v="0"/>
    <x v="0"/>
    <x v="2"/>
  </r>
  <r>
    <x v="715"/>
    <x v="0"/>
    <n v="3"/>
    <s v="Soholt, Mr. Peter Andreas Lauritz Andersen"/>
    <x v="0"/>
    <n v="19"/>
    <n v="0"/>
    <n v="0"/>
    <n v="348124"/>
    <s v="7.65"/>
    <s v="F G73"/>
    <s v="S"/>
    <n v="1"/>
    <x v="0"/>
    <x v="0"/>
    <n v="0"/>
    <x v="1"/>
    <x v="0"/>
  </r>
  <r>
    <x v="716"/>
    <x v="1"/>
    <n v="1"/>
    <s v="Endres, Miss. Caroline Louise"/>
    <x v="1"/>
    <n v="38"/>
    <n v="0"/>
    <n v="0"/>
    <s v="PC 17757"/>
    <n v="227525"/>
    <s v="C45"/>
    <s v="C"/>
    <n v="1"/>
    <x v="1"/>
    <x v="2"/>
    <n v="1"/>
    <x v="1"/>
    <x v="1"/>
  </r>
  <r>
    <x v="717"/>
    <x v="1"/>
    <n v="2"/>
    <s v="Troutt, Miss. Edwina Celia &quot;Winnie&quot;"/>
    <x v="1"/>
    <n v="27"/>
    <n v="0"/>
    <n v="0"/>
    <n v="34218"/>
    <s v="10.5"/>
    <s v="E101"/>
    <s v="S"/>
    <n v="1"/>
    <x v="0"/>
    <x v="2"/>
    <n v="0"/>
    <x v="1"/>
    <x v="2"/>
  </r>
  <r>
    <x v="718"/>
    <x v="0"/>
    <n v="3"/>
    <s v="McEvoy, Mr. Michael"/>
    <x v="0"/>
    <n v="28"/>
    <n v="0"/>
    <n v="0"/>
    <n v="36568"/>
    <s v="15.5"/>
    <m/>
    <s v="Q"/>
    <n v="1"/>
    <x v="0"/>
    <x v="0"/>
    <n v="0"/>
    <x v="0"/>
    <x v="0"/>
  </r>
  <r>
    <x v="719"/>
    <x v="0"/>
    <n v="3"/>
    <s v="Johnson, Mr. Malkolm Joackim"/>
    <x v="0"/>
    <n v="33"/>
    <n v="0"/>
    <n v="0"/>
    <n v="347062"/>
    <n v="7775"/>
    <m/>
    <s v="S"/>
    <n v="1"/>
    <x v="0"/>
    <x v="0"/>
    <n v="0"/>
    <x v="0"/>
    <x v="0"/>
  </r>
  <r>
    <x v="720"/>
    <x v="1"/>
    <n v="2"/>
    <s v="Harper, Miss. Annie Jessie &quot;Nina&quot;"/>
    <x v="1"/>
    <n v="6"/>
    <n v="0"/>
    <n v="1"/>
    <n v="248727"/>
    <n v="33"/>
    <m/>
    <s v="S"/>
    <n v="2"/>
    <x v="2"/>
    <x v="2"/>
    <n v="0"/>
    <x v="0"/>
    <x v="2"/>
  </r>
  <r>
    <x v="721"/>
    <x v="0"/>
    <n v="3"/>
    <s v="Jensen, Mr. Svend Lauritz"/>
    <x v="0"/>
    <n v="17"/>
    <n v="1"/>
    <n v="0"/>
    <n v="350048"/>
    <n v="70542"/>
    <m/>
    <s v="S"/>
    <n v="2"/>
    <x v="3"/>
    <x v="0"/>
    <n v="0"/>
    <x v="0"/>
    <x v="0"/>
  </r>
  <r>
    <x v="722"/>
    <x v="0"/>
    <n v="2"/>
    <s v="Gillespie, Mr. William Henry"/>
    <x v="0"/>
    <n v="34"/>
    <n v="0"/>
    <n v="0"/>
    <n v="12233"/>
    <n v="13"/>
    <m/>
    <s v="S"/>
    <n v="1"/>
    <x v="0"/>
    <x v="0"/>
    <n v="0"/>
    <x v="0"/>
    <x v="2"/>
  </r>
  <r>
    <x v="723"/>
    <x v="0"/>
    <n v="2"/>
    <s v="Hodges, Mr. Henry Price"/>
    <x v="0"/>
    <n v="50"/>
    <n v="0"/>
    <n v="0"/>
    <n v="250643"/>
    <n v="13"/>
    <m/>
    <s v="S"/>
    <n v="1"/>
    <x v="1"/>
    <x v="0"/>
    <n v="0"/>
    <x v="0"/>
    <x v="2"/>
  </r>
  <r>
    <x v="724"/>
    <x v="1"/>
    <n v="1"/>
    <s v="Chambers, Mr. Norman Campbell"/>
    <x v="0"/>
    <n v="27"/>
    <n v="1"/>
    <n v="0"/>
    <n v="113806"/>
    <s v="53.1"/>
    <s v="E8"/>
    <s v="S"/>
    <n v="2"/>
    <x v="0"/>
    <x v="0"/>
    <n v="1"/>
    <x v="1"/>
    <x v="1"/>
  </r>
  <r>
    <x v="725"/>
    <x v="0"/>
    <n v="3"/>
    <s v="Oreskovic, Mr. Luka"/>
    <x v="0"/>
    <n v="20"/>
    <n v="0"/>
    <n v="0"/>
    <n v="315094"/>
    <n v="86625"/>
    <m/>
    <s v="S"/>
    <n v="1"/>
    <x v="0"/>
    <x v="0"/>
    <n v="0"/>
    <x v="0"/>
    <x v="0"/>
  </r>
  <r>
    <x v="726"/>
    <x v="1"/>
    <n v="2"/>
    <s v="Renouf, Mrs. Peter Henry (Lillian Jefferys)"/>
    <x v="1"/>
    <n v="30"/>
    <n v="3"/>
    <n v="0"/>
    <n v="31027"/>
    <n v="21"/>
    <m/>
    <s v="S"/>
    <n v="4"/>
    <x v="0"/>
    <x v="1"/>
    <n v="0"/>
    <x v="0"/>
    <x v="2"/>
  </r>
  <r>
    <x v="727"/>
    <x v="1"/>
    <n v="3"/>
    <s v="Mannion, Miss. Margareth"/>
    <x v="1"/>
    <n v="28"/>
    <n v="0"/>
    <n v="0"/>
    <n v="36866"/>
    <n v="77375"/>
    <m/>
    <s v="Q"/>
    <n v="1"/>
    <x v="0"/>
    <x v="2"/>
    <n v="0"/>
    <x v="0"/>
    <x v="0"/>
  </r>
  <r>
    <x v="728"/>
    <x v="0"/>
    <n v="2"/>
    <s v="Bryhl, Mr. Kurt Arnold Gottfrid"/>
    <x v="0"/>
    <n v="25"/>
    <n v="1"/>
    <n v="0"/>
    <n v="236853"/>
    <n v="26"/>
    <m/>
    <s v="S"/>
    <n v="2"/>
    <x v="0"/>
    <x v="0"/>
    <n v="0"/>
    <x v="0"/>
    <x v="2"/>
  </r>
  <r>
    <x v="729"/>
    <x v="0"/>
    <n v="3"/>
    <s v="Ilmakangas, Miss. Pieta Sofia"/>
    <x v="1"/>
    <n v="25"/>
    <n v="1"/>
    <n v="0"/>
    <s v="STON/O2. 3101271"/>
    <n v="7925"/>
    <m/>
    <s v="S"/>
    <n v="2"/>
    <x v="0"/>
    <x v="2"/>
    <n v="0"/>
    <x v="0"/>
    <x v="0"/>
  </r>
  <r>
    <x v="730"/>
    <x v="1"/>
    <n v="1"/>
    <s v="Allen, Miss. Elisabeth Walton"/>
    <x v="1"/>
    <n v="29"/>
    <n v="0"/>
    <n v="0"/>
    <n v="24160"/>
    <n v="2113375"/>
    <s v="B5"/>
    <s v="S"/>
    <n v="1"/>
    <x v="0"/>
    <x v="2"/>
    <n v="1"/>
    <x v="1"/>
    <x v="1"/>
  </r>
  <r>
    <x v="731"/>
    <x v="0"/>
    <n v="3"/>
    <s v="Hassan, Mr. Houssein G N"/>
    <x v="0"/>
    <n v="11"/>
    <n v="0"/>
    <n v="0"/>
    <n v="2699"/>
    <n v="187875"/>
    <m/>
    <s v="C"/>
    <n v="1"/>
    <x v="2"/>
    <x v="0"/>
    <n v="0"/>
    <x v="0"/>
    <x v="0"/>
  </r>
  <r>
    <x v="732"/>
    <x v="0"/>
    <n v="2"/>
    <s v="Knight, Mr. Robert J"/>
    <x v="0"/>
    <n v="28"/>
    <n v="0"/>
    <n v="0"/>
    <n v="239855"/>
    <n v="13.68"/>
    <m/>
    <s v="S"/>
    <n v="1"/>
    <x v="0"/>
    <x v="0"/>
    <n v="0"/>
    <x v="0"/>
    <x v="2"/>
  </r>
  <r>
    <x v="733"/>
    <x v="0"/>
    <n v="2"/>
    <s v="Berriman, Mr. William John"/>
    <x v="0"/>
    <n v="23"/>
    <n v="0"/>
    <n v="0"/>
    <n v="28425"/>
    <n v="13"/>
    <m/>
    <s v="S"/>
    <n v="1"/>
    <x v="0"/>
    <x v="0"/>
    <n v="0"/>
    <x v="0"/>
    <x v="2"/>
  </r>
  <r>
    <x v="734"/>
    <x v="0"/>
    <n v="2"/>
    <s v="Troupiansky, Mr. Moses Aaron"/>
    <x v="0"/>
    <n v="23"/>
    <n v="0"/>
    <n v="0"/>
    <n v="233639"/>
    <n v="13"/>
    <m/>
    <s v="S"/>
    <n v="1"/>
    <x v="0"/>
    <x v="0"/>
    <n v="0"/>
    <x v="0"/>
    <x v="2"/>
  </r>
  <r>
    <x v="735"/>
    <x v="0"/>
    <n v="3"/>
    <s v="Williams, Mr. Leslie"/>
    <x v="0"/>
    <s v="28.5"/>
    <n v="0"/>
    <n v="0"/>
    <n v="54636"/>
    <s v="16.1"/>
    <m/>
    <s v="S"/>
    <n v="1"/>
    <x v="4"/>
    <x v="0"/>
    <n v="0"/>
    <x v="0"/>
    <x v="0"/>
  </r>
  <r>
    <x v="736"/>
    <x v="0"/>
    <n v="3"/>
    <s v="Ford, Mrs. Edward (Margaret Ann Watson)"/>
    <x v="1"/>
    <n v="48"/>
    <n v="1"/>
    <n v="3"/>
    <s v="W./C. 6608"/>
    <n v="34375"/>
    <m/>
    <s v="S"/>
    <n v="5"/>
    <x v="1"/>
    <x v="1"/>
    <n v="0"/>
    <x v="0"/>
    <x v="0"/>
  </r>
  <r>
    <x v="737"/>
    <x v="1"/>
    <n v="1"/>
    <s v="Lesurer, Mr. Gustave J"/>
    <x v="0"/>
    <n v="35"/>
    <n v="0"/>
    <n v="0"/>
    <s v="PC 17755"/>
    <n v="5123292"/>
    <s v="B101"/>
    <s v="C"/>
    <n v="1"/>
    <x v="0"/>
    <x v="0"/>
    <n v="1"/>
    <x v="1"/>
    <x v="1"/>
  </r>
  <r>
    <x v="738"/>
    <x v="0"/>
    <n v="3"/>
    <s v="Ivanoff, Mr. Kanio"/>
    <x v="0"/>
    <n v="28"/>
    <n v="0"/>
    <n v="0"/>
    <n v="349201"/>
    <n v="78958"/>
    <m/>
    <s v="S"/>
    <n v="1"/>
    <x v="0"/>
    <x v="0"/>
    <n v="0"/>
    <x v="0"/>
    <x v="0"/>
  </r>
  <r>
    <x v="739"/>
    <x v="0"/>
    <n v="3"/>
    <s v="Nankoff, Mr. Minko"/>
    <x v="0"/>
    <n v="28"/>
    <n v="0"/>
    <n v="0"/>
    <n v="349218"/>
    <n v="78958"/>
    <m/>
    <s v="S"/>
    <n v="1"/>
    <x v="0"/>
    <x v="0"/>
    <n v="0"/>
    <x v="0"/>
    <x v="0"/>
  </r>
  <r>
    <x v="740"/>
    <x v="1"/>
    <n v="1"/>
    <s v="Hawksford, Mr. Walter James"/>
    <x v="0"/>
    <n v="28"/>
    <n v="0"/>
    <n v="0"/>
    <n v="16988"/>
    <n v="30"/>
    <s v="D45"/>
    <s v="S"/>
    <n v="1"/>
    <x v="0"/>
    <x v="0"/>
    <n v="1"/>
    <x v="1"/>
    <x v="1"/>
  </r>
  <r>
    <x v="741"/>
    <x v="0"/>
    <n v="1"/>
    <s v="Cavendish, Mr. Tyrell William"/>
    <x v="0"/>
    <n v="36"/>
    <n v="1"/>
    <n v="0"/>
    <n v="19877"/>
    <s v="78.85"/>
    <s v="C46"/>
    <s v="S"/>
    <n v="2"/>
    <x v="1"/>
    <x v="0"/>
    <n v="1"/>
    <x v="1"/>
    <x v="1"/>
  </r>
  <r>
    <x v="742"/>
    <x v="1"/>
    <n v="1"/>
    <s v="Ryerson, Miss. Susan Parker &quot;Suzette&quot;"/>
    <x v="1"/>
    <n v="21"/>
    <n v="2"/>
    <n v="2"/>
    <s v="PC 17608"/>
    <n v="262375"/>
    <s v="B57 B59 B63 B66"/>
    <s v="C"/>
    <n v="5"/>
    <x v="0"/>
    <x v="2"/>
    <n v="1"/>
    <x v="1"/>
    <x v="1"/>
  </r>
  <r>
    <x v="743"/>
    <x v="0"/>
    <n v="3"/>
    <s v="McNamee, Mr. Neal"/>
    <x v="0"/>
    <n v="24"/>
    <n v="1"/>
    <n v="0"/>
    <n v="376566"/>
    <s v="16.1"/>
    <m/>
    <s v="S"/>
    <n v="2"/>
    <x v="0"/>
    <x v="0"/>
    <n v="0"/>
    <x v="0"/>
    <x v="0"/>
  </r>
  <r>
    <x v="744"/>
    <x v="1"/>
    <n v="3"/>
    <s v="Stranden, Mr. Juho"/>
    <x v="0"/>
    <n v="31"/>
    <n v="0"/>
    <n v="0"/>
    <s v="STON/O 2. 3101288"/>
    <n v="7925"/>
    <m/>
    <s v="S"/>
    <n v="1"/>
    <x v="0"/>
    <x v="0"/>
    <n v="0"/>
    <x v="0"/>
    <x v="0"/>
  </r>
  <r>
    <x v="745"/>
    <x v="0"/>
    <n v="1"/>
    <s v="Crosby, Capt. Edward Gifford"/>
    <x v="0"/>
    <n v="70"/>
    <n v="1"/>
    <n v="1"/>
    <s v="WE/P 5735"/>
    <n v="71"/>
    <s v="B22"/>
    <s v="S"/>
    <n v="3"/>
    <x v="4"/>
    <x v="14"/>
    <n v="1"/>
    <x v="1"/>
    <x v="1"/>
  </r>
  <r>
    <x v="746"/>
    <x v="0"/>
    <n v="3"/>
    <s v="Abbott, Mr. Rossmore Edward"/>
    <x v="0"/>
    <n v="16"/>
    <n v="1"/>
    <n v="1"/>
    <s v="C.A. 2673"/>
    <s v="20.25"/>
    <m/>
    <s v="S"/>
    <n v="3"/>
    <x v="3"/>
    <x v="0"/>
    <n v="0"/>
    <x v="0"/>
    <x v="0"/>
  </r>
  <r>
    <x v="747"/>
    <x v="1"/>
    <n v="2"/>
    <s v="Sinkkonen, Miss. Anna"/>
    <x v="1"/>
    <n v="30"/>
    <n v="0"/>
    <n v="0"/>
    <n v="250648"/>
    <n v="13"/>
    <m/>
    <s v="S"/>
    <n v="1"/>
    <x v="0"/>
    <x v="2"/>
    <n v="0"/>
    <x v="0"/>
    <x v="2"/>
  </r>
  <r>
    <x v="748"/>
    <x v="0"/>
    <n v="1"/>
    <s v="Marvin, Mr. Daniel Warner"/>
    <x v="0"/>
    <n v="19"/>
    <n v="1"/>
    <n v="0"/>
    <n v="113773"/>
    <s v="53.1"/>
    <s v="D30"/>
    <s v="S"/>
    <n v="2"/>
    <x v="0"/>
    <x v="0"/>
    <n v="1"/>
    <x v="1"/>
    <x v="1"/>
  </r>
  <r>
    <x v="749"/>
    <x v="0"/>
    <n v="3"/>
    <s v="Connaghton, Mr. Michael"/>
    <x v="0"/>
    <n v="31"/>
    <n v="0"/>
    <n v="0"/>
    <n v="335097"/>
    <s v="7.75"/>
    <m/>
    <s v="Q"/>
    <n v="1"/>
    <x v="0"/>
    <x v="0"/>
    <n v="0"/>
    <x v="0"/>
    <x v="0"/>
  </r>
  <r>
    <x v="750"/>
    <x v="1"/>
    <n v="2"/>
    <s v="Wells, Miss. Joan"/>
    <x v="1"/>
    <n v="4"/>
    <n v="1"/>
    <n v="1"/>
    <n v="29103"/>
    <n v="23"/>
    <m/>
    <s v="S"/>
    <n v="3"/>
    <x v="2"/>
    <x v="2"/>
    <n v="0"/>
    <x v="0"/>
    <x v="2"/>
  </r>
  <r>
    <x v="751"/>
    <x v="1"/>
    <n v="3"/>
    <s v="Moor, Master. Meier"/>
    <x v="0"/>
    <n v="6"/>
    <n v="0"/>
    <n v="1"/>
    <n v="392096"/>
    <n v="12475"/>
    <s v="E121"/>
    <s v="S"/>
    <n v="2"/>
    <x v="2"/>
    <x v="3"/>
    <n v="1"/>
    <x v="1"/>
    <x v="0"/>
  </r>
  <r>
    <x v="752"/>
    <x v="0"/>
    <n v="3"/>
    <s v="Vande Velde, Mr. Johannes Joseph"/>
    <x v="0"/>
    <n v="33"/>
    <n v="0"/>
    <n v="0"/>
    <n v="345780"/>
    <s v="9.5"/>
    <m/>
    <s v="S"/>
    <n v="1"/>
    <x v="0"/>
    <x v="0"/>
    <n v="0"/>
    <x v="0"/>
    <x v="0"/>
  </r>
  <r>
    <x v="753"/>
    <x v="0"/>
    <n v="3"/>
    <s v="Jonkoff, Mr. Lalio"/>
    <x v="0"/>
    <n v="23"/>
    <n v="0"/>
    <n v="0"/>
    <n v="349204"/>
    <n v="78958"/>
    <m/>
    <s v="S"/>
    <n v="1"/>
    <x v="0"/>
    <x v="0"/>
    <n v="0"/>
    <x v="0"/>
    <x v="0"/>
  </r>
  <r>
    <x v="754"/>
    <x v="1"/>
    <n v="2"/>
    <s v="Herman, Mrs. Samuel (Jane Laver)"/>
    <x v="1"/>
    <n v="48"/>
    <n v="1"/>
    <n v="2"/>
    <n v="220845"/>
    <n v="65"/>
    <m/>
    <s v="S"/>
    <n v="4"/>
    <x v="1"/>
    <x v="1"/>
    <n v="0"/>
    <x v="0"/>
    <x v="2"/>
  </r>
  <r>
    <x v="755"/>
    <x v="1"/>
    <n v="2"/>
    <s v="Hamalainen, Master. Viljo"/>
    <x v="0"/>
    <s v="0.67"/>
    <n v="1"/>
    <n v="1"/>
    <n v="250649"/>
    <s v="14.5"/>
    <m/>
    <s v="S"/>
    <n v="3"/>
    <x v="4"/>
    <x v="3"/>
    <n v="1"/>
    <x v="0"/>
    <x v="2"/>
  </r>
  <r>
    <x v="756"/>
    <x v="0"/>
    <n v="3"/>
    <s v="Carlsson, Mr. August Sigfrid"/>
    <x v="0"/>
    <n v="28"/>
    <n v="0"/>
    <n v="0"/>
    <n v="350042"/>
    <n v="77958"/>
    <m/>
    <s v="S"/>
    <n v="1"/>
    <x v="0"/>
    <x v="0"/>
    <n v="0"/>
    <x v="0"/>
    <x v="0"/>
  </r>
  <r>
    <x v="757"/>
    <x v="0"/>
    <n v="2"/>
    <s v="Bailey, Mr. Percy Andrew"/>
    <x v="0"/>
    <n v="18"/>
    <n v="0"/>
    <n v="0"/>
    <n v="29108"/>
    <s v="11.5"/>
    <m/>
    <s v="S"/>
    <n v="1"/>
    <x v="3"/>
    <x v="0"/>
    <n v="0"/>
    <x v="0"/>
    <x v="2"/>
  </r>
  <r>
    <x v="758"/>
    <x v="0"/>
    <n v="3"/>
    <s v="Theobald, Mr. Thomas Leonard"/>
    <x v="0"/>
    <n v="34"/>
    <n v="0"/>
    <n v="0"/>
    <n v="363294"/>
    <s v="8.05"/>
    <m/>
    <s v="S"/>
    <n v="1"/>
    <x v="0"/>
    <x v="0"/>
    <n v="0"/>
    <x v="0"/>
    <x v="0"/>
  </r>
  <r>
    <x v="759"/>
    <x v="1"/>
    <n v="1"/>
    <s v="Rothes, the Countess. of (Lucy Noel Martha Dyer-Edwards)"/>
    <x v="1"/>
    <n v="33"/>
    <n v="0"/>
    <n v="0"/>
    <n v="110152"/>
    <s v="86.5"/>
    <s v="B77"/>
    <s v="S"/>
    <n v="1"/>
    <x v="0"/>
    <x v="15"/>
    <n v="1"/>
    <x v="1"/>
    <x v="1"/>
  </r>
  <r>
    <x v="760"/>
    <x v="0"/>
    <n v="3"/>
    <s v="Garfirth, Mr. John"/>
    <x v="0"/>
    <n v="28"/>
    <n v="0"/>
    <n v="0"/>
    <n v="358585"/>
    <s v="14.5"/>
    <m/>
    <s v="S"/>
    <n v="1"/>
    <x v="0"/>
    <x v="0"/>
    <n v="0"/>
    <x v="0"/>
    <x v="0"/>
  </r>
  <r>
    <x v="761"/>
    <x v="0"/>
    <n v="3"/>
    <s v="Nirva, Mr. Iisakki Antino Aijo"/>
    <x v="0"/>
    <n v="41"/>
    <n v="0"/>
    <n v="0"/>
    <s v="SOTON/O2 3101272"/>
    <n v="7125"/>
    <m/>
    <s v="S"/>
    <n v="1"/>
    <x v="1"/>
    <x v="0"/>
    <n v="0"/>
    <x v="0"/>
    <x v="0"/>
  </r>
  <r>
    <x v="762"/>
    <x v="1"/>
    <n v="3"/>
    <s v="Barah, Mr. Hanna Assi"/>
    <x v="0"/>
    <n v="20"/>
    <n v="0"/>
    <n v="0"/>
    <n v="2663"/>
    <n v="72292"/>
    <m/>
    <s v="C"/>
    <n v="1"/>
    <x v="0"/>
    <x v="0"/>
    <n v="0"/>
    <x v="0"/>
    <x v="0"/>
  </r>
  <r>
    <x v="763"/>
    <x v="1"/>
    <n v="1"/>
    <s v="Carter, Mrs. William Ernest (Lucile Polk)"/>
    <x v="1"/>
    <n v="36"/>
    <n v="1"/>
    <n v="2"/>
    <n v="113760"/>
    <n v="120"/>
    <s v="B96 B98"/>
    <s v="S"/>
    <n v="4"/>
    <x v="1"/>
    <x v="1"/>
    <n v="1"/>
    <x v="1"/>
    <x v="1"/>
  </r>
  <r>
    <x v="764"/>
    <x v="0"/>
    <n v="3"/>
    <s v="Eklund, Mr. Hans Linus"/>
    <x v="0"/>
    <n v="16"/>
    <n v="0"/>
    <n v="0"/>
    <n v="347074"/>
    <n v="7775"/>
    <m/>
    <s v="S"/>
    <n v="1"/>
    <x v="3"/>
    <x v="0"/>
    <n v="0"/>
    <x v="0"/>
    <x v="0"/>
  </r>
  <r>
    <x v="765"/>
    <x v="1"/>
    <n v="1"/>
    <s v="Hogeboom, Mrs. John C (Anna Andrews)"/>
    <x v="1"/>
    <n v="51"/>
    <n v="1"/>
    <n v="0"/>
    <n v="13502"/>
    <n v="779583"/>
    <s v="D11"/>
    <s v="S"/>
    <n v="2"/>
    <x v="1"/>
    <x v="1"/>
    <n v="1"/>
    <x v="1"/>
    <x v="1"/>
  </r>
  <r>
    <x v="766"/>
    <x v="0"/>
    <n v="1"/>
    <s v="Brewe, Dr. Arthur Jackson"/>
    <x v="0"/>
    <n v="28"/>
    <n v="0"/>
    <n v="0"/>
    <n v="112379"/>
    <s v="39.6"/>
    <m/>
    <s v="C"/>
    <n v="1"/>
    <x v="0"/>
    <x v="6"/>
    <n v="1"/>
    <x v="0"/>
    <x v="1"/>
  </r>
  <r>
    <x v="767"/>
    <x v="0"/>
    <n v="3"/>
    <s v="Mangan, Miss. Mary"/>
    <x v="1"/>
    <s v="30.5"/>
    <n v="0"/>
    <n v="0"/>
    <n v="364850"/>
    <s v="7.75"/>
    <m/>
    <s v="Q"/>
    <n v="1"/>
    <x v="4"/>
    <x v="2"/>
    <n v="0"/>
    <x v="0"/>
    <x v="0"/>
  </r>
  <r>
    <x v="768"/>
    <x v="0"/>
    <n v="3"/>
    <s v="Moran, Mr. Daniel J"/>
    <x v="0"/>
    <n v="28"/>
    <n v="1"/>
    <n v="0"/>
    <n v="371110"/>
    <s v="24.15"/>
    <m/>
    <s v="Q"/>
    <n v="2"/>
    <x v="0"/>
    <x v="0"/>
    <n v="0"/>
    <x v="0"/>
    <x v="0"/>
  </r>
  <r>
    <x v="769"/>
    <x v="0"/>
    <n v="3"/>
    <s v="Gronnestad, Mr. Daniel Danielsen"/>
    <x v="0"/>
    <n v="32"/>
    <n v="0"/>
    <n v="0"/>
    <n v="8471"/>
    <n v="83625"/>
    <m/>
    <s v="S"/>
    <n v="1"/>
    <x v="0"/>
    <x v="0"/>
    <n v="0"/>
    <x v="0"/>
    <x v="0"/>
  </r>
  <r>
    <x v="770"/>
    <x v="0"/>
    <n v="3"/>
    <s v="Lievens, Mr. Rene Aime"/>
    <x v="0"/>
    <n v="24"/>
    <n v="0"/>
    <n v="0"/>
    <n v="345781"/>
    <s v="9.5"/>
    <m/>
    <s v="S"/>
    <n v="1"/>
    <x v="0"/>
    <x v="0"/>
    <n v="0"/>
    <x v="0"/>
    <x v="0"/>
  </r>
  <r>
    <x v="771"/>
    <x v="0"/>
    <n v="3"/>
    <s v="Jensen, Mr. Niels Peder"/>
    <x v="0"/>
    <n v="48"/>
    <n v="0"/>
    <n v="0"/>
    <n v="350047"/>
    <n v="78542"/>
    <m/>
    <s v="S"/>
    <n v="1"/>
    <x v="1"/>
    <x v="0"/>
    <n v="0"/>
    <x v="0"/>
    <x v="0"/>
  </r>
  <r>
    <x v="772"/>
    <x v="0"/>
    <n v="2"/>
    <s v="Mack, Mrs. (Mary)"/>
    <x v="1"/>
    <n v="57"/>
    <n v="0"/>
    <n v="0"/>
    <s v="S.O./P.P. 3"/>
    <s v="10.5"/>
    <s v="E77"/>
    <s v="S"/>
    <n v="1"/>
    <x v="1"/>
    <x v="1"/>
    <n v="0"/>
    <x v="1"/>
    <x v="2"/>
  </r>
  <r>
    <x v="773"/>
    <x v="0"/>
    <n v="3"/>
    <s v="Elias, Mr. Dibo"/>
    <x v="0"/>
    <n v="28"/>
    <n v="0"/>
    <n v="0"/>
    <n v="2674"/>
    <n v="7225"/>
    <m/>
    <s v="C"/>
    <n v="1"/>
    <x v="0"/>
    <x v="0"/>
    <n v="0"/>
    <x v="0"/>
    <x v="0"/>
  </r>
  <r>
    <x v="774"/>
    <x v="1"/>
    <n v="2"/>
    <s v="Hocking, Mrs. Elizabeth (Eliza Needs)"/>
    <x v="1"/>
    <n v="54"/>
    <n v="1"/>
    <n v="3"/>
    <n v="29105"/>
    <n v="23"/>
    <m/>
    <s v="S"/>
    <n v="5"/>
    <x v="1"/>
    <x v="1"/>
    <n v="0"/>
    <x v="0"/>
    <x v="2"/>
  </r>
  <r>
    <x v="775"/>
    <x v="0"/>
    <n v="3"/>
    <s v="Myhrman, Mr. Pehr Fabian Oliver Malkolm"/>
    <x v="0"/>
    <n v="18"/>
    <n v="0"/>
    <n v="0"/>
    <n v="347078"/>
    <s v="7.75"/>
    <m/>
    <s v="S"/>
    <n v="1"/>
    <x v="3"/>
    <x v="0"/>
    <n v="0"/>
    <x v="0"/>
    <x v="0"/>
  </r>
  <r>
    <x v="776"/>
    <x v="0"/>
    <n v="3"/>
    <s v="Tobin, Mr. Roger"/>
    <x v="0"/>
    <n v="28"/>
    <n v="0"/>
    <n v="0"/>
    <n v="383121"/>
    <s v="7.75"/>
    <s v="F38"/>
    <s v="Q"/>
    <n v="1"/>
    <x v="0"/>
    <x v="0"/>
    <n v="0"/>
    <x v="1"/>
    <x v="0"/>
  </r>
  <r>
    <x v="777"/>
    <x v="1"/>
    <n v="3"/>
    <s v="Emanuel, Miss. Virginia Ethel"/>
    <x v="1"/>
    <n v="5"/>
    <n v="0"/>
    <n v="0"/>
    <n v="364516"/>
    <n v="12475"/>
    <m/>
    <s v="S"/>
    <n v="1"/>
    <x v="2"/>
    <x v="2"/>
    <n v="0"/>
    <x v="0"/>
    <x v="0"/>
  </r>
  <r>
    <x v="778"/>
    <x v="0"/>
    <n v="3"/>
    <s v="Kilgannon, Mr. Thomas J"/>
    <x v="0"/>
    <n v="28"/>
    <n v="0"/>
    <n v="0"/>
    <n v="36865"/>
    <n v="77375"/>
    <m/>
    <s v="Q"/>
    <n v="1"/>
    <x v="0"/>
    <x v="0"/>
    <n v="0"/>
    <x v="0"/>
    <x v="0"/>
  </r>
  <r>
    <x v="779"/>
    <x v="1"/>
    <n v="1"/>
    <s v="Robert, Mrs. Edward Scott (Elisabeth Walton McMillan)"/>
    <x v="1"/>
    <n v="43"/>
    <n v="0"/>
    <n v="1"/>
    <n v="24160"/>
    <n v="2113375"/>
    <s v="B3"/>
    <s v="S"/>
    <n v="2"/>
    <x v="1"/>
    <x v="1"/>
    <n v="1"/>
    <x v="1"/>
    <x v="1"/>
  </r>
  <r>
    <x v="780"/>
    <x v="1"/>
    <n v="3"/>
    <s v="Ayoub, Miss. Banoura"/>
    <x v="1"/>
    <n v="13"/>
    <n v="0"/>
    <n v="0"/>
    <n v="2687"/>
    <n v="72292"/>
    <m/>
    <s v="C"/>
    <n v="1"/>
    <x v="3"/>
    <x v="2"/>
    <n v="0"/>
    <x v="0"/>
    <x v="0"/>
  </r>
  <r>
    <x v="781"/>
    <x v="1"/>
    <n v="1"/>
    <s v="Dick, Mrs. Albert Adrian (Vera Gillespie)"/>
    <x v="1"/>
    <n v="17"/>
    <n v="1"/>
    <n v="0"/>
    <n v="17474"/>
    <n v="57"/>
    <s v="B20"/>
    <s v="S"/>
    <n v="2"/>
    <x v="3"/>
    <x v="1"/>
    <n v="1"/>
    <x v="1"/>
    <x v="1"/>
  </r>
  <r>
    <x v="782"/>
    <x v="0"/>
    <n v="1"/>
    <s v="Long, Mr. Milton Clyde"/>
    <x v="0"/>
    <n v="29"/>
    <n v="0"/>
    <n v="0"/>
    <n v="113501"/>
    <n v="30"/>
    <s v="D6"/>
    <s v="S"/>
    <n v="1"/>
    <x v="0"/>
    <x v="0"/>
    <n v="1"/>
    <x v="1"/>
    <x v="1"/>
  </r>
  <r>
    <x v="783"/>
    <x v="0"/>
    <n v="3"/>
    <s v="Johnston, Mr. Andrew G"/>
    <x v="0"/>
    <n v="28"/>
    <n v="1"/>
    <n v="2"/>
    <s v="W./C. 6607"/>
    <s v="23.45"/>
    <m/>
    <s v="S"/>
    <n v="4"/>
    <x v="0"/>
    <x v="0"/>
    <n v="0"/>
    <x v="0"/>
    <x v="0"/>
  </r>
  <r>
    <x v="784"/>
    <x v="0"/>
    <n v="3"/>
    <s v="Ali, Mr. William"/>
    <x v="0"/>
    <n v="25"/>
    <n v="0"/>
    <n v="0"/>
    <s v="SOTON/O.Q. 3101312"/>
    <s v="7.05"/>
    <m/>
    <s v="S"/>
    <n v="1"/>
    <x v="0"/>
    <x v="0"/>
    <n v="0"/>
    <x v="0"/>
    <x v="0"/>
  </r>
  <r>
    <x v="785"/>
    <x v="0"/>
    <n v="3"/>
    <s v="Harmer, Mr. Abraham (David Lishin)"/>
    <x v="0"/>
    <n v="25"/>
    <n v="0"/>
    <n v="0"/>
    <n v="374887"/>
    <s v="7.25"/>
    <m/>
    <s v="S"/>
    <n v="1"/>
    <x v="0"/>
    <x v="0"/>
    <n v="0"/>
    <x v="0"/>
    <x v="0"/>
  </r>
  <r>
    <x v="786"/>
    <x v="1"/>
    <n v="3"/>
    <s v="Sjoblom, Miss. Anna Sofia"/>
    <x v="1"/>
    <n v="18"/>
    <n v="0"/>
    <n v="0"/>
    <n v="3101265"/>
    <n v="74958"/>
    <m/>
    <s v="S"/>
    <n v="1"/>
    <x v="3"/>
    <x v="2"/>
    <n v="0"/>
    <x v="0"/>
    <x v="0"/>
  </r>
  <r>
    <x v="787"/>
    <x v="0"/>
    <n v="3"/>
    <s v="Rice, Master. George Hugh"/>
    <x v="0"/>
    <n v="8"/>
    <n v="4"/>
    <n v="1"/>
    <n v="382652"/>
    <n v="29125"/>
    <m/>
    <s v="Q"/>
    <n v="6"/>
    <x v="2"/>
    <x v="3"/>
    <n v="1"/>
    <x v="0"/>
    <x v="0"/>
  </r>
  <r>
    <x v="788"/>
    <x v="1"/>
    <n v="3"/>
    <s v="Dean, Master. Bertram Vere"/>
    <x v="0"/>
    <n v="1"/>
    <n v="1"/>
    <n v="2"/>
    <s v="C.A. 2315"/>
    <n v="20575"/>
    <m/>
    <s v="S"/>
    <n v="4"/>
    <x v="2"/>
    <x v="3"/>
    <n v="1"/>
    <x v="0"/>
    <x v="0"/>
  </r>
  <r>
    <x v="789"/>
    <x v="0"/>
    <n v="1"/>
    <s v="Guggenheim, Mr. Benjamin"/>
    <x v="0"/>
    <n v="46"/>
    <n v="0"/>
    <n v="0"/>
    <s v="PC 17593"/>
    <s v="79.2"/>
    <s v="B82 B84"/>
    <s v="C"/>
    <n v="1"/>
    <x v="1"/>
    <x v="0"/>
    <n v="1"/>
    <x v="1"/>
    <x v="1"/>
  </r>
  <r>
    <x v="790"/>
    <x v="0"/>
    <n v="3"/>
    <s v="Keane, Mr. Andrew &quot;Andy&quot;"/>
    <x v="0"/>
    <n v="28"/>
    <n v="0"/>
    <n v="0"/>
    <n v="12460"/>
    <s v="7.75"/>
    <m/>
    <s v="Q"/>
    <n v="1"/>
    <x v="0"/>
    <x v="0"/>
    <n v="0"/>
    <x v="0"/>
    <x v="0"/>
  </r>
  <r>
    <x v="791"/>
    <x v="0"/>
    <n v="2"/>
    <s v="Gaskell, Mr. Alfred"/>
    <x v="0"/>
    <n v="16"/>
    <n v="0"/>
    <n v="0"/>
    <n v="239865"/>
    <n v="26"/>
    <m/>
    <s v="S"/>
    <n v="1"/>
    <x v="3"/>
    <x v="0"/>
    <n v="0"/>
    <x v="0"/>
    <x v="2"/>
  </r>
  <r>
    <x v="792"/>
    <x v="0"/>
    <n v="3"/>
    <s v="Sage, Miss. Stella Anna"/>
    <x v="1"/>
    <n v="28"/>
    <n v="8"/>
    <n v="2"/>
    <s v="CA. 2343"/>
    <s v="69.55"/>
    <m/>
    <s v="S"/>
    <n v="11"/>
    <x v="0"/>
    <x v="2"/>
    <n v="0"/>
    <x v="0"/>
    <x v="0"/>
  </r>
  <r>
    <x v="793"/>
    <x v="0"/>
    <n v="1"/>
    <s v="Hoyt, Mr. William Fisher"/>
    <x v="0"/>
    <n v="28"/>
    <n v="0"/>
    <n v="0"/>
    <s v="PC 17600"/>
    <n v="306958"/>
    <m/>
    <s v="C"/>
    <n v="1"/>
    <x v="0"/>
    <x v="0"/>
    <n v="1"/>
    <x v="0"/>
    <x v="1"/>
  </r>
  <r>
    <x v="794"/>
    <x v="0"/>
    <n v="3"/>
    <s v="Dantcheff, Mr. Ristiu"/>
    <x v="0"/>
    <n v="25"/>
    <n v="0"/>
    <n v="0"/>
    <n v="349203"/>
    <n v="78958"/>
    <m/>
    <s v="S"/>
    <n v="1"/>
    <x v="0"/>
    <x v="0"/>
    <n v="0"/>
    <x v="0"/>
    <x v="0"/>
  </r>
  <r>
    <x v="795"/>
    <x v="0"/>
    <n v="2"/>
    <s v="Otter, Mr. Richard"/>
    <x v="0"/>
    <n v="39"/>
    <n v="0"/>
    <n v="0"/>
    <n v="28213"/>
    <n v="13"/>
    <m/>
    <s v="S"/>
    <n v="1"/>
    <x v="1"/>
    <x v="0"/>
    <n v="0"/>
    <x v="0"/>
    <x v="2"/>
  </r>
  <r>
    <x v="796"/>
    <x v="1"/>
    <n v="1"/>
    <s v="Leader, Dr. Alice (Farnham)"/>
    <x v="1"/>
    <n v="49"/>
    <n v="0"/>
    <n v="0"/>
    <n v="17465"/>
    <n v="259292"/>
    <s v="D17"/>
    <s v="S"/>
    <n v="1"/>
    <x v="1"/>
    <x v="6"/>
    <n v="1"/>
    <x v="1"/>
    <x v="1"/>
  </r>
  <r>
    <x v="797"/>
    <x v="1"/>
    <n v="3"/>
    <s v="Osman, Mrs. Mara"/>
    <x v="1"/>
    <n v="31"/>
    <n v="0"/>
    <n v="0"/>
    <n v="349244"/>
    <n v="86833"/>
    <m/>
    <s v="S"/>
    <n v="1"/>
    <x v="0"/>
    <x v="1"/>
    <n v="0"/>
    <x v="0"/>
    <x v="0"/>
  </r>
  <r>
    <x v="798"/>
    <x v="0"/>
    <n v="3"/>
    <s v="Ibrahim Shawah, Mr. Yousseff"/>
    <x v="0"/>
    <n v="30"/>
    <n v="0"/>
    <n v="0"/>
    <n v="2685"/>
    <n v="72292"/>
    <m/>
    <s v="C"/>
    <n v="1"/>
    <x v="0"/>
    <x v="0"/>
    <n v="0"/>
    <x v="0"/>
    <x v="0"/>
  </r>
  <r>
    <x v="799"/>
    <x v="0"/>
    <n v="3"/>
    <s v="Van Impe, Mrs. Jean Baptiste (Rosalie Paula Govaert)"/>
    <x v="1"/>
    <n v="30"/>
    <n v="1"/>
    <n v="1"/>
    <n v="345773"/>
    <s v="24.15"/>
    <m/>
    <s v="S"/>
    <n v="3"/>
    <x v="0"/>
    <x v="1"/>
    <n v="0"/>
    <x v="0"/>
    <x v="0"/>
  </r>
  <r>
    <x v="800"/>
    <x v="0"/>
    <n v="2"/>
    <s v="Ponesell, Mr. Martin"/>
    <x v="0"/>
    <n v="34"/>
    <n v="0"/>
    <n v="0"/>
    <n v="250647"/>
    <n v="13"/>
    <m/>
    <s v="S"/>
    <n v="1"/>
    <x v="0"/>
    <x v="0"/>
    <n v="0"/>
    <x v="0"/>
    <x v="2"/>
  </r>
  <r>
    <x v="801"/>
    <x v="1"/>
    <n v="2"/>
    <s v="Collyer, Mrs. Harvey (Charlotte Annie Tate)"/>
    <x v="1"/>
    <n v="31"/>
    <n v="1"/>
    <n v="1"/>
    <s v="C.A. 31921"/>
    <s v="26.25"/>
    <m/>
    <s v="S"/>
    <n v="3"/>
    <x v="0"/>
    <x v="1"/>
    <n v="0"/>
    <x v="0"/>
    <x v="2"/>
  </r>
  <r>
    <x v="802"/>
    <x v="1"/>
    <n v="1"/>
    <s v="Carter, Master. William Thornton II"/>
    <x v="0"/>
    <n v="11"/>
    <n v="1"/>
    <n v="2"/>
    <n v="113760"/>
    <n v="120"/>
    <s v="B96 B98"/>
    <s v="S"/>
    <n v="4"/>
    <x v="2"/>
    <x v="3"/>
    <n v="1"/>
    <x v="1"/>
    <x v="1"/>
  </r>
  <r>
    <x v="803"/>
    <x v="1"/>
    <n v="3"/>
    <s v="Thomas, Master. Assad Alexander"/>
    <x v="0"/>
    <s v="0.42"/>
    <n v="0"/>
    <n v="1"/>
    <n v="2625"/>
    <n v="85167"/>
    <m/>
    <s v="C"/>
    <n v="2"/>
    <x v="4"/>
    <x v="3"/>
    <n v="1"/>
    <x v="0"/>
    <x v="0"/>
  </r>
  <r>
    <x v="804"/>
    <x v="1"/>
    <n v="3"/>
    <s v="Hedman, Mr. Oskar Arvid"/>
    <x v="0"/>
    <n v="27"/>
    <n v="0"/>
    <n v="0"/>
    <n v="347089"/>
    <n v="6975"/>
    <m/>
    <s v="S"/>
    <n v="1"/>
    <x v="0"/>
    <x v="0"/>
    <n v="0"/>
    <x v="0"/>
    <x v="0"/>
  </r>
  <r>
    <x v="805"/>
    <x v="0"/>
    <n v="3"/>
    <s v="Johansson, Mr. Karl Johan"/>
    <x v="0"/>
    <n v="31"/>
    <n v="0"/>
    <n v="0"/>
    <n v="347063"/>
    <n v="7775"/>
    <m/>
    <s v="S"/>
    <n v="1"/>
    <x v="0"/>
    <x v="0"/>
    <n v="0"/>
    <x v="0"/>
    <x v="0"/>
  </r>
  <r>
    <x v="806"/>
    <x v="0"/>
    <n v="1"/>
    <s v="Andrews, Mr. Thomas Jr"/>
    <x v="0"/>
    <n v="39"/>
    <n v="0"/>
    <n v="0"/>
    <n v="112050"/>
    <n v="13.68"/>
    <s v="A36"/>
    <s v="S"/>
    <n v="1"/>
    <x v="1"/>
    <x v="0"/>
    <n v="1"/>
    <x v="1"/>
    <x v="1"/>
  </r>
  <r>
    <x v="807"/>
    <x v="0"/>
    <n v="3"/>
    <s v="Pettersson, Miss. Ellen Natalia"/>
    <x v="1"/>
    <n v="18"/>
    <n v="0"/>
    <n v="0"/>
    <n v="347087"/>
    <n v="7775"/>
    <m/>
    <s v="S"/>
    <n v="1"/>
    <x v="3"/>
    <x v="2"/>
    <n v="0"/>
    <x v="0"/>
    <x v="0"/>
  </r>
  <r>
    <x v="808"/>
    <x v="0"/>
    <n v="2"/>
    <s v="Meyer, Mr. August"/>
    <x v="0"/>
    <n v="39"/>
    <n v="0"/>
    <n v="0"/>
    <n v="248723"/>
    <n v="13"/>
    <m/>
    <s v="S"/>
    <n v="1"/>
    <x v="1"/>
    <x v="0"/>
    <n v="0"/>
    <x v="0"/>
    <x v="2"/>
  </r>
  <r>
    <x v="809"/>
    <x v="1"/>
    <n v="1"/>
    <s v="Chambers, Mrs. Norman Campbell (Bertha Griggs)"/>
    <x v="1"/>
    <n v="33"/>
    <n v="1"/>
    <n v="0"/>
    <n v="113806"/>
    <s v="53.1"/>
    <s v="E8"/>
    <s v="S"/>
    <n v="2"/>
    <x v="0"/>
    <x v="1"/>
    <n v="1"/>
    <x v="1"/>
    <x v="1"/>
  </r>
  <r>
    <x v="810"/>
    <x v="0"/>
    <n v="3"/>
    <s v="Alexander, Mr. William"/>
    <x v="0"/>
    <n v="26"/>
    <n v="0"/>
    <n v="0"/>
    <n v="3474"/>
    <n v="78875"/>
    <m/>
    <s v="S"/>
    <n v="1"/>
    <x v="0"/>
    <x v="0"/>
    <n v="0"/>
    <x v="0"/>
    <x v="0"/>
  </r>
  <r>
    <x v="811"/>
    <x v="0"/>
    <n v="3"/>
    <s v="Lester, Mr. James"/>
    <x v="0"/>
    <n v="39"/>
    <n v="0"/>
    <n v="0"/>
    <s v="A/4 48871"/>
    <s v="24.15"/>
    <m/>
    <s v="S"/>
    <n v="1"/>
    <x v="1"/>
    <x v="0"/>
    <n v="0"/>
    <x v="0"/>
    <x v="0"/>
  </r>
  <r>
    <x v="812"/>
    <x v="0"/>
    <n v="2"/>
    <s v="Slemen, Mr. Richard James"/>
    <x v="0"/>
    <n v="35"/>
    <n v="0"/>
    <n v="0"/>
    <n v="28206"/>
    <s v="10.5"/>
    <m/>
    <s v="S"/>
    <n v="1"/>
    <x v="0"/>
    <x v="0"/>
    <n v="0"/>
    <x v="0"/>
    <x v="2"/>
  </r>
  <r>
    <x v="813"/>
    <x v="0"/>
    <n v="3"/>
    <s v="Andersson, Miss. Ebba Iris Alfrida"/>
    <x v="1"/>
    <n v="6"/>
    <n v="4"/>
    <n v="2"/>
    <n v="347082"/>
    <n v="31275"/>
    <m/>
    <s v="S"/>
    <n v="7"/>
    <x v="2"/>
    <x v="2"/>
    <n v="0"/>
    <x v="0"/>
    <x v="0"/>
  </r>
  <r>
    <x v="814"/>
    <x v="0"/>
    <n v="3"/>
    <s v="Tomlin, Mr. Ernest Portage"/>
    <x v="0"/>
    <s v="30.5"/>
    <n v="0"/>
    <n v="0"/>
    <n v="364499"/>
    <s v="8.05"/>
    <m/>
    <s v="S"/>
    <n v="1"/>
    <x v="4"/>
    <x v="0"/>
    <n v="0"/>
    <x v="0"/>
    <x v="0"/>
  </r>
  <r>
    <x v="815"/>
    <x v="0"/>
    <n v="1"/>
    <s v="Fry, Mr. Richard"/>
    <x v="0"/>
    <n v="28"/>
    <n v="0"/>
    <n v="0"/>
    <n v="112058"/>
    <n v="13.68"/>
    <s v="B102"/>
    <s v="S"/>
    <n v="1"/>
    <x v="0"/>
    <x v="0"/>
    <n v="1"/>
    <x v="1"/>
    <x v="1"/>
  </r>
  <r>
    <x v="816"/>
    <x v="0"/>
    <n v="3"/>
    <s v="Heininen, Miss. Wendla Maria"/>
    <x v="1"/>
    <n v="23"/>
    <n v="0"/>
    <n v="0"/>
    <s v="STON/O2. 3101290"/>
    <n v="7925"/>
    <m/>
    <s v="S"/>
    <n v="1"/>
    <x v="0"/>
    <x v="2"/>
    <n v="0"/>
    <x v="0"/>
    <x v="0"/>
  </r>
  <r>
    <x v="817"/>
    <x v="0"/>
    <n v="2"/>
    <s v="Mallet, Mr. Albert"/>
    <x v="0"/>
    <n v="31"/>
    <n v="1"/>
    <n v="1"/>
    <s v="S.C./PARIS 2079"/>
    <n v="370042"/>
    <m/>
    <s v="C"/>
    <n v="3"/>
    <x v="0"/>
    <x v="0"/>
    <n v="0"/>
    <x v="0"/>
    <x v="2"/>
  </r>
  <r>
    <x v="818"/>
    <x v="0"/>
    <n v="3"/>
    <s v="Holm, Mr. John Fredrik Alexander"/>
    <x v="0"/>
    <n v="43"/>
    <n v="0"/>
    <n v="0"/>
    <s v="C 7075"/>
    <s v="6.45"/>
    <m/>
    <s v="S"/>
    <n v="1"/>
    <x v="1"/>
    <x v="0"/>
    <n v="0"/>
    <x v="0"/>
    <x v="0"/>
  </r>
  <r>
    <x v="819"/>
    <x v="0"/>
    <n v="3"/>
    <s v="Skoog, Master. Karl Thorsten"/>
    <x v="0"/>
    <n v="10"/>
    <n v="3"/>
    <n v="2"/>
    <n v="347088"/>
    <s v="27.9"/>
    <m/>
    <s v="S"/>
    <n v="6"/>
    <x v="2"/>
    <x v="3"/>
    <n v="1"/>
    <x v="0"/>
    <x v="0"/>
  </r>
  <r>
    <x v="820"/>
    <x v="1"/>
    <n v="1"/>
    <s v="Hays, Mrs. Charles Melville (Clara Jennings Gregg)"/>
    <x v="1"/>
    <n v="52"/>
    <n v="1"/>
    <n v="1"/>
    <n v="12749"/>
    <s v="93.5"/>
    <s v="B69"/>
    <s v="S"/>
    <n v="3"/>
    <x v="1"/>
    <x v="1"/>
    <n v="1"/>
    <x v="1"/>
    <x v="1"/>
  </r>
  <r>
    <x v="821"/>
    <x v="1"/>
    <n v="3"/>
    <s v="Lulic, Mr. Nikola"/>
    <x v="0"/>
    <n v="27"/>
    <n v="0"/>
    <n v="0"/>
    <n v="315098"/>
    <n v="86625"/>
    <m/>
    <s v="S"/>
    <n v="1"/>
    <x v="0"/>
    <x v="0"/>
    <n v="0"/>
    <x v="0"/>
    <x v="0"/>
  </r>
  <r>
    <x v="822"/>
    <x v="0"/>
    <n v="1"/>
    <s v="Reuchlin, Jonkheer. John George"/>
    <x v="0"/>
    <n v="38"/>
    <n v="0"/>
    <n v="0"/>
    <n v="19972"/>
    <n v="13.68"/>
    <m/>
    <s v="S"/>
    <n v="1"/>
    <x v="1"/>
    <x v="16"/>
    <n v="1"/>
    <x v="0"/>
    <x v="1"/>
  </r>
  <r>
    <x v="823"/>
    <x v="1"/>
    <n v="3"/>
    <s v="Moor, Mrs. (Beila)"/>
    <x v="1"/>
    <n v="27"/>
    <n v="0"/>
    <n v="1"/>
    <n v="392096"/>
    <n v="12475"/>
    <s v="E121"/>
    <s v="S"/>
    <n v="2"/>
    <x v="0"/>
    <x v="1"/>
    <n v="0"/>
    <x v="1"/>
    <x v="0"/>
  </r>
  <r>
    <x v="824"/>
    <x v="0"/>
    <n v="3"/>
    <s v="Panula, Master. Urho Abraham"/>
    <x v="0"/>
    <n v="2"/>
    <n v="4"/>
    <n v="1"/>
    <n v="3101295"/>
    <n v="396875"/>
    <m/>
    <s v="S"/>
    <n v="6"/>
    <x v="2"/>
    <x v="3"/>
    <n v="1"/>
    <x v="0"/>
    <x v="0"/>
  </r>
  <r>
    <x v="825"/>
    <x v="0"/>
    <n v="3"/>
    <s v="Flynn, Mr. John"/>
    <x v="0"/>
    <n v="28"/>
    <n v="0"/>
    <n v="0"/>
    <n v="368323"/>
    <s v="6.95"/>
    <m/>
    <s v="Q"/>
    <n v="1"/>
    <x v="0"/>
    <x v="0"/>
    <n v="0"/>
    <x v="0"/>
    <x v="0"/>
  </r>
  <r>
    <x v="826"/>
    <x v="0"/>
    <n v="3"/>
    <s v="Lam, Mr. Len"/>
    <x v="0"/>
    <n v="28"/>
    <n v="0"/>
    <n v="0"/>
    <n v="1601"/>
    <n v="564958"/>
    <m/>
    <s v="S"/>
    <n v="1"/>
    <x v="0"/>
    <x v="0"/>
    <n v="0"/>
    <x v="0"/>
    <x v="0"/>
  </r>
  <r>
    <x v="827"/>
    <x v="1"/>
    <n v="2"/>
    <s v="Mallet, Master. Andre"/>
    <x v="0"/>
    <n v="1"/>
    <n v="0"/>
    <n v="2"/>
    <s v="S.C./PARIS 2079"/>
    <n v="370042"/>
    <m/>
    <s v="C"/>
    <n v="3"/>
    <x v="2"/>
    <x v="3"/>
    <n v="1"/>
    <x v="0"/>
    <x v="2"/>
  </r>
  <r>
    <x v="828"/>
    <x v="1"/>
    <n v="3"/>
    <s v="McCormack, Mr. Thomas Joseph"/>
    <x v="0"/>
    <n v="28"/>
    <n v="0"/>
    <n v="0"/>
    <n v="367228"/>
    <s v="7.75"/>
    <m/>
    <s v="Q"/>
    <n v="1"/>
    <x v="0"/>
    <x v="0"/>
    <n v="0"/>
    <x v="0"/>
    <x v="0"/>
  </r>
  <r>
    <x v="829"/>
    <x v="1"/>
    <n v="1"/>
    <s v="Stone, Mrs. George Nelson (Martha Evelyn)"/>
    <x v="1"/>
    <n v="62"/>
    <n v="0"/>
    <n v="0"/>
    <n v="113572"/>
    <n v="80"/>
    <s v="B28"/>
    <s v="S"/>
    <n v="1"/>
    <x v="4"/>
    <x v="1"/>
    <n v="1"/>
    <x v="1"/>
    <x v="1"/>
  </r>
  <r>
    <x v="830"/>
    <x v="1"/>
    <n v="3"/>
    <s v="Yasbeck, Mrs. Antoni (Selini Alexander)"/>
    <x v="1"/>
    <n v="15"/>
    <n v="1"/>
    <n v="0"/>
    <n v="2659"/>
    <n v="144542"/>
    <m/>
    <s v="C"/>
    <n v="2"/>
    <x v="3"/>
    <x v="1"/>
    <n v="0"/>
    <x v="0"/>
    <x v="0"/>
  </r>
  <r>
    <x v="831"/>
    <x v="1"/>
    <n v="2"/>
    <s v="Richards, Master. George Sibley"/>
    <x v="0"/>
    <s v="0.83"/>
    <n v="1"/>
    <n v="1"/>
    <n v="29106"/>
    <s v="18.75"/>
    <m/>
    <s v="S"/>
    <n v="3"/>
    <x v="4"/>
    <x v="3"/>
    <n v="1"/>
    <x v="0"/>
    <x v="2"/>
  </r>
  <r>
    <x v="832"/>
    <x v="0"/>
    <n v="3"/>
    <s v="Saad, Mr. Amin"/>
    <x v="0"/>
    <n v="28"/>
    <n v="0"/>
    <n v="0"/>
    <n v="2671"/>
    <n v="72292"/>
    <m/>
    <s v="C"/>
    <n v="1"/>
    <x v="0"/>
    <x v="0"/>
    <n v="0"/>
    <x v="0"/>
    <x v="0"/>
  </r>
  <r>
    <x v="833"/>
    <x v="0"/>
    <n v="3"/>
    <s v="Augustsson, Mr. Albert"/>
    <x v="0"/>
    <n v="23"/>
    <n v="0"/>
    <n v="0"/>
    <n v="347468"/>
    <n v="78542"/>
    <m/>
    <s v="S"/>
    <n v="1"/>
    <x v="0"/>
    <x v="0"/>
    <n v="0"/>
    <x v="0"/>
    <x v="0"/>
  </r>
  <r>
    <x v="834"/>
    <x v="0"/>
    <n v="3"/>
    <s v="Allum, Mr. Owen George"/>
    <x v="0"/>
    <n v="18"/>
    <n v="0"/>
    <n v="0"/>
    <n v="2223"/>
    <s v="8.3"/>
    <m/>
    <s v="S"/>
    <n v="1"/>
    <x v="3"/>
    <x v="0"/>
    <n v="0"/>
    <x v="0"/>
    <x v="0"/>
  </r>
  <r>
    <x v="835"/>
    <x v="1"/>
    <n v="1"/>
    <s v="Compton, Miss. Sara Rebecca"/>
    <x v="1"/>
    <n v="39"/>
    <n v="1"/>
    <n v="1"/>
    <s v="PC 17756"/>
    <n v="831583"/>
    <s v="E49"/>
    <s v="C"/>
    <n v="3"/>
    <x v="1"/>
    <x v="2"/>
    <n v="1"/>
    <x v="1"/>
    <x v="1"/>
  </r>
  <r>
    <x v="836"/>
    <x v="0"/>
    <n v="3"/>
    <s v="Pasic, Mr. Jakob"/>
    <x v="0"/>
    <n v="21"/>
    <n v="0"/>
    <n v="0"/>
    <n v="315097"/>
    <n v="86625"/>
    <m/>
    <s v="S"/>
    <n v="1"/>
    <x v="0"/>
    <x v="0"/>
    <n v="0"/>
    <x v="0"/>
    <x v="0"/>
  </r>
  <r>
    <x v="837"/>
    <x v="0"/>
    <n v="3"/>
    <s v="Sirota, Mr. Maurice"/>
    <x v="0"/>
    <n v="28"/>
    <n v="0"/>
    <n v="0"/>
    <n v="392092"/>
    <s v="8.05"/>
    <m/>
    <s v="S"/>
    <n v="1"/>
    <x v="0"/>
    <x v="0"/>
    <n v="0"/>
    <x v="0"/>
    <x v="0"/>
  </r>
  <r>
    <x v="838"/>
    <x v="1"/>
    <n v="3"/>
    <s v="Chip, Mr. Chang"/>
    <x v="0"/>
    <n v="32"/>
    <n v="0"/>
    <n v="0"/>
    <n v="1601"/>
    <n v="564958"/>
    <m/>
    <s v="S"/>
    <n v="1"/>
    <x v="0"/>
    <x v="0"/>
    <n v="0"/>
    <x v="0"/>
    <x v="0"/>
  </r>
  <r>
    <x v="839"/>
    <x v="1"/>
    <n v="1"/>
    <s v="Marechal, Mr. Pierre"/>
    <x v="0"/>
    <n v="28"/>
    <n v="0"/>
    <n v="0"/>
    <n v="11774"/>
    <s v="29.7"/>
    <s v="C47"/>
    <s v="C"/>
    <n v="1"/>
    <x v="0"/>
    <x v="0"/>
    <n v="1"/>
    <x v="1"/>
    <x v="1"/>
  </r>
  <r>
    <x v="840"/>
    <x v="0"/>
    <n v="3"/>
    <s v="Alhomaki, Mr. Ilmari Rudolf"/>
    <x v="0"/>
    <n v="20"/>
    <n v="0"/>
    <n v="0"/>
    <s v="SOTON/O2 3101287"/>
    <n v="7925"/>
    <m/>
    <s v="S"/>
    <n v="1"/>
    <x v="0"/>
    <x v="0"/>
    <n v="0"/>
    <x v="0"/>
    <x v="0"/>
  </r>
  <r>
    <x v="841"/>
    <x v="0"/>
    <n v="2"/>
    <s v="Mudd, Mr. Thomas Charles"/>
    <x v="0"/>
    <n v="16"/>
    <n v="0"/>
    <n v="0"/>
    <s v="S.O./P.P. 3"/>
    <s v="10.5"/>
    <m/>
    <s v="S"/>
    <n v="1"/>
    <x v="3"/>
    <x v="0"/>
    <n v="0"/>
    <x v="0"/>
    <x v="2"/>
  </r>
  <r>
    <x v="842"/>
    <x v="1"/>
    <n v="1"/>
    <s v="Serepeca, Miss. Augusta"/>
    <x v="1"/>
    <n v="30"/>
    <n v="0"/>
    <n v="0"/>
    <n v="113798"/>
    <n v="31"/>
    <m/>
    <s v="C"/>
    <n v="1"/>
    <x v="0"/>
    <x v="2"/>
    <n v="1"/>
    <x v="0"/>
    <x v="1"/>
  </r>
  <r>
    <x v="843"/>
    <x v="0"/>
    <n v="3"/>
    <s v="Lemberopolous, Mr. Peter L"/>
    <x v="0"/>
    <s v="34.5"/>
    <n v="0"/>
    <n v="0"/>
    <n v="2683"/>
    <n v="64375"/>
    <m/>
    <s v="C"/>
    <n v="1"/>
    <x v="4"/>
    <x v="0"/>
    <n v="0"/>
    <x v="0"/>
    <x v="0"/>
  </r>
  <r>
    <x v="844"/>
    <x v="0"/>
    <n v="3"/>
    <s v="Culumovic, Mr. Jeso"/>
    <x v="0"/>
    <n v="17"/>
    <n v="0"/>
    <n v="0"/>
    <n v="315090"/>
    <n v="86625"/>
    <m/>
    <s v="S"/>
    <n v="1"/>
    <x v="3"/>
    <x v="0"/>
    <n v="0"/>
    <x v="0"/>
    <x v="0"/>
  </r>
  <r>
    <x v="845"/>
    <x v="0"/>
    <n v="3"/>
    <s v="Abbing, Mr. Anthony"/>
    <x v="0"/>
    <n v="42"/>
    <n v="0"/>
    <n v="0"/>
    <s v="C.A. 5547"/>
    <s v="7.55"/>
    <m/>
    <s v="S"/>
    <n v="1"/>
    <x v="1"/>
    <x v="0"/>
    <n v="0"/>
    <x v="0"/>
    <x v="0"/>
  </r>
  <r>
    <x v="846"/>
    <x v="0"/>
    <n v="3"/>
    <s v="Sage, Mr. Douglas Bullen"/>
    <x v="0"/>
    <n v="28"/>
    <n v="8"/>
    <n v="2"/>
    <s v="CA. 2343"/>
    <s v="69.55"/>
    <m/>
    <s v="S"/>
    <n v="11"/>
    <x v="0"/>
    <x v="0"/>
    <n v="0"/>
    <x v="0"/>
    <x v="0"/>
  </r>
  <r>
    <x v="847"/>
    <x v="0"/>
    <n v="3"/>
    <s v="Markoff, Mr. Marin"/>
    <x v="0"/>
    <n v="35"/>
    <n v="0"/>
    <n v="0"/>
    <n v="349213"/>
    <n v="78958"/>
    <m/>
    <s v="C"/>
    <n v="1"/>
    <x v="0"/>
    <x v="0"/>
    <n v="0"/>
    <x v="0"/>
    <x v="0"/>
  </r>
  <r>
    <x v="848"/>
    <x v="0"/>
    <n v="2"/>
    <s v="Harper, Rev. John"/>
    <x v="0"/>
    <n v="28"/>
    <n v="0"/>
    <n v="1"/>
    <n v="248727"/>
    <n v="33"/>
    <m/>
    <s v="S"/>
    <n v="2"/>
    <x v="0"/>
    <x v="5"/>
    <n v="0"/>
    <x v="0"/>
    <x v="2"/>
  </r>
  <r>
    <x v="849"/>
    <x v="1"/>
    <n v="1"/>
    <s v="Goldenberg, Mrs. Samuel L (Edwiga Grabowska)"/>
    <x v="1"/>
    <n v="28"/>
    <n v="1"/>
    <n v="0"/>
    <n v="17453"/>
    <n v="891042"/>
    <s v="C92"/>
    <s v="C"/>
    <n v="2"/>
    <x v="0"/>
    <x v="1"/>
    <n v="1"/>
    <x v="1"/>
    <x v="1"/>
  </r>
  <r>
    <x v="850"/>
    <x v="0"/>
    <n v="3"/>
    <s v="Andersson, Master. Sigvard Harald Elias"/>
    <x v="0"/>
    <n v="4"/>
    <n v="4"/>
    <n v="2"/>
    <n v="347082"/>
    <n v="31275"/>
    <m/>
    <s v="S"/>
    <n v="7"/>
    <x v="2"/>
    <x v="3"/>
    <n v="1"/>
    <x v="0"/>
    <x v="0"/>
  </r>
  <r>
    <x v="851"/>
    <x v="0"/>
    <n v="3"/>
    <s v="Svensson, Mr. Johan"/>
    <x v="0"/>
    <n v="74"/>
    <n v="0"/>
    <n v="0"/>
    <n v="347060"/>
    <n v="7775"/>
    <m/>
    <s v="S"/>
    <n v="1"/>
    <x v="4"/>
    <x v="0"/>
    <n v="0"/>
    <x v="0"/>
    <x v="0"/>
  </r>
  <r>
    <x v="852"/>
    <x v="0"/>
    <n v="3"/>
    <s v="Boulos, Miss. Nourelain"/>
    <x v="1"/>
    <n v="9"/>
    <n v="1"/>
    <n v="1"/>
    <n v="2678"/>
    <n v="152458"/>
    <m/>
    <s v="C"/>
    <n v="3"/>
    <x v="2"/>
    <x v="2"/>
    <n v="0"/>
    <x v="0"/>
    <x v="0"/>
  </r>
  <r>
    <x v="853"/>
    <x v="1"/>
    <n v="1"/>
    <s v="Lines, Miss. Mary Conover"/>
    <x v="1"/>
    <n v="16"/>
    <n v="0"/>
    <n v="1"/>
    <s v="PC 17592"/>
    <s v="39.4"/>
    <s v="D28"/>
    <s v="S"/>
    <n v="2"/>
    <x v="3"/>
    <x v="2"/>
    <n v="1"/>
    <x v="1"/>
    <x v="1"/>
  </r>
  <r>
    <x v="854"/>
    <x v="0"/>
    <n v="2"/>
    <s v="Carter, Mrs. Ernest Courtenay (Lilian Hughes)"/>
    <x v="1"/>
    <n v="44"/>
    <n v="1"/>
    <n v="0"/>
    <n v="244252"/>
    <n v="26"/>
    <m/>
    <s v="S"/>
    <n v="2"/>
    <x v="1"/>
    <x v="1"/>
    <n v="0"/>
    <x v="0"/>
    <x v="2"/>
  </r>
  <r>
    <x v="855"/>
    <x v="1"/>
    <n v="3"/>
    <s v="Aks, Mrs. Sam (Leah Rosen)"/>
    <x v="1"/>
    <n v="18"/>
    <n v="0"/>
    <n v="1"/>
    <n v="392091"/>
    <s v="9.35"/>
    <m/>
    <s v="S"/>
    <n v="2"/>
    <x v="3"/>
    <x v="1"/>
    <n v="0"/>
    <x v="0"/>
    <x v="0"/>
  </r>
  <r>
    <x v="856"/>
    <x v="1"/>
    <n v="1"/>
    <s v="Wick, Mrs. George Dennick (Mary Hitchcock)"/>
    <x v="1"/>
    <n v="45"/>
    <n v="1"/>
    <n v="1"/>
    <n v="36928"/>
    <n v="1648667"/>
    <m/>
    <s v="S"/>
    <n v="3"/>
    <x v="1"/>
    <x v="1"/>
    <n v="1"/>
    <x v="0"/>
    <x v="1"/>
  </r>
  <r>
    <x v="857"/>
    <x v="1"/>
    <n v="1"/>
    <s v="Daly, Mr. Peter Denis "/>
    <x v="0"/>
    <n v="51"/>
    <n v="0"/>
    <n v="0"/>
    <n v="113055"/>
    <s v="26.55"/>
    <s v="E17"/>
    <s v="S"/>
    <n v="1"/>
    <x v="1"/>
    <x v="0"/>
    <n v="1"/>
    <x v="1"/>
    <x v="1"/>
  </r>
  <r>
    <x v="858"/>
    <x v="1"/>
    <n v="3"/>
    <s v="Baclini, Mrs. Solomon (Latifa Qurban)"/>
    <x v="1"/>
    <n v="24"/>
    <n v="0"/>
    <n v="3"/>
    <n v="2666"/>
    <n v="192583"/>
    <m/>
    <s v="C"/>
    <n v="4"/>
    <x v="0"/>
    <x v="1"/>
    <n v="0"/>
    <x v="0"/>
    <x v="0"/>
  </r>
  <r>
    <x v="859"/>
    <x v="0"/>
    <n v="3"/>
    <s v="Razi, Mr. Raihed"/>
    <x v="0"/>
    <n v="28"/>
    <n v="0"/>
    <n v="0"/>
    <n v="2629"/>
    <n v="72292"/>
    <m/>
    <s v="C"/>
    <n v="1"/>
    <x v="0"/>
    <x v="0"/>
    <n v="0"/>
    <x v="0"/>
    <x v="0"/>
  </r>
  <r>
    <x v="860"/>
    <x v="0"/>
    <n v="3"/>
    <s v="Hansen, Mr. Claus Peter"/>
    <x v="0"/>
    <n v="41"/>
    <n v="2"/>
    <n v="0"/>
    <n v="350026"/>
    <n v="141083"/>
    <m/>
    <s v="S"/>
    <n v="3"/>
    <x v="1"/>
    <x v="0"/>
    <n v="0"/>
    <x v="0"/>
    <x v="0"/>
  </r>
  <r>
    <x v="861"/>
    <x v="0"/>
    <n v="2"/>
    <s v="Giles, Mr. Frederick Edward"/>
    <x v="0"/>
    <n v="21"/>
    <n v="1"/>
    <n v="0"/>
    <n v="28134"/>
    <s v="11.5"/>
    <m/>
    <s v="S"/>
    <n v="2"/>
    <x v="0"/>
    <x v="0"/>
    <n v="0"/>
    <x v="0"/>
    <x v="2"/>
  </r>
  <r>
    <x v="862"/>
    <x v="1"/>
    <n v="1"/>
    <s v="Swift, Mrs. Frederick Joel (Margaret Welles Barron)"/>
    <x v="1"/>
    <n v="48"/>
    <n v="0"/>
    <n v="0"/>
    <n v="17466"/>
    <n v="259292"/>
    <s v="D17"/>
    <s v="S"/>
    <n v="1"/>
    <x v="1"/>
    <x v="1"/>
    <n v="1"/>
    <x v="1"/>
    <x v="1"/>
  </r>
  <r>
    <x v="863"/>
    <x v="0"/>
    <n v="3"/>
    <s v="Sage, Miss. Dorothy Edith &quot;Dolly&quot;"/>
    <x v="1"/>
    <n v="28"/>
    <n v="8"/>
    <n v="2"/>
    <s v="CA. 2343"/>
    <s v="69.55"/>
    <m/>
    <s v="S"/>
    <n v="11"/>
    <x v="0"/>
    <x v="2"/>
    <n v="0"/>
    <x v="0"/>
    <x v="0"/>
  </r>
  <r>
    <x v="864"/>
    <x v="0"/>
    <n v="2"/>
    <s v="Gill, Mr. John William"/>
    <x v="0"/>
    <n v="24"/>
    <n v="0"/>
    <n v="0"/>
    <n v="233866"/>
    <n v="13"/>
    <m/>
    <s v="S"/>
    <n v="1"/>
    <x v="0"/>
    <x v="0"/>
    <n v="0"/>
    <x v="0"/>
    <x v="2"/>
  </r>
  <r>
    <x v="865"/>
    <x v="1"/>
    <n v="2"/>
    <s v="Bystrom, Mrs. (Karolina)"/>
    <x v="1"/>
    <n v="42"/>
    <n v="0"/>
    <n v="0"/>
    <n v="236852"/>
    <n v="13"/>
    <m/>
    <s v="S"/>
    <n v="1"/>
    <x v="1"/>
    <x v="1"/>
    <n v="0"/>
    <x v="0"/>
    <x v="2"/>
  </r>
  <r>
    <x v="866"/>
    <x v="1"/>
    <n v="2"/>
    <s v="Duran y More, Miss. Asuncion"/>
    <x v="1"/>
    <n v="27"/>
    <n v="1"/>
    <n v="0"/>
    <s v="SC/PARIS 2149"/>
    <n v="138583"/>
    <m/>
    <s v="C"/>
    <n v="2"/>
    <x v="0"/>
    <x v="2"/>
    <n v="0"/>
    <x v="0"/>
    <x v="2"/>
  </r>
  <r>
    <x v="867"/>
    <x v="0"/>
    <n v="1"/>
    <s v="Roebling, Mr. Washington Augustus II"/>
    <x v="0"/>
    <n v="31"/>
    <n v="0"/>
    <n v="0"/>
    <s v="PC 17590"/>
    <n v="504958"/>
    <s v="A24"/>
    <s v="S"/>
    <n v="1"/>
    <x v="0"/>
    <x v="0"/>
    <n v="1"/>
    <x v="1"/>
    <x v="1"/>
  </r>
  <r>
    <x v="868"/>
    <x v="0"/>
    <n v="3"/>
    <s v="van Melkebeke, Mr. Philemon"/>
    <x v="0"/>
    <n v="28"/>
    <n v="0"/>
    <n v="0"/>
    <n v="345777"/>
    <s v="9.5"/>
    <m/>
    <s v="S"/>
    <n v="1"/>
    <x v="0"/>
    <x v="0"/>
    <n v="0"/>
    <x v="0"/>
    <x v="0"/>
  </r>
  <r>
    <x v="869"/>
    <x v="1"/>
    <n v="3"/>
    <s v="Johnson, Master. Harold Theodor"/>
    <x v="0"/>
    <n v="4"/>
    <n v="1"/>
    <n v="1"/>
    <n v="347742"/>
    <n v="111333"/>
    <m/>
    <s v="S"/>
    <n v="3"/>
    <x v="2"/>
    <x v="3"/>
    <n v="1"/>
    <x v="0"/>
    <x v="0"/>
  </r>
  <r>
    <x v="870"/>
    <x v="0"/>
    <n v="3"/>
    <s v="Balkic, Mr. Cerin"/>
    <x v="0"/>
    <n v="26"/>
    <n v="0"/>
    <n v="0"/>
    <n v="349248"/>
    <n v="78958"/>
    <m/>
    <s v="S"/>
    <n v="1"/>
    <x v="0"/>
    <x v="0"/>
    <n v="0"/>
    <x v="0"/>
    <x v="0"/>
  </r>
  <r>
    <x v="871"/>
    <x v="1"/>
    <n v="1"/>
    <s v="Beckwith, Mrs. Richard Leonard (Sallie Monypeny)"/>
    <x v="1"/>
    <n v="47"/>
    <n v="1"/>
    <n v="1"/>
    <n v="11751"/>
    <n v="525542"/>
    <s v="D35"/>
    <s v="S"/>
    <n v="3"/>
    <x v="1"/>
    <x v="1"/>
    <n v="1"/>
    <x v="1"/>
    <x v="1"/>
  </r>
  <r>
    <x v="872"/>
    <x v="0"/>
    <n v="1"/>
    <s v="Carlsson, Mr. Frans Olof"/>
    <x v="0"/>
    <n v="33"/>
    <n v="0"/>
    <n v="0"/>
    <n v="695"/>
    <n v="13.68"/>
    <s v="B51 B53 B55"/>
    <s v="S"/>
    <n v="1"/>
    <x v="0"/>
    <x v="0"/>
    <n v="1"/>
    <x v="1"/>
    <x v="1"/>
  </r>
  <r>
    <x v="873"/>
    <x v="0"/>
    <n v="3"/>
    <s v="Vander Cruyssen, Mr. Victor"/>
    <x v="0"/>
    <n v="47"/>
    <n v="0"/>
    <n v="0"/>
    <n v="345765"/>
    <n v="13.68"/>
    <m/>
    <s v="S"/>
    <n v="1"/>
    <x v="1"/>
    <x v="0"/>
    <n v="0"/>
    <x v="0"/>
    <x v="0"/>
  </r>
  <r>
    <x v="874"/>
    <x v="1"/>
    <n v="2"/>
    <s v="Abelson, Mrs. Samuel (Hannah Wizosky)"/>
    <x v="1"/>
    <n v="28"/>
    <n v="1"/>
    <n v="0"/>
    <s v="P/PP 3381"/>
    <n v="24"/>
    <m/>
    <s v="C"/>
    <n v="2"/>
    <x v="0"/>
    <x v="1"/>
    <n v="0"/>
    <x v="0"/>
    <x v="2"/>
  </r>
  <r>
    <x v="875"/>
    <x v="1"/>
    <n v="3"/>
    <s v="Najib, Miss. Adele Kiamie &quot;Jane&quot;"/>
    <x v="1"/>
    <n v="15"/>
    <n v="0"/>
    <n v="0"/>
    <n v="2667"/>
    <n v="7225"/>
    <m/>
    <s v="C"/>
    <n v="1"/>
    <x v="3"/>
    <x v="2"/>
    <n v="0"/>
    <x v="0"/>
    <x v="0"/>
  </r>
  <r>
    <x v="876"/>
    <x v="0"/>
    <n v="3"/>
    <s v="Gustafsson, Mr. Alfred Ossian"/>
    <x v="0"/>
    <n v="20"/>
    <n v="0"/>
    <n v="0"/>
    <n v="7534"/>
    <n v="98458"/>
    <m/>
    <s v="S"/>
    <n v="1"/>
    <x v="0"/>
    <x v="0"/>
    <n v="0"/>
    <x v="0"/>
    <x v="0"/>
  </r>
  <r>
    <x v="877"/>
    <x v="0"/>
    <n v="3"/>
    <s v="Petroff, Mr. Nedelio"/>
    <x v="0"/>
    <n v="19"/>
    <n v="0"/>
    <n v="0"/>
    <n v="349212"/>
    <n v="78958"/>
    <m/>
    <s v="S"/>
    <n v="1"/>
    <x v="0"/>
    <x v="0"/>
    <n v="0"/>
    <x v="0"/>
    <x v="0"/>
  </r>
  <r>
    <x v="878"/>
    <x v="0"/>
    <n v="3"/>
    <s v="Laleff, Mr. Kristo"/>
    <x v="0"/>
    <n v="28"/>
    <n v="0"/>
    <n v="0"/>
    <n v="349217"/>
    <n v="78958"/>
    <m/>
    <s v="S"/>
    <n v="1"/>
    <x v="0"/>
    <x v="0"/>
    <n v="0"/>
    <x v="0"/>
    <x v="0"/>
  </r>
  <r>
    <x v="879"/>
    <x v="1"/>
    <n v="1"/>
    <s v="Potter, Mrs. Thomas Jr (Lily Alexenia Wilson)"/>
    <x v="1"/>
    <n v="56"/>
    <n v="0"/>
    <n v="1"/>
    <n v="11767"/>
    <n v="831583"/>
    <s v="C50"/>
    <s v="C"/>
    <n v="2"/>
    <x v="1"/>
    <x v="1"/>
    <n v="1"/>
    <x v="1"/>
    <x v="1"/>
  </r>
  <r>
    <x v="880"/>
    <x v="1"/>
    <n v="2"/>
    <s v="Shelley, Mrs. William (Imanita Parrish Hall)"/>
    <x v="1"/>
    <n v="25"/>
    <n v="0"/>
    <n v="1"/>
    <n v="230433"/>
    <n v="26"/>
    <m/>
    <s v="S"/>
    <n v="2"/>
    <x v="0"/>
    <x v="1"/>
    <n v="0"/>
    <x v="0"/>
    <x v="2"/>
  </r>
  <r>
    <x v="881"/>
    <x v="0"/>
    <n v="3"/>
    <s v="Markun, Mr. Johann"/>
    <x v="0"/>
    <n v="33"/>
    <n v="0"/>
    <n v="0"/>
    <n v="349257"/>
    <n v="78958"/>
    <m/>
    <s v="S"/>
    <n v="1"/>
    <x v="0"/>
    <x v="0"/>
    <n v="0"/>
    <x v="0"/>
    <x v="0"/>
  </r>
  <r>
    <x v="882"/>
    <x v="0"/>
    <n v="3"/>
    <s v="Dahlberg, Miss. Gerda Ulrika"/>
    <x v="1"/>
    <n v="22"/>
    <n v="0"/>
    <n v="0"/>
    <n v="7552"/>
    <n v="105167"/>
    <m/>
    <s v="S"/>
    <n v="1"/>
    <x v="0"/>
    <x v="2"/>
    <n v="0"/>
    <x v="0"/>
    <x v="0"/>
  </r>
  <r>
    <x v="883"/>
    <x v="0"/>
    <n v="2"/>
    <s v="Banfield, Mr. Frederick James"/>
    <x v="0"/>
    <n v="28"/>
    <n v="0"/>
    <n v="0"/>
    <s v="C.A./SOTON 34068"/>
    <s v="10.5"/>
    <m/>
    <s v="S"/>
    <n v="1"/>
    <x v="0"/>
    <x v="0"/>
    <n v="0"/>
    <x v="0"/>
    <x v="2"/>
  </r>
  <r>
    <x v="884"/>
    <x v="0"/>
    <n v="3"/>
    <s v="Sutehall, Mr. Henry Jr"/>
    <x v="0"/>
    <n v="25"/>
    <n v="0"/>
    <n v="0"/>
    <s v="SOTON/OQ 392076"/>
    <s v="7.05"/>
    <m/>
    <s v="S"/>
    <n v="1"/>
    <x v="0"/>
    <x v="0"/>
    <n v="0"/>
    <x v="0"/>
    <x v="0"/>
  </r>
  <r>
    <x v="885"/>
    <x v="0"/>
    <n v="3"/>
    <s v="Rice, Mrs. William (Margaret Norton)"/>
    <x v="1"/>
    <n v="39"/>
    <n v="0"/>
    <n v="5"/>
    <n v="382652"/>
    <n v="29125"/>
    <m/>
    <s v="Q"/>
    <n v="6"/>
    <x v="1"/>
    <x v="1"/>
    <n v="0"/>
    <x v="0"/>
    <x v="0"/>
  </r>
  <r>
    <x v="886"/>
    <x v="0"/>
    <n v="2"/>
    <s v="Montvila, Rev. Juozas"/>
    <x v="0"/>
    <n v="27"/>
    <n v="0"/>
    <n v="0"/>
    <n v="211536"/>
    <n v="13"/>
    <m/>
    <s v="S"/>
    <n v="1"/>
    <x v="0"/>
    <x v="5"/>
    <n v="0"/>
    <x v="0"/>
    <x v="2"/>
  </r>
  <r>
    <x v="887"/>
    <x v="1"/>
    <n v="1"/>
    <s v="Graham, Miss. Margaret Edith"/>
    <x v="1"/>
    <n v="19"/>
    <n v="0"/>
    <n v="0"/>
    <n v="112053"/>
    <n v="30"/>
    <s v="B42"/>
    <s v="S"/>
    <n v="1"/>
    <x v="0"/>
    <x v="2"/>
    <n v="1"/>
    <x v="1"/>
    <x v="1"/>
  </r>
  <r>
    <x v="888"/>
    <x v="0"/>
    <n v="3"/>
    <s v="Johnston, Miss. Catherine Helen &quot;Carrie&quot;"/>
    <x v="1"/>
    <n v="28"/>
    <n v="1"/>
    <n v="2"/>
    <s v="W./C. 6607"/>
    <s v="23.45"/>
    <m/>
    <s v="S"/>
    <n v="4"/>
    <x v="0"/>
    <x v="2"/>
    <n v="0"/>
    <x v="0"/>
    <x v="0"/>
  </r>
  <r>
    <x v="889"/>
    <x v="1"/>
    <n v="1"/>
    <s v="Behr, Mr. Karl Howell"/>
    <x v="0"/>
    <n v="26"/>
    <n v="0"/>
    <n v="0"/>
    <n v="111369"/>
    <n v="30"/>
    <s v="C148"/>
    <s v="C"/>
    <n v="1"/>
    <x v="0"/>
    <x v="0"/>
    <n v="1"/>
    <x v="1"/>
    <x v="1"/>
  </r>
  <r>
    <x v="890"/>
    <x v="0"/>
    <n v="3"/>
    <s v="Dooley, Mr. Patrick"/>
    <x v="0"/>
    <n v="32"/>
    <n v="0"/>
    <n v="0"/>
    <n v="370376"/>
    <s v="7.75"/>
    <m/>
    <s v="Q"/>
    <n v="1"/>
    <x v="0"/>
    <x v="0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1FD0A-D315-4F1C-A492-51617850B292}" name="Tabela dinâmica7" cacheId="38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S12:T18" firstHeaderRow="1" firstDataRow="1" firstDataCol="1"/>
  <pivotFields count="18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Embarked" fld="11" subtotal="count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D7E78-D316-4011-82E7-1207E7CDB7A0}" name="Tabela dinâmica6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3:T7" firstHeaderRow="1" firstDataRow="1" firstDataCol="1"/>
  <pivotFields count="18"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ex" fld="4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36442530-AB43-4829-8B27-54A2A67326C6}" sourceName="Sex">
  <pivotTables>
    <pivotTable tabId="1" name="Tabela dinâmica6"/>
    <pivotTable tabId="1" name="Tabela dinâmica7"/>
  </pivotTables>
  <data>
    <tabular pivotCacheId="1810660996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rupo_Idade" xr10:uid="{07E4685F-972F-43F0-85B8-5DE5EFAF5217}" sourceName="Grupo Idade">
  <pivotTables>
    <pivotTable tabId="1" name="Tabela dinâmica7"/>
  </pivotTables>
  <data>
    <tabular pivotCacheId="1810660996">
      <items count="5">
        <i x="3" s="1"/>
        <i x="1" s="1"/>
        <i x="2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 1" xr10:uid="{6D1D8BA2-C01F-4437-A86C-81269EA337EA}" cache="SegmentaçãodeDados_Sex" caption="Sex" columnCount="2" style="SlicerStyleDark1" rowHeight="241300"/>
  <slicer name="Grupo Idade" xr10:uid="{07090BF8-67DF-4261-B423-D4CFFF564AF5}" cache="SegmentaçãodeDados_Grupo_Idade" caption="Grupo Idade" columnCount="5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BF983-7349-416E-A9E1-ADE61A92CCA5}" name="Titanic" displayName="Titanic" ref="A1:R892" totalsRowShown="0">
  <autoFilter ref="A1:R892" xr:uid="{C84BF983-7349-416E-A9E1-ADE61A92CCA5}"/>
  <tableColumns count="18">
    <tableColumn id="1" xr3:uid="{B7FD7526-85C4-4164-8FE2-A149D65B095E}" name="PassengerId"/>
    <tableColumn id="2" xr3:uid="{8A454AFC-31D5-461F-AB44-DB127FB4014E}" name="Survived"/>
    <tableColumn id="3" xr3:uid="{8FA13BD2-E874-428C-BCD8-477F8FFAD379}" name="Pclass"/>
    <tableColumn id="4" xr3:uid="{250ED445-5E55-4D23-9B90-377A6B24DF23}" name="Name"/>
    <tableColumn id="5" xr3:uid="{70A08762-E97B-49CE-B422-57496FA8E0DF}" name="Sex"/>
    <tableColumn id="6" xr3:uid="{D608C6A3-62C6-4C9A-9AF8-70527A50246C}" name="Age"/>
    <tableColumn id="7" xr3:uid="{D088E4F4-5C2D-4883-8FE5-EDAE4E212678}" name="SibSp"/>
    <tableColumn id="8" xr3:uid="{F56E5B56-F648-445D-BEF3-91F774368FF8}" name="Parch"/>
    <tableColumn id="9" xr3:uid="{8A9A0A6E-F6A4-4A2B-A72C-5B888A791B3A}" name="Ticket" dataDxfId="9"/>
    <tableColumn id="10" xr3:uid="{245AEFF0-0D65-4C60-B49C-85D38C5CC825}" name="Fare" dataDxfId="8"/>
    <tableColumn id="11" xr3:uid="{2A672B89-999B-4022-A731-86B0537DF766}" name="Cabin" dataDxfId="7"/>
    <tableColumn id="12" xr3:uid="{3787543A-FC42-4C62-8A58-04D2AF7C70F1}" name="Embarked" dataDxfId="6"/>
    <tableColumn id="13" xr3:uid="{F4069414-5995-4A21-AE8D-F7876020B06F}" name="FamilySize" dataDxfId="5">
      <calculatedColumnFormula>G2+H2+1</calculatedColumnFormula>
    </tableColumn>
    <tableColumn id="17" xr3:uid="{2A0056C9-8BC8-4C6B-82B7-AE3F72188035}" name="Grupo Idade" dataDxfId="4">
      <calculatedColumnFormula>IF(F2&lt;=12,"Criança",IF(F2&lt;=18,"Adolescente",IF(F2&lt;=35,"Jovem Adulto",IF(F2&lt;=60,"Adulto","Idoso"))))</calculatedColumnFormula>
    </tableColumn>
    <tableColumn id="18" xr3:uid="{BEDCF4C3-F856-4076-9919-3966BAA97804}" name="Titulo" dataDxfId="3">
      <calculatedColumnFormula>UPPER(TRIM(MID(D2, FIND(", ",D2)+2, FIND(".",D2)-(FIND(", ",D2)+2))))</calculatedColumnFormula>
    </tableColumn>
    <tableColumn id="20" xr3:uid="{67865195-C0C5-4A2F-A7FE-FDB33074C7A2}" name="Sobrevivente" dataDxfId="2">
      <calculatedColumnFormula>IF(OR(F2="female", O2="MASTER"), 1, IF(C2=1, 1, 0))</calculatedColumnFormula>
    </tableColumn>
    <tableColumn id="14" xr3:uid="{4FE67F47-C573-43A8-9B9B-284067A0C8E9}" name="Cabin_presente" dataDxfId="1">
      <calculatedColumnFormula>IF(K2&lt;&gt;"", 1, 0)</calculatedColumnFormula>
    </tableColumn>
    <tableColumn id="15" xr3:uid="{1EC4242A-8E80-4544-91EA-E2A8FA64031B}" name="Classe" dataDxfId="0">
      <calculatedColumnFormula>IF(C2=1,"1ª Classe",IF(C2=2,"2ª Classe","3ª Classe"))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3FA-D25B-4D92-9AC2-499E41300F79}">
  <dimension ref="A1:T892"/>
  <sheetViews>
    <sheetView topLeftCell="N1" workbookViewId="0">
      <selection activeCell="T12" sqref="T12"/>
    </sheetView>
  </sheetViews>
  <sheetFormatPr defaultRowHeight="15" x14ac:dyDescent="0.25"/>
  <cols>
    <col min="1" max="1" width="13.85546875" customWidth="1"/>
    <col min="2" max="2" width="10.85546875" customWidth="1"/>
    <col min="3" max="3" width="8.42578125" customWidth="1"/>
    <col min="4" max="4" width="74.85546875" bestFit="1" customWidth="1"/>
    <col min="5" max="5" width="7.28515625" bestFit="1" customWidth="1"/>
    <col min="6" max="6" width="6.7109375" bestFit="1" customWidth="1"/>
    <col min="7" max="8" width="8" customWidth="1"/>
    <col min="9" max="9" width="19.85546875" style="1" bestFit="1" customWidth="1"/>
    <col min="11" max="11" width="15" style="1" bestFit="1" customWidth="1"/>
    <col min="12" max="12" width="12" style="1" customWidth="1"/>
    <col min="13" max="13" width="12.7109375" bestFit="1" customWidth="1"/>
    <col min="14" max="14" width="17.140625" bestFit="1" customWidth="1"/>
    <col min="16" max="16" width="15.140625" bestFit="1" customWidth="1"/>
    <col min="17" max="17" width="17.42578125" bestFit="1" customWidth="1"/>
    <col min="18" max="18" width="10.42578125" bestFit="1" customWidth="1"/>
    <col min="19" max="19" width="18" bestFit="1" customWidth="1"/>
    <col min="20" max="20" width="22.42578125" bestFit="1" customWidth="1"/>
    <col min="21" max="21" width="18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s="1" t="s">
        <v>11</v>
      </c>
      <c r="M1" t="s">
        <v>1310</v>
      </c>
      <c r="N1" t="s">
        <v>1312</v>
      </c>
      <c r="O1" t="s">
        <v>1311</v>
      </c>
      <c r="P1" t="s">
        <v>1313</v>
      </c>
      <c r="Q1" t="s">
        <v>1314</v>
      </c>
      <c r="R1" t="s">
        <v>1318</v>
      </c>
    </row>
    <row r="2" spans="1:20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s="1" t="s">
        <v>14</v>
      </c>
      <c r="J2" s="1" t="s">
        <v>15</v>
      </c>
      <c r="L2" s="1" t="s">
        <v>16</v>
      </c>
      <c r="M2">
        <f t="shared" ref="M2:M65" si="0">G2+H2+1</f>
        <v>2</v>
      </c>
      <c r="N2" t="str">
        <f t="shared" ref="N2:N65" si="1">IF(F2&lt;=12,"Criança",IF(F2&lt;=18,"Adolescente",IF(F2&lt;=35,"Jovem Adulto",IF(F2&lt;=60,"Adulto","Idoso"))))</f>
        <v>Jovem Adulto</v>
      </c>
      <c r="O2" t="str">
        <f t="shared" ref="O2:O65" si="2">UPPER(TRIM(MID(D2, FIND(", ",D2)+2, FIND(".",D2)-(FIND(", ",D2)+2))))</f>
        <v>MR</v>
      </c>
      <c r="P2">
        <f t="shared" ref="P2:P65" si="3">IF(OR(F2="female", O2="MASTER"), 1, IF(C2=1, 1, 0))</f>
        <v>0</v>
      </c>
      <c r="Q2">
        <f t="shared" ref="Q2:Q65" si="4">IF(K2&lt;&gt;"", 1, 0)</f>
        <v>0</v>
      </c>
      <c r="R2" t="str">
        <f t="shared" ref="R2:R65" si="5">IF(C2=1,"1ª Classe",IF(C2=2,"2ª Classe","3ª Classe"))</f>
        <v>3ª Classe</v>
      </c>
    </row>
    <row r="3" spans="1:20" x14ac:dyDescent="0.25">
      <c r="A3">
        <v>2</v>
      </c>
      <c r="B3">
        <v>1</v>
      </c>
      <c r="C3">
        <v>1</v>
      </c>
      <c r="D3" t="s">
        <v>17</v>
      </c>
      <c r="E3" t="s">
        <v>18</v>
      </c>
      <c r="F3">
        <v>38</v>
      </c>
      <c r="G3">
        <v>1</v>
      </c>
      <c r="H3">
        <v>0</v>
      </c>
      <c r="I3" s="1" t="s">
        <v>19</v>
      </c>
      <c r="J3" s="2">
        <v>712833</v>
      </c>
      <c r="K3" s="1" t="s">
        <v>20</v>
      </c>
      <c r="L3" s="1" t="s">
        <v>21</v>
      </c>
      <c r="M3">
        <f t="shared" si="0"/>
        <v>2</v>
      </c>
      <c r="N3" t="str">
        <f t="shared" si="1"/>
        <v>Adulto</v>
      </c>
      <c r="O3" t="str">
        <f t="shared" si="2"/>
        <v>MRS</v>
      </c>
      <c r="P3">
        <f t="shared" si="3"/>
        <v>1</v>
      </c>
      <c r="Q3">
        <f t="shared" si="4"/>
        <v>1</v>
      </c>
      <c r="R3" s="5" t="str">
        <f t="shared" si="5"/>
        <v>1ª Classe</v>
      </c>
      <c r="S3" s="3" t="s">
        <v>1315</v>
      </c>
      <c r="T3" t="s">
        <v>1317</v>
      </c>
    </row>
    <row r="4" spans="1:20" x14ac:dyDescent="0.25">
      <c r="A4">
        <v>3</v>
      </c>
      <c r="B4">
        <v>1</v>
      </c>
      <c r="C4">
        <v>3</v>
      </c>
      <c r="D4" t="s">
        <v>22</v>
      </c>
      <c r="E4" t="s">
        <v>18</v>
      </c>
      <c r="F4">
        <v>26</v>
      </c>
      <c r="G4">
        <v>0</v>
      </c>
      <c r="H4">
        <v>0</v>
      </c>
      <c r="I4" s="1" t="s">
        <v>23</v>
      </c>
      <c r="J4" s="2">
        <v>7925</v>
      </c>
      <c r="L4" s="1" t="s">
        <v>16</v>
      </c>
      <c r="M4">
        <f t="shared" si="0"/>
        <v>1</v>
      </c>
      <c r="N4" t="str">
        <f t="shared" si="1"/>
        <v>Jovem Adulto</v>
      </c>
      <c r="O4" t="str">
        <f t="shared" si="2"/>
        <v>MISS</v>
      </c>
      <c r="P4">
        <f t="shared" si="3"/>
        <v>0</v>
      </c>
      <c r="Q4">
        <f t="shared" si="4"/>
        <v>0</v>
      </c>
      <c r="R4" s="5" t="str">
        <f t="shared" si="5"/>
        <v>3ª Classe</v>
      </c>
      <c r="S4" s="4" t="s">
        <v>1324</v>
      </c>
      <c r="T4" s="5">
        <v>216</v>
      </c>
    </row>
    <row r="5" spans="1:20" x14ac:dyDescent="0.25">
      <c r="A5">
        <v>4</v>
      </c>
      <c r="B5">
        <v>1</v>
      </c>
      <c r="C5">
        <v>1</v>
      </c>
      <c r="D5" t="s">
        <v>24</v>
      </c>
      <c r="E5" t="s">
        <v>18</v>
      </c>
      <c r="F5">
        <v>35</v>
      </c>
      <c r="G5">
        <v>1</v>
      </c>
      <c r="H5">
        <v>0</v>
      </c>
      <c r="I5" s="1">
        <v>113803</v>
      </c>
      <c r="J5" s="1" t="s">
        <v>25</v>
      </c>
      <c r="K5" s="1" t="s">
        <v>26</v>
      </c>
      <c r="L5" s="1" t="s">
        <v>16</v>
      </c>
      <c r="M5">
        <f t="shared" si="0"/>
        <v>2</v>
      </c>
      <c r="N5" t="str">
        <f t="shared" si="1"/>
        <v>Jovem Adulto</v>
      </c>
      <c r="O5" t="str">
        <f t="shared" si="2"/>
        <v>MRS</v>
      </c>
      <c r="P5">
        <f t="shared" si="3"/>
        <v>1</v>
      </c>
      <c r="Q5">
        <f t="shared" si="4"/>
        <v>1</v>
      </c>
      <c r="R5" s="5" t="str">
        <f t="shared" si="5"/>
        <v>1ª Classe</v>
      </c>
      <c r="S5" s="4" t="s">
        <v>1325</v>
      </c>
      <c r="T5" s="5">
        <v>184</v>
      </c>
    </row>
    <row r="6" spans="1:20" x14ac:dyDescent="0.25">
      <c r="A6">
        <v>5</v>
      </c>
      <c r="B6">
        <v>0</v>
      </c>
      <c r="C6">
        <v>3</v>
      </c>
      <c r="D6" t="s">
        <v>27</v>
      </c>
      <c r="E6" t="s">
        <v>13</v>
      </c>
      <c r="F6">
        <v>35</v>
      </c>
      <c r="G6">
        <v>0</v>
      </c>
      <c r="H6">
        <v>0</v>
      </c>
      <c r="I6" s="1">
        <v>373450</v>
      </c>
      <c r="J6" s="1" t="s">
        <v>28</v>
      </c>
      <c r="L6" s="1" t="s">
        <v>16</v>
      </c>
      <c r="M6">
        <f t="shared" si="0"/>
        <v>1</v>
      </c>
      <c r="N6" t="str">
        <f t="shared" si="1"/>
        <v>Jovem Adulto</v>
      </c>
      <c r="O6" t="str">
        <f t="shared" si="2"/>
        <v>MR</v>
      </c>
      <c r="P6">
        <f t="shared" si="3"/>
        <v>0</v>
      </c>
      <c r="Q6">
        <f t="shared" si="4"/>
        <v>0</v>
      </c>
      <c r="R6" s="5" t="str">
        <f t="shared" si="5"/>
        <v>3ª Classe</v>
      </c>
      <c r="S6" s="4" t="s">
        <v>1326</v>
      </c>
      <c r="T6" s="5">
        <v>491</v>
      </c>
    </row>
    <row r="7" spans="1:20" x14ac:dyDescent="0.25">
      <c r="A7">
        <v>6</v>
      </c>
      <c r="B7">
        <v>0</v>
      </c>
      <c r="C7">
        <v>3</v>
      </c>
      <c r="D7" t="s">
        <v>29</v>
      </c>
      <c r="E7" t="s">
        <v>13</v>
      </c>
      <c r="F7">
        <v>28</v>
      </c>
      <c r="G7">
        <v>0</v>
      </c>
      <c r="H7">
        <v>0</v>
      </c>
      <c r="I7" s="1">
        <v>330877</v>
      </c>
      <c r="J7" s="2">
        <v>84583</v>
      </c>
      <c r="L7" s="1" t="s">
        <v>30</v>
      </c>
      <c r="M7">
        <f t="shared" si="0"/>
        <v>1</v>
      </c>
      <c r="N7" t="str">
        <f t="shared" si="1"/>
        <v>Jovem Adulto</v>
      </c>
      <c r="O7" t="str">
        <f t="shared" si="2"/>
        <v>MR</v>
      </c>
      <c r="P7">
        <f t="shared" si="3"/>
        <v>0</v>
      </c>
      <c r="Q7">
        <f t="shared" si="4"/>
        <v>0</v>
      </c>
      <c r="R7" s="5" t="str">
        <f t="shared" si="5"/>
        <v>3ª Classe</v>
      </c>
      <c r="S7" s="4" t="s">
        <v>1316</v>
      </c>
      <c r="T7" s="5">
        <v>891</v>
      </c>
    </row>
    <row r="8" spans="1:20" x14ac:dyDescent="0.25">
      <c r="A8">
        <v>7</v>
      </c>
      <c r="B8">
        <v>0</v>
      </c>
      <c r="C8">
        <v>1</v>
      </c>
      <c r="D8" t="s">
        <v>31</v>
      </c>
      <c r="E8" t="s">
        <v>13</v>
      </c>
      <c r="F8">
        <v>54</v>
      </c>
      <c r="G8">
        <v>0</v>
      </c>
      <c r="H8">
        <v>0</v>
      </c>
      <c r="I8" s="1">
        <v>17463</v>
      </c>
      <c r="J8" s="2">
        <v>518625</v>
      </c>
      <c r="K8" s="1" t="s">
        <v>32</v>
      </c>
      <c r="L8" s="1" t="s">
        <v>16</v>
      </c>
      <c r="M8">
        <f t="shared" si="0"/>
        <v>1</v>
      </c>
      <c r="N8" t="str">
        <f t="shared" si="1"/>
        <v>Adulto</v>
      </c>
      <c r="O8" t="str">
        <f t="shared" si="2"/>
        <v>MR</v>
      </c>
      <c r="P8">
        <f t="shared" si="3"/>
        <v>1</v>
      </c>
      <c r="Q8">
        <f t="shared" si="4"/>
        <v>1</v>
      </c>
      <c r="R8" s="5" t="str">
        <f t="shared" si="5"/>
        <v>1ª Classe</v>
      </c>
    </row>
    <row r="9" spans="1:20" x14ac:dyDescent="0.25">
      <c r="A9">
        <v>8</v>
      </c>
      <c r="B9">
        <v>0</v>
      </c>
      <c r="C9">
        <v>3</v>
      </c>
      <c r="D9" t="s">
        <v>33</v>
      </c>
      <c r="E9" t="s">
        <v>13</v>
      </c>
      <c r="F9">
        <v>2</v>
      </c>
      <c r="G9">
        <v>3</v>
      </c>
      <c r="H9">
        <v>1</v>
      </c>
      <c r="I9" s="1">
        <v>349909</v>
      </c>
      <c r="J9" s="2">
        <v>21075</v>
      </c>
      <c r="L9" s="1" t="s">
        <v>16</v>
      </c>
      <c r="M9">
        <f t="shared" si="0"/>
        <v>5</v>
      </c>
      <c r="N9" t="str">
        <f t="shared" si="1"/>
        <v>Criança</v>
      </c>
      <c r="O9" t="str">
        <f t="shared" si="2"/>
        <v>MASTER</v>
      </c>
      <c r="P9">
        <f t="shared" si="3"/>
        <v>1</v>
      </c>
      <c r="Q9">
        <f t="shared" si="4"/>
        <v>0</v>
      </c>
      <c r="R9" s="5" t="str">
        <f t="shared" si="5"/>
        <v>3ª Classe</v>
      </c>
    </row>
    <row r="10" spans="1:20" x14ac:dyDescent="0.25">
      <c r="A10">
        <v>9</v>
      </c>
      <c r="B10">
        <v>1</v>
      </c>
      <c r="C10">
        <v>3</v>
      </c>
      <c r="D10" t="s">
        <v>34</v>
      </c>
      <c r="E10" t="s">
        <v>18</v>
      </c>
      <c r="F10">
        <v>27</v>
      </c>
      <c r="G10">
        <v>0</v>
      </c>
      <c r="H10">
        <v>2</v>
      </c>
      <c r="I10" s="1">
        <v>347742</v>
      </c>
      <c r="J10" s="2">
        <v>111333</v>
      </c>
      <c r="L10" s="1" t="s">
        <v>16</v>
      </c>
      <c r="M10">
        <f t="shared" si="0"/>
        <v>3</v>
      </c>
      <c r="N10" t="str">
        <f t="shared" si="1"/>
        <v>Jovem Adulto</v>
      </c>
      <c r="O10" t="str">
        <f t="shared" si="2"/>
        <v>MRS</v>
      </c>
      <c r="P10">
        <f t="shared" si="3"/>
        <v>0</v>
      </c>
      <c r="Q10">
        <f t="shared" si="4"/>
        <v>0</v>
      </c>
      <c r="R10" s="5" t="str">
        <f t="shared" si="5"/>
        <v>3ª Classe</v>
      </c>
    </row>
    <row r="11" spans="1:20" x14ac:dyDescent="0.25">
      <c r="A11">
        <v>10</v>
      </c>
      <c r="B11">
        <v>1</v>
      </c>
      <c r="C11">
        <v>2</v>
      </c>
      <c r="D11" t="s">
        <v>35</v>
      </c>
      <c r="E11" t="s">
        <v>18</v>
      </c>
      <c r="F11">
        <v>14</v>
      </c>
      <c r="G11">
        <v>1</v>
      </c>
      <c r="H11">
        <v>0</v>
      </c>
      <c r="I11" s="1">
        <v>237736</v>
      </c>
      <c r="J11" s="2">
        <v>300708</v>
      </c>
      <c r="L11" s="1" t="s">
        <v>21</v>
      </c>
      <c r="M11">
        <f t="shared" si="0"/>
        <v>2</v>
      </c>
      <c r="N11" t="str">
        <f t="shared" si="1"/>
        <v>Adolescente</v>
      </c>
      <c r="O11" t="str">
        <f t="shared" si="2"/>
        <v>MRS</v>
      </c>
      <c r="P11">
        <f t="shared" si="3"/>
        <v>0</v>
      </c>
      <c r="Q11">
        <f t="shared" si="4"/>
        <v>0</v>
      </c>
      <c r="R11" s="5" t="str">
        <f t="shared" si="5"/>
        <v>2ª Classe</v>
      </c>
    </row>
    <row r="12" spans="1:20" x14ac:dyDescent="0.25">
      <c r="A12">
        <v>11</v>
      </c>
      <c r="B12">
        <v>1</v>
      </c>
      <c r="C12">
        <v>3</v>
      </c>
      <c r="D12" t="s">
        <v>36</v>
      </c>
      <c r="E12" t="s">
        <v>18</v>
      </c>
      <c r="F12">
        <v>4</v>
      </c>
      <c r="G12">
        <v>1</v>
      </c>
      <c r="H12">
        <v>1</v>
      </c>
      <c r="I12" s="1" t="s">
        <v>37</v>
      </c>
      <c r="J12" s="1" t="s">
        <v>38</v>
      </c>
      <c r="K12" s="1" t="s">
        <v>39</v>
      </c>
      <c r="L12" s="1" t="s">
        <v>16</v>
      </c>
      <c r="M12">
        <f t="shared" si="0"/>
        <v>3</v>
      </c>
      <c r="N12" t="str">
        <f t="shared" si="1"/>
        <v>Criança</v>
      </c>
      <c r="O12" t="str">
        <f t="shared" si="2"/>
        <v>MISS</v>
      </c>
      <c r="P12">
        <f t="shared" si="3"/>
        <v>0</v>
      </c>
      <c r="Q12">
        <f t="shared" si="4"/>
        <v>1</v>
      </c>
      <c r="R12" s="5" t="str">
        <f t="shared" si="5"/>
        <v>3ª Classe</v>
      </c>
      <c r="S12" s="3" t="s">
        <v>1315</v>
      </c>
      <c r="T12" t="s">
        <v>1327</v>
      </c>
    </row>
    <row r="13" spans="1:20" x14ac:dyDescent="0.25">
      <c r="A13">
        <v>12</v>
      </c>
      <c r="B13">
        <v>1</v>
      </c>
      <c r="C13">
        <v>1</v>
      </c>
      <c r="D13" t="s">
        <v>40</v>
      </c>
      <c r="E13" t="s">
        <v>18</v>
      </c>
      <c r="F13">
        <v>58</v>
      </c>
      <c r="G13">
        <v>0</v>
      </c>
      <c r="H13">
        <v>0</v>
      </c>
      <c r="I13" s="1">
        <v>113783</v>
      </c>
      <c r="J13" s="1" t="s">
        <v>41</v>
      </c>
      <c r="K13" s="1" t="s">
        <v>42</v>
      </c>
      <c r="L13" s="1" t="s">
        <v>16</v>
      </c>
      <c r="M13">
        <f t="shared" si="0"/>
        <v>1</v>
      </c>
      <c r="N13" t="str">
        <f t="shared" si="1"/>
        <v>Adulto</v>
      </c>
      <c r="O13" t="str">
        <f t="shared" si="2"/>
        <v>MISS</v>
      </c>
      <c r="P13">
        <f t="shared" si="3"/>
        <v>1</v>
      </c>
      <c r="Q13">
        <f t="shared" si="4"/>
        <v>1</v>
      </c>
      <c r="R13" s="5" t="str">
        <f t="shared" si="5"/>
        <v>1ª Classe</v>
      </c>
      <c r="S13" s="4" t="s">
        <v>1319</v>
      </c>
      <c r="T13" s="5">
        <v>69</v>
      </c>
    </row>
    <row r="14" spans="1:20" x14ac:dyDescent="0.25">
      <c r="A14">
        <v>13</v>
      </c>
      <c r="B14">
        <v>0</v>
      </c>
      <c r="C14">
        <v>3</v>
      </c>
      <c r="D14" t="s">
        <v>43</v>
      </c>
      <c r="E14" t="s">
        <v>13</v>
      </c>
      <c r="F14">
        <v>20</v>
      </c>
      <c r="G14">
        <v>0</v>
      </c>
      <c r="H14">
        <v>0</v>
      </c>
      <c r="I14" s="1" t="s">
        <v>44</v>
      </c>
      <c r="J14" s="1" t="s">
        <v>28</v>
      </c>
      <c r="L14" s="1" t="s">
        <v>16</v>
      </c>
      <c r="M14">
        <f t="shared" si="0"/>
        <v>1</v>
      </c>
      <c r="N14" t="str">
        <f t="shared" si="1"/>
        <v>Jovem Adulto</v>
      </c>
      <c r="O14" t="str">
        <f t="shared" si="2"/>
        <v>MR</v>
      </c>
      <c r="P14">
        <f t="shared" si="3"/>
        <v>0</v>
      </c>
      <c r="Q14">
        <f t="shared" si="4"/>
        <v>0</v>
      </c>
      <c r="R14" s="5" t="str">
        <f t="shared" si="5"/>
        <v>3ª Classe</v>
      </c>
      <c r="S14" s="4" t="s">
        <v>1320</v>
      </c>
      <c r="T14" s="5">
        <v>189</v>
      </c>
    </row>
    <row r="15" spans="1:20" x14ac:dyDescent="0.25">
      <c r="A15">
        <v>14</v>
      </c>
      <c r="B15">
        <v>0</v>
      </c>
      <c r="C15">
        <v>3</v>
      </c>
      <c r="D15" t="s">
        <v>45</v>
      </c>
      <c r="E15" t="s">
        <v>13</v>
      </c>
      <c r="F15">
        <v>39</v>
      </c>
      <c r="G15">
        <v>1</v>
      </c>
      <c r="H15">
        <v>5</v>
      </c>
      <c r="I15" s="1">
        <v>347082</v>
      </c>
      <c r="J15" s="2">
        <v>31275</v>
      </c>
      <c r="L15" s="1" t="s">
        <v>16</v>
      </c>
      <c r="M15">
        <f t="shared" si="0"/>
        <v>7</v>
      </c>
      <c r="N15" t="str">
        <f t="shared" si="1"/>
        <v>Adulto</v>
      </c>
      <c r="O15" t="str">
        <f t="shared" si="2"/>
        <v>MR</v>
      </c>
      <c r="P15">
        <f t="shared" si="3"/>
        <v>0</v>
      </c>
      <c r="Q15">
        <f t="shared" si="4"/>
        <v>0</v>
      </c>
      <c r="R15" s="5" t="str">
        <f t="shared" si="5"/>
        <v>3ª Classe</v>
      </c>
      <c r="S15" s="4" t="s">
        <v>1321</v>
      </c>
      <c r="T15" s="5">
        <v>62</v>
      </c>
    </row>
    <row r="16" spans="1:20" x14ac:dyDescent="0.25">
      <c r="A16">
        <v>15</v>
      </c>
      <c r="B16">
        <v>0</v>
      </c>
      <c r="C16">
        <v>3</v>
      </c>
      <c r="D16" t="s">
        <v>46</v>
      </c>
      <c r="E16" t="s">
        <v>18</v>
      </c>
      <c r="F16">
        <v>14</v>
      </c>
      <c r="G16">
        <v>0</v>
      </c>
      <c r="H16">
        <v>0</v>
      </c>
      <c r="I16" s="1">
        <v>350406</v>
      </c>
      <c r="J16" s="2">
        <v>78542</v>
      </c>
      <c r="L16" s="1" t="s">
        <v>16</v>
      </c>
      <c r="M16">
        <f t="shared" si="0"/>
        <v>1</v>
      </c>
      <c r="N16" t="str">
        <f t="shared" si="1"/>
        <v>Adolescente</v>
      </c>
      <c r="O16" t="str">
        <f t="shared" si="2"/>
        <v>MISS</v>
      </c>
      <c r="P16">
        <f t="shared" si="3"/>
        <v>0</v>
      </c>
      <c r="Q16">
        <f t="shared" si="4"/>
        <v>0</v>
      </c>
      <c r="R16" s="5" t="str">
        <f t="shared" si="5"/>
        <v>3ª Classe</v>
      </c>
      <c r="S16" s="4" t="s">
        <v>1322</v>
      </c>
      <c r="T16" s="5">
        <v>46</v>
      </c>
    </row>
    <row r="17" spans="1:20" x14ac:dyDescent="0.25">
      <c r="A17">
        <v>16</v>
      </c>
      <c r="B17">
        <v>1</v>
      </c>
      <c r="C17">
        <v>2</v>
      </c>
      <c r="D17" t="s">
        <v>47</v>
      </c>
      <c r="E17" t="s">
        <v>18</v>
      </c>
      <c r="F17">
        <v>55</v>
      </c>
      <c r="G17">
        <v>0</v>
      </c>
      <c r="H17">
        <v>0</v>
      </c>
      <c r="I17" s="1">
        <v>248706</v>
      </c>
      <c r="J17" s="1">
        <v>16</v>
      </c>
      <c r="L17" s="1" t="s">
        <v>16</v>
      </c>
      <c r="M17">
        <f t="shared" si="0"/>
        <v>1</v>
      </c>
      <c r="N17" t="str">
        <f t="shared" si="1"/>
        <v>Adulto</v>
      </c>
      <c r="O17" t="str">
        <f t="shared" si="2"/>
        <v>MRS</v>
      </c>
      <c r="P17">
        <f t="shared" si="3"/>
        <v>0</v>
      </c>
      <c r="Q17">
        <f t="shared" si="4"/>
        <v>0</v>
      </c>
      <c r="R17" s="5" t="str">
        <f t="shared" si="5"/>
        <v>2ª Classe</v>
      </c>
      <c r="S17" s="4" t="s">
        <v>1323</v>
      </c>
      <c r="T17" s="5">
        <v>525</v>
      </c>
    </row>
    <row r="18" spans="1:20" x14ac:dyDescent="0.25">
      <c r="A18">
        <v>17</v>
      </c>
      <c r="B18">
        <v>0</v>
      </c>
      <c r="C18">
        <v>3</v>
      </c>
      <c r="D18" t="s">
        <v>48</v>
      </c>
      <c r="E18" t="s">
        <v>13</v>
      </c>
      <c r="F18">
        <v>2</v>
      </c>
      <c r="G18">
        <v>4</v>
      </c>
      <c r="H18">
        <v>1</v>
      </c>
      <c r="I18" s="1">
        <v>382652</v>
      </c>
      <c r="J18" s="2">
        <v>29125</v>
      </c>
      <c r="L18" s="1" t="s">
        <v>30</v>
      </c>
      <c r="M18">
        <f t="shared" si="0"/>
        <v>6</v>
      </c>
      <c r="N18" t="str">
        <f t="shared" si="1"/>
        <v>Criança</v>
      </c>
      <c r="O18" t="str">
        <f t="shared" si="2"/>
        <v>MASTER</v>
      </c>
      <c r="P18">
        <f t="shared" si="3"/>
        <v>1</v>
      </c>
      <c r="Q18">
        <f t="shared" si="4"/>
        <v>0</v>
      </c>
      <c r="R18" s="5" t="str">
        <f t="shared" si="5"/>
        <v>3ª Classe</v>
      </c>
      <c r="S18" s="4" t="s">
        <v>1316</v>
      </c>
      <c r="T18" s="5">
        <v>891</v>
      </c>
    </row>
    <row r="19" spans="1:20" x14ac:dyDescent="0.25">
      <c r="A19">
        <v>18</v>
      </c>
      <c r="B19">
        <v>1</v>
      </c>
      <c r="C19">
        <v>2</v>
      </c>
      <c r="D19" t="s">
        <v>49</v>
      </c>
      <c r="E19" t="s">
        <v>13</v>
      </c>
      <c r="F19">
        <v>28</v>
      </c>
      <c r="G19">
        <v>0</v>
      </c>
      <c r="H19">
        <v>0</v>
      </c>
      <c r="I19" s="1">
        <v>244373</v>
      </c>
      <c r="J19" s="1">
        <v>13</v>
      </c>
      <c r="L19" s="1" t="s">
        <v>16</v>
      </c>
      <c r="M19">
        <f t="shared" si="0"/>
        <v>1</v>
      </c>
      <c r="N19" t="str">
        <f t="shared" si="1"/>
        <v>Jovem Adulto</v>
      </c>
      <c r="O19" t="str">
        <f t="shared" si="2"/>
        <v>MR</v>
      </c>
      <c r="P19">
        <f t="shared" si="3"/>
        <v>0</v>
      </c>
      <c r="Q19">
        <f t="shared" si="4"/>
        <v>0</v>
      </c>
      <c r="R19" s="5" t="str">
        <f t="shared" si="5"/>
        <v>2ª Classe</v>
      </c>
    </row>
    <row r="20" spans="1:20" x14ac:dyDescent="0.25">
      <c r="A20">
        <v>19</v>
      </c>
      <c r="B20">
        <v>0</v>
      </c>
      <c r="C20">
        <v>3</v>
      </c>
      <c r="D20" t="s">
        <v>50</v>
      </c>
      <c r="E20" t="s">
        <v>18</v>
      </c>
      <c r="F20">
        <v>31</v>
      </c>
      <c r="G20">
        <v>1</v>
      </c>
      <c r="H20">
        <v>0</v>
      </c>
      <c r="I20" s="1">
        <v>345763</v>
      </c>
      <c r="J20" s="1">
        <v>18</v>
      </c>
      <c r="L20" s="1" t="s">
        <v>16</v>
      </c>
      <c r="M20">
        <f t="shared" si="0"/>
        <v>2</v>
      </c>
      <c r="N20" t="str">
        <f t="shared" si="1"/>
        <v>Jovem Adulto</v>
      </c>
      <c r="O20" t="str">
        <f t="shared" si="2"/>
        <v>MRS</v>
      </c>
      <c r="P20">
        <f t="shared" si="3"/>
        <v>0</v>
      </c>
      <c r="Q20">
        <f t="shared" si="4"/>
        <v>0</v>
      </c>
      <c r="R20" s="5" t="str">
        <f t="shared" si="5"/>
        <v>3ª Classe</v>
      </c>
    </row>
    <row r="21" spans="1:20" x14ac:dyDescent="0.25">
      <c r="A21">
        <v>20</v>
      </c>
      <c r="B21">
        <v>1</v>
      </c>
      <c r="C21">
        <v>3</v>
      </c>
      <c r="D21" t="s">
        <v>51</v>
      </c>
      <c r="E21" t="s">
        <v>18</v>
      </c>
      <c r="F21">
        <v>28</v>
      </c>
      <c r="G21">
        <v>0</v>
      </c>
      <c r="H21">
        <v>0</v>
      </c>
      <c r="I21" s="1">
        <v>2649</v>
      </c>
      <c r="J21" s="2">
        <v>7225</v>
      </c>
      <c r="L21" s="1" t="s">
        <v>21</v>
      </c>
      <c r="M21">
        <f t="shared" si="0"/>
        <v>1</v>
      </c>
      <c r="N21" t="str">
        <f t="shared" si="1"/>
        <v>Jovem Adulto</v>
      </c>
      <c r="O21" t="str">
        <f t="shared" si="2"/>
        <v>MRS</v>
      </c>
      <c r="P21">
        <f t="shared" si="3"/>
        <v>0</v>
      </c>
      <c r="Q21">
        <f t="shared" si="4"/>
        <v>0</v>
      </c>
      <c r="R21" s="5" t="str">
        <f t="shared" si="5"/>
        <v>3ª Classe</v>
      </c>
    </row>
    <row r="22" spans="1:20" x14ac:dyDescent="0.25">
      <c r="A22">
        <v>21</v>
      </c>
      <c r="B22">
        <v>0</v>
      </c>
      <c r="C22">
        <v>2</v>
      </c>
      <c r="D22" t="s">
        <v>52</v>
      </c>
      <c r="E22" t="s">
        <v>13</v>
      </c>
      <c r="F22">
        <v>35</v>
      </c>
      <c r="G22">
        <v>0</v>
      </c>
      <c r="H22">
        <v>0</v>
      </c>
      <c r="I22" s="1">
        <v>239865</v>
      </c>
      <c r="J22" s="1">
        <v>26</v>
      </c>
      <c r="L22" s="1" t="s">
        <v>16</v>
      </c>
      <c r="M22">
        <f t="shared" si="0"/>
        <v>1</v>
      </c>
      <c r="N22" t="str">
        <f t="shared" si="1"/>
        <v>Jovem Adulto</v>
      </c>
      <c r="O22" t="str">
        <f t="shared" si="2"/>
        <v>MR</v>
      </c>
      <c r="P22">
        <f t="shared" si="3"/>
        <v>0</v>
      </c>
      <c r="Q22">
        <f t="shared" si="4"/>
        <v>0</v>
      </c>
      <c r="R22" s="5" t="str">
        <f t="shared" si="5"/>
        <v>2ª Classe</v>
      </c>
    </row>
    <row r="23" spans="1:20" x14ac:dyDescent="0.25">
      <c r="A23">
        <v>22</v>
      </c>
      <c r="B23">
        <v>1</v>
      </c>
      <c r="C23">
        <v>2</v>
      </c>
      <c r="D23" t="s">
        <v>53</v>
      </c>
      <c r="E23" t="s">
        <v>13</v>
      </c>
      <c r="F23">
        <v>34</v>
      </c>
      <c r="G23">
        <v>0</v>
      </c>
      <c r="H23">
        <v>0</v>
      </c>
      <c r="I23" s="1">
        <v>248698</v>
      </c>
      <c r="J23" s="1">
        <v>13</v>
      </c>
      <c r="K23" s="1" t="s">
        <v>54</v>
      </c>
      <c r="L23" s="1" t="s">
        <v>16</v>
      </c>
      <c r="M23">
        <f t="shared" si="0"/>
        <v>1</v>
      </c>
      <c r="N23" t="str">
        <f t="shared" si="1"/>
        <v>Jovem Adulto</v>
      </c>
      <c r="O23" t="str">
        <f t="shared" si="2"/>
        <v>MR</v>
      </c>
      <c r="P23">
        <f t="shared" si="3"/>
        <v>0</v>
      </c>
      <c r="Q23">
        <f t="shared" si="4"/>
        <v>1</v>
      </c>
      <c r="R23" s="5" t="str">
        <f t="shared" si="5"/>
        <v>2ª Classe</v>
      </c>
    </row>
    <row r="24" spans="1:20" x14ac:dyDescent="0.25">
      <c r="A24">
        <v>23</v>
      </c>
      <c r="B24">
        <v>1</v>
      </c>
      <c r="C24">
        <v>3</v>
      </c>
      <c r="D24" t="s">
        <v>55</v>
      </c>
      <c r="E24" t="s">
        <v>18</v>
      </c>
      <c r="F24">
        <v>15</v>
      </c>
      <c r="G24">
        <v>0</v>
      </c>
      <c r="H24">
        <v>0</v>
      </c>
      <c r="I24" s="1">
        <v>330923</v>
      </c>
      <c r="J24" s="2">
        <v>80292</v>
      </c>
      <c r="L24" s="1" t="s">
        <v>30</v>
      </c>
      <c r="M24">
        <f t="shared" si="0"/>
        <v>1</v>
      </c>
      <c r="N24" t="str">
        <f t="shared" si="1"/>
        <v>Adolescente</v>
      </c>
      <c r="O24" t="str">
        <f t="shared" si="2"/>
        <v>MISS</v>
      </c>
      <c r="P24">
        <f t="shared" si="3"/>
        <v>0</v>
      </c>
      <c r="Q24">
        <f t="shared" si="4"/>
        <v>0</v>
      </c>
      <c r="R24" s="5" t="str">
        <f t="shared" si="5"/>
        <v>3ª Classe</v>
      </c>
    </row>
    <row r="25" spans="1:20" x14ac:dyDescent="0.25">
      <c r="A25">
        <v>24</v>
      </c>
      <c r="B25">
        <v>1</v>
      </c>
      <c r="C25">
        <v>1</v>
      </c>
      <c r="D25" t="s">
        <v>56</v>
      </c>
      <c r="E25" t="s">
        <v>13</v>
      </c>
      <c r="F25">
        <v>28</v>
      </c>
      <c r="G25">
        <v>0</v>
      </c>
      <c r="H25">
        <v>0</v>
      </c>
      <c r="I25" s="1">
        <v>113788</v>
      </c>
      <c r="J25" s="1" t="s">
        <v>57</v>
      </c>
      <c r="K25" s="1" t="s">
        <v>58</v>
      </c>
      <c r="L25" s="1" t="s">
        <v>16</v>
      </c>
      <c r="M25">
        <f t="shared" si="0"/>
        <v>1</v>
      </c>
      <c r="N25" t="str">
        <f t="shared" si="1"/>
        <v>Jovem Adulto</v>
      </c>
      <c r="O25" t="str">
        <f t="shared" si="2"/>
        <v>MR</v>
      </c>
      <c r="P25">
        <f t="shared" si="3"/>
        <v>1</v>
      </c>
      <c r="Q25">
        <f t="shared" si="4"/>
        <v>1</v>
      </c>
      <c r="R25" s="5" t="str">
        <f t="shared" si="5"/>
        <v>1ª Classe</v>
      </c>
    </row>
    <row r="26" spans="1:20" x14ac:dyDescent="0.25">
      <c r="A26">
        <v>25</v>
      </c>
      <c r="B26">
        <v>0</v>
      </c>
      <c r="C26">
        <v>3</v>
      </c>
      <c r="D26" t="s">
        <v>59</v>
      </c>
      <c r="E26" t="s">
        <v>18</v>
      </c>
      <c r="F26">
        <v>8</v>
      </c>
      <c r="G26">
        <v>3</v>
      </c>
      <c r="H26">
        <v>1</v>
      </c>
      <c r="I26" s="1">
        <v>349909</v>
      </c>
      <c r="J26" s="2">
        <v>21075</v>
      </c>
      <c r="L26" s="1" t="s">
        <v>16</v>
      </c>
      <c r="M26">
        <f t="shared" si="0"/>
        <v>5</v>
      </c>
      <c r="N26" t="str">
        <f t="shared" si="1"/>
        <v>Criança</v>
      </c>
      <c r="O26" t="str">
        <f t="shared" si="2"/>
        <v>MISS</v>
      </c>
      <c r="P26">
        <f t="shared" si="3"/>
        <v>0</v>
      </c>
      <c r="Q26">
        <f t="shared" si="4"/>
        <v>0</v>
      </c>
      <c r="R26" s="5" t="str">
        <f t="shared" si="5"/>
        <v>3ª Classe</v>
      </c>
    </row>
    <row r="27" spans="1:20" x14ac:dyDescent="0.25">
      <c r="A27">
        <v>26</v>
      </c>
      <c r="B27">
        <v>1</v>
      </c>
      <c r="C27">
        <v>3</v>
      </c>
      <c r="D27" t="s">
        <v>60</v>
      </c>
      <c r="E27" t="s">
        <v>18</v>
      </c>
      <c r="F27">
        <v>38</v>
      </c>
      <c r="G27">
        <v>1</v>
      </c>
      <c r="H27">
        <v>5</v>
      </c>
      <c r="I27" s="1">
        <v>347077</v>
      </c>
      <c r="J27" s="2">
        <v>313875</v>
      </c>
      <c r="L27" s="1" t="s">
        <v>16</v>
      </c>
      <c r="M27">
        <f t="shared" si="0"/>
        <v>7</v>
      </c>
      <c r="N27" t="str">
        <f t="shared" si="1"/>
        <v>Adulto</v>
      </c>
      <c r="O27" t="str">
        <f t="shared" si="2"/>
        <v>MRS</v>
      </c>
      <c r="P27">
        <f t="shared" si="3"/>
        <v>0</v>
      </c>
      <c r="Q27">
        <f t="shared" si="4"/>
        <v>0</v>
      </c>
      <c r="R27" s="5" t="str">
        <f t="shared" si="5"/>
        <v>3ª Classe</v>
      </c>
    </row>
    <row r="28" spans="1:20" x14ac:dyDescent="0.25">
      <c r="A28">
        <v>27</v>
      </c>
      <c r="B28">
        <v>0</v>
      </c>
      <c r="C28">
        <v>3</v>
      </c>
      <c r="D28" t="s">
        <v>61</v>
      </c>
      <c r="E28" t="s">
        <v>13</v>
      </c>
      <c r="F28">
        <v>28</v>
      </c>
      <c r="G28">
        <v>0</v>
      </c>
      <c r="H28">
        <v>0</v>
      </c>
      <c r="I28" s="1">
        <v>2631</v>
      </c>
      <c r="J28" s="2">
        <v>7225</v>
      </c>
      <c r="L28" s="1" t="s">
        <v>21</v>
      </c>
      <c r="M28">
        <f t="shared" si="0"/>
        <v>1</v>
      </c>
      <c r="N28" t="str">
        <f t="shared" si="1"/>
        <v>Jovem Adulto</v>
      </c>
      <c r="O28" t="str">
        <f t="shared" si="2"/>
        <v>MR</v>
      </c>
      <c r="P28">
        <f t="shared" si="3"/>
        <v>0</v>
      </c>
      <c r="Q28">
        <f t="shared" si="4"/>
        <v>0</v>
      </c>
      <c r="R28" s="5" t="str">
        <f t="shared" si="5"/>
        <v>3ª Classe</v>
      </c>
    </row>
    <row r="29" spans="1:20" x14ac:dyDescent="0.25">
      <c r="A29">
        <v>28</v>
      </c>
      <c r="B29">
        <v>0</v>
      </c>
      <c r="C29">
        <v>1</v>
      </c>
      <c r="D29" t="s">
        <v>62</v>
      </c>
      <c r="E29" t="s">
        <v>13</v>
      </c>
      <c r="F29">
        <v>19</v>
      </c>
      <c r="G29">
        <v>3</v>
      </c>
      <c r="H29">
        <v>2</v>
      </c>
      <c r="I29" s="1">
        <v>19950</v>
      </c>
      <c r="J29" s="1">
        <v>263</v>
      </c>
      <c r="K29" s="1" t="s">
        <v>63</v>
      </c>
      <c r="L29" s="1" t="s">
        <v>16</v>
      </c>
      <c r="M29">
        <f t="shared" si="0"/>
        <v>6</v>
      </c>
      <c r="N29" t="str">
        <f t="shared" si="1"/>
        <v>Jovem Adulto</v>
      </c>
      <c r="O29" t="str">
        <f t="shared" si="2"/>
        <v>MR</v>
      </c>
      <c r="P29">
        <f t="shared" si="3"/>
        <v>1</v>
      </c>
      <c r="Q29">
        <f t="shared" si="4"/>
        <v>1</v>
      </c>
      <c r="R29" s="5" t="str">
        <f t="shared" si="5"/>
        <v>1ª Classe</v>
      </c>
    </row>
    <row r="30" spans="1:20" x14ac:dyDescent="0.25">
      <c r="A30">
        <v>29</v>
      </c>
      <c r="B30">
        <v>1</v>
      </c>
      <c r="C30">
        <v>3</v>
      </c>
      <c r="D30" t="s">
        <v>64</v>
      </c>
      <c r="E30" t="s">
        <v>18</v>
      </c>
      <c r="F30">
        <v>28</v>
      </c>
      <c r="G30">
        <v>0</v>
      </c>
      <c r="H30">
        <v>0</v>
      </c>
      <c r="I30" s="1">
        <v>330959</v>
      </c>
      <c r="J30" s="2">
        <v>78792</v>
      </c>
      <c r="L30" s="1" t="s">
        <v>30</v>
      </c>
      <c r="M30">
        <f t="shared" si="0"/>
        <v>1</v>
      </c>
      <c r="N30" t="str">
        <f t="shared" si="1"/>
        <v>Jovem Adulto</v>
      </c>
      <c r="O30" t="str">
        <f t="shared" si="2"/>
        <v>MISS</v>
      </c>
      <c r="P30">
        <f t="shared" si="3"/>
        <v>0</v>
      </c>
      <c r="Q30">
        <f t="shared" si="4"/>
        <v>0</v>
      </c>
      <c r="R30" s="5" t="str">
        <f t="shared" si="5"/>
        <v>3ª Classe</v>
      </c>
    </row>
    <row r="31" spans="1:20" x14ac:dyDescent="0.25">
      <c r="A31">
        <v>30</v>
      </c>
      <c r="B31">
        <v>0</v>
      </c>
      <c r="C31">
        <v>3</v>
      </c>
      <c r="D31" t="s">
        <v>65</v>
      </c>
      <c r="E31" t="s">
        <v>13</v>
      </c>
      <c r="F31">
        <v>28</v>
      </c>
      <c r="G31">
        <v>0</v>
      </c>
      <c r="H31">
        <v>0</v>
      </c>
      <c r="I31" s="1">
        <v>349216</v>
      </c>
      <c r="J31" s="2">
        <v>78958</v>
      </c>
      <c r="L31" s="1" t="s">
        <v>16</v>
      </c>
      <c r="M31">
        <f t="shared" si="0"/>
        <v>1</v>
      </c>
      <c r="N31" t="str">
        <f t="shared" si="1"/>
        <v>Jovem Adulto</v>
      </c>
      <c r="O31" t="str">
        <f t="shared" si="2"/>
        <v>MR</v>
      </c>
      <c r="P31">
        <f t="shared" si="3"/>
        <v>0</v>
      </c>
      <c r="Q31">
        <f t="shared" si="4"/>
        <v>0</v>
      </c>
      <c r="R31" s="5" t="str">
        <f t="shared" si="5"/>
        <v>3ª Classe</v>
      </c>
    </row>
    <row r="32" spans="1:20" x14ac:dyDescent="0.25">
      <c r="A32">
        <v>31</v>
      </c>
      <c r="B32">
        <v>0</v>
      </c>
      <c r="C32">
        <v>1</v>
      </c>
      <c r="D32" t="s">
        <v>66</v>
      </c>
      <c r="E32" t="s">
        <v>13</v>
      </c>
      <c r="F32">
        <v>40</v>
      </c>
      <c r="G32">
        <v>0</v>
      </c>
      <c r="H32">
        <v>0</v>
      </c>
      <c r="I32" s="1" t="s">
        <v>67</v>
      </c>
      <c r="J32" s="2">
        <v>277208</v>
      </c>
      <c r="L32" s="1" t="s">
        <v>21</v>
      </c>
      <c r="M32">
        <f t="shared" si="0"/>
        <v>1</v>
      </c>
      <c r="N32" t="str">
        <f t="shared" si="1"/>
        <v>Adulto</v>
      </c>
      <c r="O32" t="str">
        <f t="shared" si="2"/>
        <v>DON</v>
      </c>
      <c r="P32">
        <f t="shared" si="3"/>
        <v>1</v>
      </c>
      <c r="Q32">
        <f t="shared" si="4"/>
        <v>0</v>
      </c>
      <c r="R32" s="5" t="str">
        <f t="shared" si="5"/>
        <v>1ª Classe</v>
      </c>
    </row>
    <row r="33" spans="1:18" x14ac:dyDescent="0.25">
      <c r="A33">
        <v>32</v>
      </c>
      <c r="B33">
        <v>1</v>
      </c>
      <c r="C33">
        <v>1</v>
      </c>
      <c r="D33" t="s">
        <v>68</v>
      </c>
      <c r="E33" t="s">
        <v>18</v>
      </c>
      <c r="F33">
        <v>28</v>
      </c>
      <c r="G33">
        <v>1</v>
      </c>
      <c r="H33">
        <v>0</v>
      </c>
      <c r="I33" s="1" t="s">
        <v>69</v>
      </c>
      <c r="J33" s="2">
        <v>1465208</v>
      </c>
      <c r="K33" s="1" t="s">
        <v>70</v>
      </c>
      <c r="L33" s="1" t="s">
        <v>21</v>
      </c>
      <c r="M33">
        <f t="shared" si="0"/>
        <v>2</v>
      </c>
      <c r="N33" t="str">
        <f t="shared" si="1"/>
        <v>Jovem Adulto</v>
      </c>
      <c r="O33" t="str">
        <f t="shared" si="2"/>
        <v>MRS</v>
      </c>
      <c r="P33">
        <f t="shared" si="3"/>
        <v>1</v>
      </c>
      <c r="Q33">
        <f t="shared" si="4"/>
        <v>1</v>
      </c>
      <c r="R33" s="5" t="str">
        <f t="shared" si="5"/>
        <v>1ª Classe</v>
      </c>
    </row>
    <row r="34" spans="1:18" x14ac:dyDescent="0.25">
      <c r="A34">
        <v>33</v>
      </c>
      <c r="B34">
        <v>1</v>
      </c>
      <c r="C34">
        <v>3</v>
      </c>
      <c r="D34" t="s">
        <v>71</v>
      </c>
      <c r="E34" t="s">
        <v>18</v>
      </c>
      <c r="F34">
        <v>28</v>
      </c>
      <c r="G34">
        <v>0</v>
      </c>
      <c r="H34">
        <v>0</v>
      </c>
      <c r="I34" s="1">
        <v>335677</v>
      </c>
      <c r="J34" s="1" t="s">
        <v>72</v>
      </c>
      <c r="L34" s="1" t="s">
        <v>30</v>
      </c>
      <c r="M34">
        <f t="shared" si="0"/>
        <v>1</v>
      </c>
      <c r="N34" t="str">
        <f t="shared" si="1"/>
        <v>Jovem Adulto</v>
      </c>
      <c r="O34" t="str">
        <f t="shared" si="2"/>
        <v>MISS</v>
      </c>
      <c r="P34">
        <f t="shared" si="3"/>
        <v>0</v>
      </c>
      <c r="Q34">
        <f t="shared" si="4"/>
        <v>0</v>
      </c>
      <c r="R34" s="5" t="str">
        <f t="shared" si="5"/>
        <v>3ª Classe</v>
      </c>
    </row>
    <row r="35" spans="1:18" x14ac:dyDescent="0.25">
      <c r="A35">
        <v>34</v>
      </c>
      <c r="B35">
        <v>0</v>
      </c>
      <c r="C35">
        <v>2</v>
      </c>
      <c r="D35" t="s">
        <v>73</v>
      </c>
      <c r="E35" t="s">
        <v>13</v>
      </c>
      <c r="F35">
        <v>66</v>
      </c>
      <c r="G35">
        <v>0</v>
      </c>
      <c r="H35">
        <v>0</v>
      </c>
      <c r="I35" s="1" t="s">
        <v>74</v>
      </c>
      <c r="J35" s="1" t="s">
        <v>75</v>
      </c>
      <c r="L35" s="1" t="s">
        <v>16</v>
      </c>
      <c r="M35">
        <f t="shared" si="0"/>
        <v>1</v>
      </c>
      <c r="N35" t="str">
        <f t="shared" si="1"/>
        <v>Idoso</v>
      </c>
      <c r="O35" t="str">
        <f t="shared" si="2"/>
        <v>MR</v>
      </c>
      <c r="P35">
        <f t="shared" si="3"/>
        <v>0</v>
      </c>
      <c r="Q35">
        <f t="shared" si="4"/>
        <v>0</v>
      </c>
      <c r="R35" s="5" t="str">
        <f t="shared" si="5"/>
        <v>2ª Classe</v>
      </c>
    </row>
    <row r="36" spans="1:18" x14ac:dyDescent="0.25">
      <c r="A36">
        <v>35</v>
      </c>
      <c r="B36">
        <v>0</v>
      </c>
      <c r="C36">
        <v>1</v>
      </c>
      <c r="D36" t="s">
        <v>76</v>
      </c>
      <c r="E36" t="s">
        <v>13</v>
      </c>
      <c r="F36">
        <v>28</v>
      </c>
      <c r="G36">
        <v>1</v>
      </c>
      <c r="H36">
        <v>0</v>
      </c>
      <c r="I36" s="1" t="s">
        <v>77</v>
      </c>
      <c r="J36" s="2">
        <v>821708</v>
      </c>
      <c r="L36" s="1" t="s">
        <v>21</v>
      </c>
      <c r="M36">
        <f t="shared" si="0"/>
        <v>2</v>
      </c>
      <c r="N36" t="str">
        <f t="shared" si="1"/>
        <v>Jovem Adulto</v>
      </c>
      <c r="O36" t="str">
        <f t="shared" si="2"/>
        <v>MR</v>
      </c>
      <c r="P36">
        <f t="shared" si="3"/>
        <v>1</v>
      </c>
      <c r="Q36">
        <f t="shared" si="4"/>
        <v>0</v>
      </c>
      <c r="R36" s="5" t="str">
        <f t="shared" si="5"/>
        <v>1ª Classe</v>
      </c>
    </row>
    <row r="37" spans="1:18" x14ac:dyDescent="0.25">
      <c r="A37">
        <v>36</v>
      </c>
      <c r="B37">
        <v>0</v>
      </c>
      <c r="C37">
        <v>1</v>
      </c>
      <c r="D37" t="s">
        <v>78</v>
      </c>
      <c r="E37" t="s">
        <v>13</v>
      </c>
      <c r="F37">
        <v>42</v>
      </c>
      <c r="G37">
        <v>1</v>
      </c>
      <c r="H37">
        <v>0</v>
      </c>
      <c r="I37" s="1">
        <v>113789</v>
      </c>
      <c r="J37" s="1">
        <v>52</v>
      </c>
      <c r="L37" s="1" t="s">
        <v>16</v>
      </c>
      <c r="M37">
        <f t="shared" si="0"/>
        <v>2</v>
      </c>
      <c r="N37" t="str">
        <f t="shared" si="1"/>
        <v>Adulto</v>
      </c>
      <c r="O37" t="str">
        <f t="shared" si="2"/>
        <v>MR</v>
      </c>
      <c r="P37">
        <f t="shared" si="3"/>
        <v>1</v>
      </c>
      <c r="Q37">
        <f t="shared" si="4"/>
        <v>0</v>
      </c>
      <c r="R37" s="5" t="str">
        <f t="shared" si="5"/>
        <v>1ª Classe</v>
      </c>
    </row>
    <row r="38" spans="1:18" x14ac:dyDescent="0.25">
      <c r="A38">
        <v>37</v>
      </c>
      <c r="B38">
        <v>1</v>
      </c>
      <c r="C38">
        <v>3</v>
      </c>
      <c r="D38" t="s">
        <v>79</v>
      </c>
      <c r="E38" t="s">
        <v>13</v>
      </c>
      <c r="F38">
        <v>28</v>
      </c>
      <c r="G38">
        <v>0</v>
      </c>
      <c r="H38">
        <v>0</v>
      </c>
      <c r="I38" s="1">
        <v>2677</v>
      </c>
      <c r="J38" s="2">
        <v>72292</v>
      </c>
      <c r="L38" s="1" t="s">
        <v>21</v>
      </c>
      <c r="M38">
        <f t="shared" si="0"/>
        <v>1</v>
      </c>
      <c r="N38" t="str">
        <f t="shared" si="1"/>
        <v>Jovem Adulto</v>
      </c>
      <c r="O38" t="str">
        <f t="shared" si="2"/>
        <v>MR</v>
      </c>
      <c r="P38">
        <f t="shared" si="3"/>
        <v>0</v>
      </c>
      <c r="Q38">
        <f t="shared" si="4"/>
        <v>0</v>
      </c>
      <c r="R38" s="5" t="str">
        <f t="shared" si="5"/>
        <v>3ª Classe</v>
      </c>
    </row>
    <row r="39" spans="1:18" x14ac:dyDescent="0.25">
      <c r="A39">
        <v>38</v>
      </c>
      <c r="B39">
        <v>0</v>
      </c>
      <c r="C39">
        <v>3</v>
      </c>
      <c r="D39" t="s">
        <v>80</v>
      </c>
      <c r="E39" t="s">
        <v>13</v>
      </c>
      <c r="F39">
        <v>21</v>
      </c>
      <c r="G39">
        <v>0</v>
      </c>
      <c r="H39">
        <v>0</v>
      </c>
      <c r="I39" s="1" t="s">
        <v>81</v>
      </c>
      <c r="J39" s="1" t="s">
        <v>28</v>
      </c>
      <c r="L39" s="1" t="s">
        <v>16</v>
      </c>
      <c r="M39">
        <f t="shared" si="0"/>
        <v>1</v>
      </c>
      <c r="N39" t="str">
        <f t="shared" si="1"/>
        <v>Jovem Adulto</v>
      </c>
      <c r="O39" t="str">
        <f t="shared" si="2"/>
        <v>MR</v>
      </c>
      <c r="P39">
        <f t="shared" si="3"/>
        <v>0</v>
      </c>
      <c r="Q39">
        <f t="shared" si="4"/>
        <v>0</v>
      </c>
      <c r="R39" s="5" t="str">
        <f t="shared" si="5"/>
        <v>3ª Classe</v>
      </c>
    </row>
    <row r="40" spans="1:18" x14ac:dyDescent="0.25">
      <c r="A40">
        <v>39</v>
      </c>
      <c r="B40">
        <v>0</v>
      </c>
      <c r="C40">
        <v>3</v>
      </c>
      <c r="D40" t="s">
        <v>82</v>
      </c>
      <c r="E40" t="s">
        <v>18</v>
      </c>
      <c r="F40">
        <v>18</v>
      </c>
      <c r="G40">
        <v>2</v>
      </c>
      <c r="H40">
        <v>0</v>
      </c>
      <c r="I40" s="1">
        <v>345764</v>
      </c>
      <c r="J40" s="1">
        <v>18</v>
      </c>
      <c r="L40" s="1" t="s">
        <v>16</v>
      </c>
      <c r="M40">
        <f t="shared" si="0"/>
        <v>3</v>
      </c>
      <c r="N40" t="str">
        <f t="shared" si="1"/>
        <v>Adolescente</v>
      </c>
      <c r="O40" t="str">
        <f t="shared" si="2"/>
        <v>MISS</v>
      </c>
      <c r="P40">
        <f t="shared" si="3"/>
        <v>0</v>
      </c>
      <c r="Q40">
        <f t="shared" si="4"/>
        <v>0</v>
      </c>
      <c r="R40" s="5" t="str">
        <f t="shared" si="5"/>
        <v>3ª Classe</v>
      </c>
    </row>
    <row r="41" spans="1:18" x14ac:dyDescent="0.25">
      <c r="A41">
        <v>40</v>
      </c>
      <c r="B41">
        <v>1</v>
      </c>
      <c r="C41">
        <v>3</v>
      </c>
      <c r="D41" t="s">
        <v>83</v>
      </c>
      <c r="E41" t="s">
        <v>18</v>
      </c>
      <c r="F41">
        <v>14</v>
      </c>
      <c r="G41">
        <v>1</v>
      </c>
      <c r="H41">
        <v>0</v>
      </c>
      <c r="I41" s="1">
        <v>2651</v>
      </c>
      <c r="J41" s="2">
        <v>112417</v>
      </c>
      <c r="L41" s="1" t="s">
        <v>21</v>
      </c>
      <c r="M41">
        <f t="shared" si="0"/>
        <v>2</v>
      </c>
      <c r="N41" t="str">
        <f t="shared" si="1"/>
        <v>Adolescente</v>
      </c>
      <c r="O41" t="str">
        <f t="shared" si="2"/>
        <v>MISS</v>
      </c>
      <c r="P41">
        <f t="shared" si="3"/>
        <v>0</v>
      </c>
      <c r="Q41">
        <f t="shared" si="4"/>
        <v>0</v>
      </c>
      <c r="R41" s="5" t="str">
        <f t="shared" si="5"/>
        <v>3ª Classe</v>
      </c>
    </row>
    <row r="42" spans="1:18" x14ac:dyDescent="0.25">
      <c r="A42">
        <v>41</v>
      </c>
      <c r="B42">
        <v>0</v>
      </c>
      <c r="C42">
        <v>3</v>
      </c>
      <c r="D42" t="s">
        <v>84</v>
      </c>
      <c r="E42" t="s">
        <v>18</v>
      </c>
      <c r="F42">
        <v>40</v>
      </c>
      <c r="G42">
        <v>1</v>
      </c>
      <c r="H42">
        <v>0</v>
      </c>
      <c r="I42" s="1">
        <v>7546</v>
      </c>
      <c r="J42" s="2">
        <v>9475</v>
      </c>
      <c r="L42" s="1" t="s">
        <v>16</v>
      </c>
      <c r="M42">
        <f t="shared" si="0"/>
        <v>2</v>
      </c>
      <c r="N42" t="str">
        <f t="shared" si="1"/>
        <v>Adulto</v>
      </c>
      <c r="O42" t="str">
        <f t="shared" si="2"/>
        <v>MRS</v>
      </c>
      <c r="P42">
        <f t="shared" si="3"/>
        <v>0</v>
      </c>
      <c r="Q42">
        <f t="shared" si="4"/>
        <v>0</v>
      </c>
      <c r="R42" s="5" t="str">
        <f t="shared" si="5"/>
        <v>3ª Classe</v>
      </c>
    </row>
    <row r="43" spans="1:18" x14ac:dyDescent="0.25">
      <c r="A43">
        <v>42</v>
      </c>
      <c r="B43">
        <v>0</v>
      </c>
      <c r="C43">
        <v>2</v>
      </c>
      <c r="D43" t="s">
        <v>85</v>
      </c>
      <c r="E43" t="s">
        <v>18</v>
      </c>
      <c r="F43">
        <v>27</v>
      </c>
      <c r="G43">
        <v>1</v>
      </c>
      <c r="H43">
        <v>0</v>
      </c>
      <c r="I43" s="1">
        <v>11668</v>
      </c>
      <c r="J43" s="1">
        <v>21</v>
      </c>
      <c r="L43" s="1" t="s">
        <v>16</v>
      </c>
      <c r="M43">
        <f t="shared" si="0"/>
        <v>2</v>
      </c>
      <c r="N43" t="str">
        <f t="shared" si="1"/>
        <v>Jovem Adulto</v>
      </c>
      <c r="O43" t="str">
        <f t="shared" si="2"/>
        <v>MRS</v>
      </c>
      <c r="P43">
        <f t="shared" si="3"/>
        <v>0</v>
      </c>
      <c r="Q43">
        <f t="shared" si="4"/>
        <v>0</v>
      </c>
      <c r="R43" s="5" t="str">
        <f t="shared" si="5"/>
        <v>2ª Classe</v>
      </c>
    </row>
    <row r="44" spans="1:18" x14ac:dyDescent="0.25">
      <c r="A44">
        <v>43</v>
      </c>
      <c r="B44">
        <v>0</v>
      </c>
      <c r="C44">
        <v>3</v>
      </c>
      <c r="D44" t="s">
        <v>86</v>
      </c>
      <c r="E44" t="s">
        <v>13</v>
      </c>
      <c r="F44">
        <v>28</v>
      </c>
      <c r="G44">
        <v>0</v>
      </c>
      <c r="H44">
        <v>0</v>
      </c>
      <c r="I44" s="1">
        <v>349253</v>
      </c>
      <c r="J44" s="2">
        <v>78958</v>
      </c>
      <c r="L44" s="1" t="s">
        <v>21</v>
      </c>
      <c r="M44">
        <f t="shared" si="0"/>
        <v>1</v>
      </c>
      <c r="N44" t="str">
        <f t="shared" si="1"/>
        <v>Jovem Adulto</v>
      </c>
      <c r="O44" t="str">
        <f t="shared" si="2"/>
        <v>MR</v>
      </c>
      <c r="P44">
        <f t="shared" si="3"/>
        <v>0</v>
      </c>
      <c r="Q44">
        <f t="shared" si="4"/>
        <v>0</v>
      </c>
      <c r="R44" s="5" t="str">
        <f t="shared" si="5"/>
        <v>3ª Classe</v>
      </c>
    </row>
    <row r="45" spans="1:18" x14ac:dyDescent="0.25">
      <c r="A45">
        <v>44</v>
      </c>
      <c r="B45">
        <v>1</v>
      </c>
      <c r="C45">
        <v>2</v>
      </c>
      <c r="D45" t="s">
        <v>87</v>
      </c>
      <c r="E45" t="s">
        <v>18</v>
      </c>
      <c r="F45">
        <v>3</v>
      </c>
      <c r="G45">
        <v>1</v>
      </c>
      <c r="H45">
        <v>2</v>
      </c>
      <c r="I45" s="1" t="s">
        <v>88</v>
      </c>
      <c r="J45" s="2">
        <v>415792</v>
      </c>
      <c r="L45" s="1" t="s">
        <v>21</v>
      </c>
      <c r="M45">
        <f t="shared" si="0"/>
        <v>4</v>
      </c>
      <c r="N45" t="str">
        <f t="shared" si="1"/>
        <v>Criança</v>
      </c>
      <c r="O45" t="str">
        <f t="shared" si="2"/>
        <v>MISS</v>
      </c>
      <c r="P45">
        <f t="shared" si="3"/>
        <v>0</v>
      </c>
      <c r="Q45">
        <f t="shared" si="4"/>
        <v>0</v>
      </c>
      <c r="R45" s="5" t="str">
        <f t="shared" si="5"/>
        <v>2ª Classe</v>
      </c>
    </row>
    <row r="46" spans="1:18" x14ac:dyDescent="0.25">
      <c r="A46">
        <v>45</v>
      </c>
      <c r="B46">
        <v>1</v>
      </c>
      <c r="C46">
        <v>3</v>
      </c>
      <c r="D46" t="s">
        <v>89</v>
      </c>
      <c r="E46" t="s">
        <v>18</v>
      </c>
      <c r="F46">
        <v>19</v>
      </c>
      <c r="G46">
        <v>0</v>
      </c>
      <c r="H46">
        <v>0</v>
      </c>
      <c r="I46" s="1">
        <v>330958</v>
      </c>
      <c r="J46" s="2">
        <v>78792</v>
      </c>
      <c r="L46" s="1" t="s">
        <v>30</v>
      </c>
      <c r="M46">
        <f t="shared" si="0"/>
        <v>1</v>
      </c>
      <c r="N46" t="str">
        <f t="shared" si="1"/>
        <v>Jovem Adulto</v>
      </c>
      <c r="O46" t="str">
        <f t="shared" si="2"/>
        <v>MISS</v>
      </c>
      <c r="P46">
        <f t="shared" si="3"/>
        <v>0</v>
      </c>
      <c r="Q46">
        <f t="shared" si="4"/>
        <v>0</v>
      </c>
      <c r="R46" s="5" t="str">
        <f t="shared" si="5"/>
        <v>3ª Classe</v>
      </c>
    </row>
    <row r="47" spans="1:18" x14ac:dyDescent="0.25">
      <c r="A47">
        <v>46</v>
      </c>
      <c r="B47">
        <v>0</v>
      </c>
      <c r="C47">
        <v>3</v>
      </c>
      <c r="D47" t="s">
        <v>90</v>
      </c>
      <c r="E47" t="s">
        <v>13</v>
      </c>
      <c r="F47">
        <v>28</v>
      </c>
      <c r="G47">
        <v>0</v>
      </c>
      <c r="H47">
        <v>0</v>
      </c>
      <c r="I47" s="1" t="s">
        <v>91</v>
      </c>
      <c r="J47" s="1" t="s">
        <v>28</v>
      </c>
      <c r="L47" s="1" t="s">
        <v>16</v>
      </c>
      <c r="M47">
        <f t="shared" si="0"/>
        <v>1</v>
      </c>
      <c r="N47" t="str">
        <f t="shared" si="1"/>
        <v>Jovem Adulto</v>
      </c>
      <c r="O47" t="str">
        <f t="shared" si="2"/>
        <v>MR</v>
      </c>
      <c r="P47">
        <f t="shared" si="3"/>
        <v>0</v>
      </c>
      <c r="Q47">
        <f t="shared" si="4"/>
        <v>0</v>
      </c>
      <c r="R47" s="5" t="str">
        <f t="shared" si="5"/>
        <v>3ª Classe</v>
      </c>
    </row>
    <row r="48" spans="1:18" x14ac:dyDescent="0.25">
      <c r="A48">
        <v>47</v>
      </c>
      <c r="B48">
        <v>0</v>
      </c>
      <c r="C48">
        <v>3</v>
      </c>
      <c r="D48" t="s">
        <v>92</v>
      </c>
      <c r="E48" t="s">
        <v>13</v>
      </c>
      <c r="F48">
        <v>28</v>
      </c>
      <c r="G48">
        <v>1</v>
      </c>
      <c r="H48">
        <v>0</v>
      </c>
      <c r="I48" s="1">
        <v>370371</v>
      </c>
      <c r="J48" s="1" t="s">
        <v>93</v>
      </c>
      <c r="L48" s="1" t="s">
        <v>30</v>
      </c>
      <c r="M48">
        <f t="shared" si="0"/>
        <v>2</v>
      </c>
      <c r="N48" t="str">
        <f t="shared" si="1"/>
        <v>Jovem Adulto</v>
      </c>
      <c r="O48" t="str">
        <f t="shared" si="2"/>
        <v>MR</v>
      </c>
      <c r="P48">
        <f t="shared" si="3"/>
        <v>0</v>
      </c>
      <c r="Q48">
        <f t="shared" si="4"/>
        <v>0</v>
      </c>
      <c r="R48" s="5" t="str">
        <f t="shared" si="5"/>
        <v>3ª Classe</v>
      </c>
    </row>
    <row r="49" spans="1:18" x14ac:dyDescent="0.25">
      <c r="A49">
        <v>48</v>
      </c>
      <c r="B49">
        <v>1</v>
      </c>
      <c r="C49">
        <v>3</v>
      </c>
      <c r="D49" t="s">
        <v>94</v>
      </c>
      <c r="E49" t="s">
        <v>18</v>
      </c>
      <c r="F49">
        <v>28</v>
      </c>
      <c r="G49">
        <v>0</v>
      </c>
      <c r="H49">
        <v>0</v>
      </c>
      <c r="I49" s="1">
        <v>14311</v>
      </c>
      <c r="J49" s="1" t="s">
        <v>72</v>
      </c>
      <c r="L49" s="1" t="s">
        <v>30</v>
      </c>
      <c r="M49">
        <f t="shared" si="0"/>
        <v>1</v>
      </c>
      <c r="N49" t="str">
        <f t="shared" si="1"/>
        <v>Jovem Adulto</v>
      </c>
      <c r="O49" t="str">
        <f t="shared" si="2"/>
        <v>MISS</v>
      </c>
      <c r="P49">
        <f t="shared" si="3"/>
        <v>0</v>
      </c>
      <c r="Q49">
        <f t="shared" si="4"/>
        <v>0</v>
      </c>
      <c r="R49" s="5" t="str">
        <f t="shared" si="5"/>
        <v>3ª Classe</v>
      </c>
    </row>
    <row r="50" spans="1:18" x14ac:dyDescent="0.25">
      <c r="A50">
        <v>49</v>
      </c>
      <c r="B50">
        <v>0</v>
      </c>
      <c r="C50">
        <v>3</v>
      </c>
      <c r="D50" t="s">
        <v>95</v>
      </c>
      <c r="E50" t="s">
        <v>13</v>
      </c>
      <c r="F50">
        <v>28</v>
      </c>
      <c r="G50">
        <v>2</v>
      </c>
      <c r="H50">
        <v>0</v>
      </c>
      <c r="I50" s="1">
        <v>2662</v>
      </c>
      <c r="J50" s="2">
        <v>216792</v>
      </c>
      <c r="L50" s="1" t="s">
        <v>21</v>
      </c>
      <c r="M50">
        <f t="shared" si="0"/>
        <v>3</v>
      </c>
      <c r="N50" t="str">
        <f t="shared" si="1"/>
        <v>Jovem Adulto</v>
      </c>
      <c r="O50" t="str">
        <f t="shared" si="2"/>
        <v>MR</v>
      </c>
      <c r="P50">
        <f t="shared" si="3"/>
        <v>0</v>
      </c>
      <c r="Q50">
        <f t="shared" si="4"/>
        <v>0</v>
      </c>
      <c r="R50" s="5" t="str">
        <f t="shared" si="5"/>
        <v>3ª Classe</v>
      </c>
    </row>
    <row r="51" spans="1:18" x14ac:dyDescent="0.25">
      <c r="A51">
        <v>50</v>
      </c>
      <c r="B51">
        <v>0</v>
      </c>
      <c r="C51">
        <v>3</v>
      </c>
      <c r="D51" t="s">
        <v>96</v>
      </c>
      <c r="E51" t="s">
        <v>18</v>
      </c>
      <c r="F51">
        <v>18</v>
      </c>
      <c r="G51">
        <v>1</v>
      </c>
      <c r="H51">
        <v>0</v>
      </c>
      <c r="I51" s="1">
        <v>349237</v>
      </c>
      <c r="J51" s="1" t="s">
        <v>97</v>
      </c>
      <c r="L51" s="1" t="s">
        <v>16</v>
      </c>
      <c r="M51">
        <f t="shared" si="0"/>
        <v>2</v>
      </c>
      <c r="N51" t="str">
        <f t="shared" si="1"/>
        <v>Adolescente</v>
      </c>
      <c r="O51" t="str">
        <f t="shared" si="2"/>
        <v>MRS</v>
      </c>
      <c r="P51">
        <f t="shared" si="3"/>
        <v>0</v>
      </c>
      <c r="Q51">
        <f t="shared" si="4"/>
        <v>0</v>
      </c>
      <c r="R51" s="5" t="str">
        <f t="shared" si="5"/>
        <v>3ª Classe</v>
      </c>
    </row>
    <row r="52" spans="1:18" x14ac:dyDescent="0.25">
      <c r="A52">
        <v>51</v>
      </c>
      <c r="B52">
        <v>0</v>
      </c>
      <c r="C52">
        <v>3</v>
      </c>
      <c r="D52" t="s">
        <v>98</v>
      </c>
      <c r="E52" t="s">
        <v>13</v>
      </c>
      <c r="F52">
        <v>7</v>
      </c>
      <c r="G52">
        <v>4</v>
      </c>
      <c r="H52">
        <v>1</v>
      </c>
      <c r="I52" s="1">
        <v>3101295</v>
      </c>
      <c r="J52" s="2">
        <v>396875</v>
      </c>
      <c r="L52" s="1" t="s">
        <v>16</v>
      </c>
      <c r="M52">
        <f t="shared" si="0"/>
        <v>6</v>
      </c>
      <c r="N52" t="str">
        <f t="shared" si="1"/>
        <v>Criança</v>
      </c>
      <c r="O52" t="str">
        <f t="shared" si="2"/>
        <v>MASTER</v>
      </c>
      <c r="P52">
        <f t="shared" si="3"/>
        <v>1</v>
      </c>
      <c r="Q52">
        <f t="shared" si="4"/>
        <v>0</v>
      </c>
      <c r="R52" s="5" t="str">
        <f t="shared" si="5"/>
        <v>3ª Classe</v>
      </c>
    </row>
    <row r="53" spans="1:18" x14ac:dyDescent="0.25">
      <c r="A53">
        <v>52</v>
      </c>
      <c r="B53">
        <v>0</v>
      </c>
      <c r="C53">
        <v>3</v>
      </c>
      <c r="D53" t="s">
        <v>99</v>
      </c>
      <c r="E53" t="s">
        <v>13</v>
      </c>
      <c r="F53">
        <v>21</v>
      </c>
      <c r="G53">
        <v>0</v>
      </c>
      <c r="H53">
        <v>0</v>
      </c>
      <c r="I53" s="1" t="s">
        <v>100</v>
      </c>
      <c r="J53" s="1" t="s">
        <v>101</v>
      </c>
      <c r="L53" s="1" t="s">
        <v>16</v>
      </c>
      <c r="M53">
        <f t="shared" si="0"/>
        <v>1</v>
      </c>
      <c r="N53" t="str">
        <f t="shared" si="1"/>
        <v>Jovem Adulto</v>
      </c>
      <c r="O53" t="str">
        <f t="shared" si="2"/>
        <v>MR</v>
      </c>
      <c r="P53">
        <f t="shared" si="3"/>
        <v>0</v>
      </c>
      <c r="Q53">
        <f t="shared" si="4"/>
        <v>0</v>
      </c>
      <c r="R53" s="5" t="str">
        <f t="shared" si="5"/>
        <v>3ª Classe</v>
      </c>
    </row>
    <row r="54" spans="1:18" x14ac:dyDescent="0.25">
      <c r="A54">
        <v>53</v>
      </c>
      <c r="B54">
        <v>1</v>
      </c>
      <c r="C54">
        <v>1</v>
      </c>
      <c r="D54" t="s">
        <v>102</v>
      </c>
      <c r="E54" t="s">
        <v>18</v>
      </c>
      <c r="F54">
        <v>49</v>
      </c>
      <c r="G54">
        <v>1</v>
      </c>
      <c r="H54">
        <v>0</v>
      </c>
      <c r="I54" s="1" t="s">
        <v>103</v>
      </c>
      <c r="J54" s="2">
        <v>767292</v>
      </c>
      <c r="K54" s="1" t="s">
        <v>104</v>
      </c>
      <c r="L54" s="1" t="s">
        <v>21</v>
      </c>
      <c r="M54">
        <f t="shared" si="0"/>
        <v>2</v>
      </c>
      <c r="N54" t="str">
        <f t="shared" si="1"/>
        <v>Adulto</v>
      </c>
      <c r="O54" t="str">
        <f t="shared" si="2"/>
        <v>MRS</v>
      </c>
      <c r="P54">
        <f t="shared" si="3"/>
        <v>1</v>
      </c>
      <c r="Q54">
        <f t="shared" si="4"/>
        <v>1</v>
      </c>
      <c r="R54" s="5" t="str">
        <f t="shared" si="5"/>
        <v>1ª Classe</v>
      </c>
    </row>
    <row r="55" spans="1:18" x14ac:dyDescent="0.25">
      <c r="A55">
        <v>54</v>
      </c>
      <c r="B55">
        <v>1</v>
      </c>
      <c r="C55">
        <v>2</v>
      </c>
      <c r="D55" t="s">
        <v>105</v>
      </c>
      <c r="E55" t="s">
        <v>18</v>
      </c>
      <c r="F55">
        <v>29</v>
      </c>
      <c r="G55">
        <v>1</v>
      </c>
      <c r="H55">
        <v>0</v>
      </c>
      <c r="I55" s="1">
        <v>2926</v>
      </c>
      <c r="J55" s="1">
        <v>26</v>
      </c>
      <c r="L55" s="1" t="s">
        <v>16</v>
      </c>
      <c r="M55">
        <f t="shared" si="0"/>
        <v>2</v>
      </c>
      <c r="N55" t="str">
        <f t="shared" si="1"/>
        <v>Jovem Adulto</v>
      </c>
      <c r="O55" t="str">
        <f t="shared" si="2"/>
        <v>MRS</v>
      </c>
      <c r="P55">
        <f t="shared" si="3"/>
        <v>0</v>
      </c>
      <c r="Q55">
        <f t="shared" si="4"/>
        <v>0</v>
      </c>
      <c r="R55" s="5" t="str">
        <f t="shared" si="5"/>
        <v>2ª Classe</v>
      </c>
    </row>
    <row r="56" spans="1:18" x14ac:dyDescent="0.25">
      <c r="A56">
        <v>55</v>
      </c>
      <c r="B56">
        <v>0</v>
      </c>
      <c r="C56">
        <v>1</v>
      </c>
      <c r="D56" t="s">
        <v>106</v>
      </c>
      <c r="E56" t="s">
        <v>13</v>
      </c>
      <c r="F56">
        <v>65</v>
      </c>
      <c r="G56">
        <v>0</v>
      </c>
      <c r="H56">
        <v>1</v>
      </c>
      <c r="I56" s="1">
        <v>113509</v>
      </c>
      <c r="J56" s="2">
        <v>619792</v>
      </c>
      <c r="K56" s="1" t="s">
        <v>107</v>
      </c>
      <c r="L56" s="1" t="s">
        <v>21</v>
      </c>
      <c r="M56">
        <f t="shared" si="0"/>
        <v>2</v>
      </c>
      <c r="N56" t="str">
        <f t="shared" si="1"/>
        <v>Idoso</v>
      </c>
      <c r="O56" t="str">
        <f t="shared" si="2"/>
        <v>MR</v>
      </c>
      <c r="P56">
        <f t="shared" si="3"/>
        <v>1</v>
      </c>
      <c r="Q56">
        <f t="shared" si="4"/>
        <v>1</v>
      </c>
      <c r="R56" s="5" t="str">
        <f t="shared" si="5"/>
        <v>1ª Classe</v>
      </c>
    </row>
    <row r="57" spans="1:18" x14ac:dyDescent="0.25">
      <c r="A57">
        <v>56</v>
      </c>
      <c r="B57">
        <v>1</v>
      </c>
      <c r="C57">
        <v>1</v>
      </c>
      <c r="D57" t="s">
        <v>108</v>
      </c>
      <c r="E57" t="s">
        <v>13</v>
      </c>
      <c r="F57">
        <v>28</v>
      </c>
      <c r="G57">
        <v>0</v>
      </c>
      <c r="H57">
        <v>0</v>
      </c>
      <c r="I57" s="1">
        <v>19947</v>
      </c>
      <c r="J57" s="1" t="s">
        <v>57</v>
      </c>
      <c r="K57" s="1" t="s">
        <v>109</v>
      </c>
      <c r="L57" s="1" t="s">
        <v>16</v>
      </c>
      <c r="M57">
        <f t="shared" si="0"/>
        <v>1</v>
      </c>
      <c r="N57" t="str">
        <f t="shared" si="1"/>
        <v>Jovem Adulto</v>
      </c>
      <c r="O57" t="str">
        <f t="shared" si="2"/>
        <v>MR</v>
      </c>
      <c r="P57">
        <f t="shared" si="3"/>
        <v>1</v>
      </c>
      <c r="Q57">
        <f t="shared" si="4"/>
        <v>1</v>
      </c>
      <c r="R57" s="5" t="str">
        <f t="shared" si="5"/>
        <v>1ª Classe</v>
      </c>
    </row>
    <row r="58" spans="1:18" x14ac:dyDescent="0.25">
      <c r="A58">
        <v>57</v>
      </c>
      <c r="B58">
        <v>1</v>
      </c>
      <c r="C58">
        <v>2</v>
      </c>
      <c r="D58" t="s">
        <v>110</v>
      </c>
      <c r="E58" t="s">
        <v>18</v>
      </c>
      <c r="F58">
        <v>21</v>
      </c>
      <c r="G58">
        <v>0</v>
      </c>
      <c r="H58">
        <v>0</v>
      </c>
      <c r="I58" s="1" t="s">
        <v>111</v>
      </c>
      <c r="J58" s="1" t="s">
        <v>75</v>
      </c>
      <c r="L58" s="1" t="s">
        <v>16</v>
      </c>
      <c r="M58">
        <f t="shared" si="0"/>
        <v>1</v>
      </c>
      <c r="N58" t="str">
        <f t="shared" si="1"/>
        <v>Jovem Adulto</v>
      </c>
      <c r="O58" t="str">
        <f t="shared" si="2"/>
        <v>MISS</v>
      </c>
      <c r="P58">
        <f t="shared" si="3"/>
        <v>0</v>
      </c>
      <c r="Q58">
        <f t="shared" si="4"/>
        <v>0</v>
      </c>
      <c r="R58" s="5" t="str">
        <f t="shared" si="5"/>
        <v>2ª Classe</v>
      </c>
    </row>
    <row r="59" spans="1:18" x14ac:dyDescent="0.25">
      <c r="A59">
        <v>58</v>
      </c>
      <c r="B59">
        <v>0</v>
      </c>
      <c r="C59">
        <v>3</v>
      </c>
      <c r="D59" t="s">
        <v>112</v>
      </c>
      <c r="E59" t="s">
        <v>13</v>
      </c>
      <c r="F59" t="s">
        <v>113</v>
      </c>
      <c r="G59">
        <v>0</v>
      </c>
      <c r="H59">
        <v>0</v>
      </c>
      <c r="I59" s="1">
        <v>2697</v>
      </c>
      <c r="J59" s="2">
        <v>72292</v>
      </c>
      <c r="L59" s="1" t="s">
        <v>21</v>
      </c>
      <c r="M59">
        <f t="shared" si="0"/>
        <v>1</v>
      </c>
      <c r="N59" t="str">
        <f t="shared" si="1"/>
        <v>Idoso</v>
      </c>
      <c r="O59" t="str">
        <f t="shared" si="2"/>
        <v>MR</v>
      </c>
      <c r="P59">
        <f t="shared" si="3"/>
        <v>0</v>
      </c>
      <c r="Q59">
        <f t="shared" si="4"/>
        <v>0</v>
      </c>
      <c r="R59" s="5" t="str">
        <f t="shared" si="5"/>
        <v>3ª Classe</v>
      </c>
    </row>
    <row r="60" spans="1:18" x14ac:dyDescent="0.25">
      <c r="A60">
        <v>59</v>
      </c>
      <c r="B60">
        <v>1</v>
      </c>
      <c r="C60">
        <v>2</v>
      </c>
      <c r="D60" t="s">
        <v>114</v>
      </c>
      <c r="E60" t="s">
        <v>18</v>
      </c>
      <c r="F60">
        <v>5</v>
      </c>
      <c r="G60">
        <v>1</v>
      </c>
      <c r="H60">
        <v>2</v>
      </c>
      <c r="I60" s="1" t="s">
        <v>115</v>
      </c>
      <c r="J60" s="1" t="s">
        <v>116</v>
      </c>
      <c r="L60" s="1" t="s">
        <v>16</v>
      </c>
      <c r="M60">
        <f t="shared" si="0"/>
        <v>4</v>
      </c>
      <c r="N60" t="str">
        <f t="shared" si="1"/>
        <v>Criança</v>
      </c>
      <c r="O60" t="str">
        <f t="shared" si="2"/>
        <v>MISS</v>
      </c>
      <c r="P60">
        <f t="shared" si="3"/>
        <v>0</v>
      </c>
      <c r="Q60">
        <f t="shared" si="4"/>
        <v>0</v>
      </c>
      <c r="R60" s="5" t="str">
        <f t="shared" si="5"/>
        <v>2ª Classe</v>
      </c>
    </row>
    <row r="61" spans="1:18" x14ac:dyDescent="0.25">
      <c r="A61">
        <v>60</v>
      </c>
      <c r="B61">
        <v>0</v>
      </c>
      <c r="C61">
        <v>3</v>
      </c>
      <c r="D61" t="s">
        <v>117</v>
      </c>
      <c r="E61" t="s">
        <v>13</v>
      </c>
      <c r="F61">
        <v>11</v>
      </c>
      <c r="G61">
        <v>5</v>
      </c>
      <c r="H61">
        <v>2</v>
      </c>
      <c r="I61" s="1" t="s">
        <v>118</v>
      </c>
      <c r="J61" s="1" t="s">
        <v>119</v>
      </c>
      <c r="L61" s="1" t="s">
        <v>16</v>
      </c>
      <c r="M61">
        <f t="shared" si="0"/>
        <v>8</v>
      </c>
      <c r="N61" t="str">
        <f t="shared" si="1"/>
        <v>Criança</v>
      </c>
      <c r="O61" t="str">
        <f t="shared" si="2"/>
        <v>MASTER</v>
      </c>
      <c r="P61">
        <f t="shared" si="3"/>
        <v>1</v>
      </c>
      <c r="Q61">
        <f t="shared" si="4"/>
        <v>0</v>
      </c>
      <c r="R61" s="5" t="str">
        <f t="shared" si="5"/>
        <v>3ª Classe</v>
      </c>
    </row>
    <row r="62" spans="1:18" x14ac:dyDescent="0.25">
      <c r="A62">
        <v>61</v>
      </c>
      <c r="B62">
        <v>0</v>
      </c>
      <c r="C62">
        <v>3</v>
      </c>
      <c r="D62" t="s">
        <v>120</v>
      </c>
      <c r="E62" t="s">
        <v>13</v>
      </c>
      <c r="F62">
        <v>22</v>
      </c>
      <c r="G62">
        <v>0</v>
      </c>
      <c r="H62">
        <v>0</v>
      </c>
      <c r="I62" s="1">
        <v>2669</v>
      </c>
      <c r="J62" s="2">
        <v>72292</v>
      </c>
      <c r="L62" s="1" t="s">
        <v>21</v>
      </c>
      <c r="M62">
        <f t="shared" si="0"/>
        <v>1</v>
      </c>
      <c r="N62" t="str">
        <f t="shared" si="1"/>
        <v>Jovem Adulto</v>
      </c>
      <c r="O62" t="str">
        <f t="shared" si="2"/>
        <v>MR</v>
      </c>
      <c r="P62">
        <f t="shared" si="3"/>
        <v>0</v>
      </c>
      <c r="Q62">
        <f t="shared" si="4"/>
        <v>0</v>
      </c>
      <c r="R62" s="5" t="str">
        <f t="shared" si="5"/>
        <v>3ª Classe</v>
      </c>
    </row>
    <row r="63" spans="1:18" x14ac:dyDescent="0.25">
      <c r="A63">
        <v>62</v>
      </c>
      <c r="B63">
        <v>1</v>
      </c>
      <c r="C63">
        <v>1</v>
      </c>
      <c r="D63" t="s">
        <v>121</v>
      </c>
      <c r="E63" t="s">
        <v>18</v>
      </c>
      <c r="F63">
        <v>38</v>
      </c>
      <c r="G63">
        <v>0</v>
      </c>
      <c r="H63">
        <v>0</v>
      </c>
      <c r="I63" s="1">
        <v>113572</v>
      </c>
      <c r="J63" s="1">
        <v>80</v>
      </c>
      <c r="K63" s="1" t="s">
        <v>122</v>
      </c>
      <c r="L63" s="1" t="s">
        <v>16</v>
      </c>
      <c r="M63">
        <f t="shared" si="0"/>
        <v>1</v>
      </c>
      <c r="N63" t="str">
        <f t="shared" si="1"/>
        <v>Adulto</v>
      </c>
      <c r="O63" t="str">
        <f t="shared" si="2"/>
        <v>MISS</v>
      </c>
      <c r="P63">
        <f t="shared" si="3"/>
        <v>1</v>
      </c>
      <c r="Q63">
        <f t="shared" si="4"/>
        <v>1</v>
      </c>
      <c r="R63" s="5" t="str">
        <f t="shared" si="5"/>
        <v>1ª Classe</v>
      </c>
    </row>
    <row r="64" spans="1:18" x14ac:dyDescent="0.25">
      <c r="A64">
        <v>63</v>
      </c>
      <c r="B64">
        <v>0</v>
      </c>
      <c r="C64">
        <v>1</v>
      </c>
      <c r="D64" t="s">
        <v>123</v>
      </c>
      <c r="E64" t="s">
        <v>13</v>
      </c>
      <c r="F64">
        <v>45</v>
      </c>
      <c r="G64">
        <v>1</v>
      </c>
      <c r="H64">
        <v>0</v>
      </c>
      <c r="I64" s="1">
        <v>36973</v>
      </c>
      <c r="J64" s="2">
        <v>83475</v>
      </c>
      <c r="K64" s="1" t="s">
        <v>124</v>
      </c>
      <c r="L64" s="1" t="s">
        <v>16</v>
      </c>
      <c r="M64">
        <f t="shared" si="0"/>
        <v>2</v>
      </c>
      <c r="N64" t="str">
        <f t="shared" si="1"/>
        <v>Adulto</v>
      </c>
      <c r="O64" t="str">
        <f t="shared" si="2"/>
        <v>MR</v>
      </c>
      <c r="P64">
        <f t="shared" si="3"/>
        <v>1</v>
      </c>
      <c r="Q64">
        <f t="shared" si="4"/>
        <v>1</v>
      </c>
      <c r="R64" s="5" t="str">
        <f t="shared" si="5"/>
        <v>1ª Classe</v>
      </c>
    </row>
    <row r="65" spans="1:18" x14ac:dyDescent="0.25">
      <c r="A65">
        <v>64</v>
      </c>
      <c r="B65">
        <v>0</v>
      </c>
      <c r="C65">
        <v>3</v>
      </c>
      <c r="D65" t="s">
        <v>125</v>
      </c>
      <c r="E65" t="s">
        <v>13</v>
      </c>
      <c r="F65">
        <v>4</v>
      </c>
      <c r="G65">
        <v>3</v>
      </c>
      <c r="H65">
        <v>2</v>
      </c>
      <c r="I65" s="1">
        <v>347088</v>
      </c>
      <c r="J65" s="1" t="s">
        <v>126</v>
      </c>
      <c r="L65" s="1" t="s">
        <v>16</v>
      </c>
      <c r="M65">
        <f t="shared" si="0"/>
        <v>6</v>
      </c>
      <c r="N65" t="str">
        <f t="shared" si="1"/>
        <v>Criança</v>
      </c>
      <c r="O65" t="str">
        <f t="shared" si="2"/>
        <v>MASTER</v>
      </c>
      <c r="P65">
        <f t="shared" si="3"/>
        <v>1</v>
      </c>
      <c r="Q65">
        <f t="shared" si="4"/>
        <v>0</v>
      </c>
      <c r="R65" s="5" t="str">
        <f t="shared" si="5"/>
        <v>3ª Classe</v>
      </c>
    </row>
    <row r="66" spans="1:18" x14ac:dyDescent="0.25">
      <c r="A66">
        <v>65</v>
      </c>
      <c r="B66">
        <v>0</v>
      </c>
      <c r="C66">
        <v>1</v>
      </c>
      <c r="D66" t="s">
        <v>127</v>
      </c>
      <c r="E66" t="s">
        <v>13</v>
      </c>
      <c r="F66">
        <v>28</v>
      </c>
      <c r="G66">
        <v>0</v>
      </c>
      <c r="H66">
        <v>0</v>
      </c>
      <c r="I66" s="1" t="s">
        <v>128</v>
      </c>
      <c r="J66" s="2">
        <v>277208</v>
      </c>
      <c r="L66" s="1" t="s">
        <v>21</v>
      </c>
      <c r="M66">
        <f t="shared" ref="M66:M129" si="6">G66+H66+1</f>
        <v>1</v>
      </c>
      <c r="N66" t="str">
        <f t="shared" ref="N66:N129" si="7">IF(F66&lt;=12,"Criança",IF(F66&lt;=18,"Adolescente",IF(F66&lt;=35,"Jovem Adulto",IF(F66&lt;=60,"Adulto","Idoso"))))</f>
        <v>Jovem Adulto</v>
      </c>
      <c r="O66" t="str">
        <f t="shared" ref="O66:O129" si="8">UPPER(TRIM(MID(D66, FIND(", ",D66)+2, FIND(".",D66)-(FIND(", ",D66)+2))))</f>
        <v>MR</v>
      </c>
      <c r="P66">
        <f t="shared" ref="P66:P129" si="9">IF(OR(F66="female", O66="MASTER"), 1, IF(C66=1, 1, 0))</f>
        <v>1</v>
      </c>
      <c r="Q66">
        <f t="shared" ref="Q66:Q129" si="10">IF(K66&lt;&gt;"", 1, 0)</f>
        <v>0</v>
      </c>
      <c r="R66" s="5" t="str">
        <f t="shared" ref="R66:R129" si="11">IF(C66=1,"1ª Classe",IF(C66=2,"2ª Classe","3ª Classe"))</f>
        <v>1ª Classe</v>
      </c>
    </row>
    <row r="67" spans="1:18" x14ac:dyDescent="0.25">
      <c r="A67">
        <v>66</v>
      </c>
      <c r="B67">
        <v>1</v>
      </c>
      <c r="C67">
        <v>3</v>
      </c>
      <c r="D67" t="s">
        <v>129</v>
      </c>
      <c r="E67" t="s">
        <v>13</v>
      </c>
      <c r="F67">
        <v>28</v>
      </c>
      <c r="G67">
        <v>1</v>
      </c>
      <c r="H67">
        <v>1</v>
      </c>
      <c r="I67" s="1">
        <v>2661</v>
      </c>
      <c r="J67" s="2">
        <v>152458</v>
      </c>
      <c r="L67" s="1" t="s">
        <v>21</v>
      </c>
      <c r="M67">
        <f t="shared" si="6"/>
        <v>3</v>
      </c>
      <c r="N67" t="str">
        <f t="shared" si="7"/>
        <v>Jovem Adulto</v>
      </c>
      <c r="O67" t="str">
        <f t="shared" si="8"/>
        <v>MASTER</v>
      </c>
      <c r="P67">
        <f t="shared" si="9"/>
        <v>1</v>
      </c>
      <c r="Q67">
        <f t="shared" si="10"/>
        <v>0</v>
      </c>
      <c r="R67" s="5" t="str">
        <f t="shared" si="11"/>
        <v>3ª Classe</v>
      </c>
    </row>
    <row r="68" spans="1:18" x14ac:dyDescent="0.25">
      <c r="A68">
        <v>67</v>
      </c>
      <c r="B68">
        <v>1</v>
      </c>
      <c r="C68">
        <v>2</v>
      </c>
      <c r="D68" t="s">
        <v>130</v>
      </c>
      <c r="E68" t="s">
        <v>18</v>
      </c>
      <c r="F68">
        <v>29</v>
      </c>
      <c r="G68">
        <v>0</v>
      </c>
      <c r="H68">
        <v>0</v>
      </c>
      <c r="I68" s="1" t="s">
        <v>131</v>
      </c>
      <c r="J68" s="1" t="s">
        <v>75</v>
      </c>
      <c r="K68" s="1" t="s">
        <v>132</v>
      </c>
      <c r="L68" s="1" t="s">
        <v>16</v>
      </c>
      <c r="M68">
        <f t="shared" si="6"/>
        <v>1</v>
      </c>
      <c r="N68" t="str">
        <f t="shared" si="7"/>
        <v>Jovem Adulto</v>
      </c>
      <c r="O68" t="str">
        <f t="shared" si="8"/>
        <v>MRS</v>
      </c>
      <c r="P68">
        <f t="shared" si="9"/>
        <v>0</v>
      </c>
      <c r="Q68">
        <f t="shared" si="10"/>
        <v>1</v>
      </c>
      <c r="R68" s="5" t="str">
        <f t="shared" si="11"/>
        <v>2ª Classe</v>
      </c>
    </row>
    <row r="69" spans="1:18" x14ac:dyDescent="0.25">
      <c r="A69">
        <v>68</v>
      </c>
      <c r="B69">
        <v>0</v>
      </c>
      <c r="C69">
        <v>3</v>
      </c>
      <c r="D69" t="s">
        <v>133</v>
      </c>
      <c r="E69" t="s">
        <v>13</v>
      </c>
      <c r="F69">
        <v>19</v>
      </c>
      <c r="G69">
        <v>0</v>
      </c>
      <c r="H69">
        <v>0</v>
      </c>
      <c r="I69" s="1" t="s">
        <v>134</v>
      </c>
      <c r="J69" s="2">
        <v>81583</v>
      </c>
      <c r="L69" s="1" t="s">
        <v>16</v>
      </c>
      <c r="M69">
        <f t="shared" si="6"/>
        <v>1</v>
      </c>
      <c r="N69" t="str">
        <f t="shared" si="7"/>
        <v>Jovem Adulto</v>
      </c>
      <c r="O69" t="str">
        <f t="shared" si="8"/>
        <v>MR</v>
      </c>
      <c r="P69">
        <f t="shared" si="9"/>
        <v>0</v>
      </c>
      <c r="Q69">
        <f t="shared" si="10"/>
        <v>0</v>
      </c>
      <c r="R69" s="5" t="str">
        <f t="shared" si="11"/>
        <v>3ª Classe</v>
      </c>
    </row>
    <row r="70" spans="1:18" x14ac:dyDescent="0.25">
      <c r="A70">
        <v>69</v>
      </c>
      <c r="B70">
        <v>1</v>
      </c>
      <c r="C70">
        <v>3</v>
      </c>
      <c r="D70" t="s">
        <v>135</v>
      </c>
      <c r="E70" t="s">
        <v>18</v>
      </c>
      <c r="F70">
        <v>17</v>
      </c>
      <c r="G70">
        <v>4</v>
      </c>
      <c r="H70">
        <v>2</v>
      </c>
      <c r="I70" s="1">
        <v>3101281</v>
      </c>
      <c r="J70" s="2">
        <v>7925</v>
      </c>
      <c r="L70" s="1" t="s">
        <v>16</v>
      </c>
      <c r="M70">
        <f t="shared" si="6"/>
        <v>7</v>
      </c>
      <c r="N70" t="str">
        <f t="shared" si="7"/>
        <v>Adolescente</v>
      </c>
      <c r="O70" t="str">
        <f t="shared" si="8"/>
        <v>MISS</v>
      </c>
      <c r="P70">
        <f t="shared" si="9"/>
        <v>0</v>
      </c>
      <c r="Q70">
        <f t="shared" si="10"/>
        <v>0</v>
      </c>
      <c r="R70" s="5" t="str">
        <f t="shared" si="11"/>
        <v>3ª Classe</v>
      </c>
    </row>
    <row r="71" spans="1:18" x14ac:dyDescent="0.25">
      <c r="A71">
        <v>70</v>
      </c>
      <c r="B71">
        <v>0</v>
      </c>
      <c r="C71">
        <v>3</v>
      </c>
      <c r="D71" t="s">
        <v>136</v>
      </c>
      <c r="E71" t="s">
        <v>13</v>
      </c>
      <c r="F71">
        <v>26</v>
      </c>
      <c r="G71">
        <v>2</v>
      </c>
      <c r="H71">
        <v>0</v>
      </c>
      <c r="I71" s="1">
        <v>315151</v>
      </c>
      <c r="J71" s="2">
        <v>86625</v>
      </c>
      <c r="L71" s="1" t="s">
        <v>16</v>
      </c>
      <c r="M71">
        <f t="shared" si="6"/>
        <v>3</v>
      </c>
      <c r="N71" t="str">
        <f t="shared" si="7"/>
        <v>Jovem Adulto</v>
      </c>
      <c r="O71" t="str">
        <f t="shared" si="8"/>
        <v>MR</v>
      </c>
      <c r="P71">
        <f t="shared" si="9"/>
        <v>0</v>
      </c>
      <c r="Q71">
        <f t="shared" si="10"/>
        <v>0</v>
      </c>
      <c r="R71" s="5" t="str">
        <f t="shared" si="11"/>
        <v>3ª Classe</v>
      </c>
    </row>
    <row r="72" spans="1:18" x14ac:dyDescent="0.25">
      <c r="A72">
        <v>71</v>
      </c>
      <c r="B72">
        <v>0</v>
      </c>
      <c r="C72">
        <v>2</v>
      </c>
      <c r="D72" t="s">
        <v>137</v>
      </c>
      <c r="E72" t="s">
        <v>13</v>
      </c>
      <c r="F72">
        <v>32</v>
      </c>
      <c r="G72">
        <v>0</v>
      </c>
      <c r="H72">
        <v>0</v>
      </c>
      <c r="I72" s="1" t="s">
        <v>138</v>
      </c>
      <c r="J72" s="1" t="s">
        <v>75</v>
      </c>
      <c r="L72" s="1" t="s">
        <v>16</v>
      </c>
      <c r="M72">
        <f t="shared" si="6"/>
        <v>1</v>
      </c>
      <c r="N72" t="str">
        <f t="shared" si="7"/>
        <v>Jovem Adulto</v>
      </c>
      <c r="O72" t="str">
        <f t="shared" si="8"/>
        <v>MR</v>
      </c>
      <c r="P72">
        <f t="shared" si="9"/>
        <v>0</v>
      </c>
      <c r="Q72">
        <f t="shared" si="10"/>
        <v>0</v>
      </c>
      <c r="R72" s="5" t="str">
        <f t="shared" si="11"/>
        <v>2ª Classe</v>
      </c>
    </row>
    <row r="73" spans="1:18" x14ac:dyDescent="0.25">
      <c r="A73">
        <v>72</v>
      </c>
      <c r="B73">
        <v>0</v>
      </c>
      <c r="C73">
        <v>3</v>
      </c>
      <c r="D73" t="s">
        <v>139</v>
      </c>
      <c r="E73" t="s">
        <v>18</v>
      </c>
      <c r="F73">
        <v>16</v>
      </c>
      <c r="G73">
        <v>5</v>
      </c>
      <c r="H73">
        <v>2</v>
      </c>
      <c r="I73" s="1" t="s">
        <v>118</v>
      </c>
      <c r="J73" s="1" t="s">
        <v>119</v>
      </c>
      <c r="L73" s="1" t="s">
        <v>16</v>
      </c>
      <c r="M73">
        <f t="shared" si="6"/>
        <v>8</v>
      </c>
      <c r="N73" t="str">
        <f t="shared" si="7"/>
        <v>Adolescente</v>
      </c>
      <c r="O73" t="str">
        <f t="shared" si="8"/>
        <v>MISS</v>
      </c>
      <c r="P73">
        <f t="shared" si="9"/>
        <v>0</v>
      </c>
      <c r="Q73">
        <f t="shared" si="10"/>
        <v>0</v>
      </c>
      <c r="R73" s="5" t="str">
        <f t="shared" si="11"/>
        <v>3ª Classe</v>
      </c>
    </row>
    <row r="74" spans="1:18" x14ac:dyDescent="0.25">
      <c r="A74">
        <v>73</v>
      </c>
      <c r="B74">
        <v>0</v>
      </c>
      <c r="C74">
        <v>2</v>
      </c>
      <c r="D74" t="s">
        <v>140</v>
      </c>
      <c r="E74" t="s">
        <v>13</v>
      </c>
      <c r="F74">
        <v>21</v>
      </c>
      <c r="G74">
        <v>0</v>
      </c>
      <c r="H74">
        <v>0</v>
      </c>
      <c r="I74" s="1" t="s">
        <v>141</v>
      </c>
      <c r="J74" s="1" t="s">
        <v>142</v>
      </c>
      <c r="L74" s="1" t="s">
        <v>16</v>
      </c>
      <c r="M74">
        <f t="shared" si="6"/>
        <v>1</v>
      </c>
      <c r="N74" t="str">
        <f t="shared" si="7"/>
        <v>Jovem Adulto</v>
      </c>
      <c r="O74" t="str">
        <f t="shared" si="8"/>
        <v>MR</v>
      </c>
      <c r="P74">
        <f t="shared" si="9"/>
        <v>0</v>
      </c>
      <c r="Q74">
        <f t="shared" si="10"/>
        <v>0</v>
      </c>
      <c r="R74" s="5" t="str">
        <f t="shared" si="11"/>
        <v>2ª Classe</v>
      </c>
    </row>
    <row r="75" spans="1:18" x14ac:dyDescent="0.25">
      <c r="A75">
        <v>74</v>
      </c>
      <c r="B75">
        <v>0</v>
      </c>
      <c r="C75">
        <v>3</v>
      </c>
      <c r="D75" t="s">
        <v>143</v>
      </c>
      <c r="E75" t="s">
        <v>13</v>
      </c>
      <c r="F75">
        <v>26</v>
      </c>
      <c r="G75">
        <v>1</v>
      </c>
      <c r="H75">
        <v>0</v>
      </c>
      <c r="I75" s="1">
        <v>2680</v>
      </c>
      <c r="J75" s="2">
        <v>144542</v>
      </c>
      <c r="L75" s="1" t="s">
        <v>21</v>
      </c>
      <c r="M75">
        <f t="shared" si="6"/>
        <v>2</v>
      </c>
      <c r="N75" t="str">
        <f t="shared" si="7"/>
        <v>Jovem Adulto</v>
      </c>
      <c r="O75" t="str">
        <f t="shared" si="8"/>
        <v>MR</v>
      </c>
      <c r="P75">
        <f t="shared" si="9"/>
        <v>0</v>
      </c>
      <c r="Q75">
        <f t="shared" si="10"/>
        <v>0</v>
      </c>
      <c r="R75" s="5" t="str">
        <f t="shared" si="11"/>
        <v>3ª Classe</v>
      </c>
    </row>
    <row r="76" spans="1:18" x14ac:dyDescent="0.25">
      <c r="A76">
        <v>75</v>
      </c>
      <c r="B76">
        <v>1</v>
      </c>
      <c r="C76">
        <v>3</v>
      </c>
      <c r="D76" t="s">
        <v>144</v>
      </c>
      <c r="E76" t="s">
        <v>13</v>
      </c>
      <c r="F76">
        <v>32</v>
      </c>
      <c r="G76">
        <v>0</v>
      </c>
      <c r="H76">
        <v>0</v>
      </c>
      <c r="I76" s="1">
        <v>1601</v>
      </c>
      <c r="J76" s="2">
        <v>564958</v>
      </c>
      <c r="L76" s="1" t="s">
        <v>16</v>
      </c>
      <c r="M76">
        <f t="shared" si="6"/>
        <v>1</v>
      </c>
      <c r="N76" t="str">
        <f t="shared" si="7"/>
        <v>Jovem Adulto</v>
      </c>
      <c r="O76" t="str">
        <f t="shared" si="8"/>
        <v>MR</v>
      </c>
      <c r="P76">
        <f t="shared" si="9"/>
        <v>0</v>
      </c>
      <c r="Q76">
        <f t="shared" si="10"/>
        <v>0</v>
      </c>
      <c r="R76" s="5" t="str">
        <f t="shared" si="11"/>
        <v>3ª Classe</v>
      </c>
    </row>
    <row r="77" spans="1:18" x14ac:dyDescent="0.25">
      <c r="A77">
        <v>76</v>
      </c>
      <c r="B77">
        <v>0</v>
      </c>
      <c r="C77">
        <v>3</v>
      </c>
      <c r="D77" t="s">
        <v>145</v>
      </c>
      <c r="E77" t="s">
        <v>13</v>
      </c>
      <c r="F77">
        <v>25</v>
      </c>
      <c r="G77">
        <v>0</v>
      </c>
      <c r="H77">
        <v>0</v>
      </c>
      <c r="I77" s="1">
        <v>348123</v>
      </c>
      <c r="J77" s="1" t="s">
        <v>146</v>
      </c>
      <c r="K77" s="1" t="s">
        <v>147</v>
      </c>
      <c r="L77" s="1" t="s">
        <v>16</v>
      </c>
      <c r="M77">
        <f t="shared" si="6"/>
        <v>1</v>
      </c>
      <c r="N77" t="str">
        <f t="shared" si="7"/>
        <v>Jovem Adulto</v>
      </c>
      <c r="O77" t="str">
        <f t="shared" si="8"/>
        <v>MR</v>
      </c>
      <c r="P77">
        <f t="shared" si="9"/>
        <v>0</v>
      </c>
      <c r="Q77">
        <f t="shared" si="10"/>
        <v>1</v>
      </c>
      <c r="R77" s="5" t="str">
        <f t="shared" si="11"/>
        <v>3ª Classe</v>
      </c>
    </row>
    <row r="78" spans="1:18" x14ac:dyDescent="0.25">
      <c r="A78">
        <v>77</v>
      </c>
      <c r="B78">
        <v>0</v>
      </c>
      <c r="C78">
        <v>3</v>
      </c>
      <c r="D78" t="s">
        <v>148</v>
      </c>
      <c r="E78" t="s">
        <v>13</v>
      </c>
      <c r="F78">
        <v>28</v>
      </c>
      <c r="G78">
        <v>0</v>
      </c>
      <c r="H78">
        <v>0</v>
      </c>
      <c r="I78" s="1">
        <v>349208</v>
      </c>
      <c r="J78" s="2">
        <v>78958</v>
      </c>
      <c r="L78" s="1" t="s">
        <v>16</v>
      </c>
      <c r="M78">
        <f t="shared" si="6"/>
        <v>1</v>
      </c>
      <c r="N78" t="str">
        <f t="shared" si="7"/>
        <v>Jovem Adulto</v>
      </c>
      <c r="O78" t="str">
        <f t="shared" si="8"/>
        <v>MR</v>
      </c>
      <c r="P78">
        <f t="shared" si="9"/>
        <v>0</v>
      </c>
      <c r="Q78">
        <f t="shared" si="10"/>
        <v>0</v>
      </c>
      <c r="R78" s="5" t="str">
        <f t="shared" si="11"/>
        <v>3ª Classe</v>
      </c>
    </row>
    <row r="79" spans="1:18" x14ac:dyDescent="0.25">
      <c r="A79">
        <v>78</v>
      </c>
      <c r="B79">
        <v>0</v>
      </c>
      <c r="C79">
        <v>3</v>
      </c>
      <c r="D79" t="s">
        <v>149</v>
      </c>
      <c r="E79" t="s">
        <v>13</v>
      </c>
      <c r="F79">
        <v>28</v>
      </c>
      <c r="G79">
        <v>0</v>
      </c>
      <c r="H79">
        <v>0</v>
      </c>
      <c r="I79" s="1">
        <v>374746</v>
      </c>
      <c r="J79" s="1" t="s">
        <v>28</v>
      </c>
      <c r="L79" s="1" t="s">
        <v>16</v>
      </c>
      <c r="M79">
        <f t="shared" si="6"/>
        <v>1</v>
      </c>
      <c r="N79" t="str">
        <f t="shared" si="7"/>
        <v>Jovem Adulto</v>
      </c>
      <c r="O79" t="str">
        <f t="shared" si="8"/>
        <v>MR</v>
      </c>
      <c r="P79">
        <f t="shared" si="9"/>
        <v>0</v>
      </c>
      <c r="Q79">
        <f t="shared" si="10"/>
        <v>0</v>
      </c>
      <c r="R79" s="5" t="str">
        <f t="shared" si="11"/>
        <v>3ª Classe</v>
      </c>
    </row>
    <row r="80" spans="1:18" x14ac:dyDescent="0.25">
      <c r="A80">
        <v>79</v>
      </c>
      <c r="B80">
        <v>1</v>
      </c>
      <c r="C80">
        <v>2</v>
      </c>
      <c r="D80" t="s">
        <v>150</v>
      </c>
      <c r="E80" t="s">
        <v>13</v>
      </c>
      <c r="F80" t="s">
        <v>151</v>
      </c>
      <c r="G80">
        <v>0</v>
      </c>
      <c r="H80">
        <v>2</v>
      </c>
      <c r="I80" s="1">
        <v>248738</v>
      </c>
      <c r="J80" s="1">
        <v>29</v>
      </c>
      <c r="L80" s="1" t="s">
        <v>16</v>
      </c>
      <c r="M80">
        <f t="shared" si="6"/>
        <v>3</v>
      </c>
      <c r="N80" t="str">
        <f t="shared" si="7"/>
        <v>Idoso</v>
      </c>
      <c r="O80" t="str">
        <f t="shared" si="8"/>
        <v>MASTER</v>
      </c>
      <c r="P80">
        <f t="shared" si="9"/>
        <v>1</v>
      </c>
      <c r="Q80">
        <f t="shared" si="10"/>
        <v>0</v>
      </c>
      <c r="R80" s="5" t="str">
        <f t="shared" si="11"/>
        <v>2ª Classe</v>
      </c>
    </row>
    <row r="81" spans="1:18" x14ac:dyDescent="0.25">
      <c r="A81">
        <v>80</v>
      </c>
      <c r="B81">
        <v>1</v>
      </c>
      <c r="C81">
        <v>3</v>
      </c>
      <c r="D81" t="s">
        <v>152</v>
      </c>
      <c r="E81" t="s">
        <v>18</v>
      </c>
      <c r="F81">
        <v>30</v>
      </c>
      <c r="G81">
        <v>0</v>
      </c>
      <c r="H81">
        <v>0</v>
      </c>
      <c r="I81" s="1">
        <v>364516</v>
      </c>
      <c r="J81" s="2">
        <v>12475</v>
      </c>
      <c r="L81" s="1" t="s">
        <v>16</v>
      </c>
      <c r="M81">
        <f t="shared" si="6"/>
        <v>1</v>
      </c>
      <c r="N81" t="str">
        <f t="shared" si="7"/>
        <v>Jovem Adulto</v>
      </c>
      <c r="O81" t="str">
        <f t="shared" si="8"/>
        <v>MISS</v>
      </c>
      <c r="P81">
        <f t="shared" si="9"/>
        <v>0</v>
      </c>
      <c r="Q81">
        <f t="shared" si="10"/>
        <v>0</v>
      </c>
      <c r="R81" s="5" t="str">
        <f t="shared" si="11"/>
        <v>3ª Classe</v>
      </c>
    </row>
    <row r="82" spans="1:18" x14ac:dyDescent="0.25">
      <c r="A82">
        <v>81</v>
      </c>
      <c r="B82">
        <v>0</v>
      </c>
      <c r="C82">
        <v>3</v>
      </c>
      <c r="D82" t="s">
        <v>153</v>
      </c>
      <c r="E82" t="s">
        <v>13</v>
      </c>
      <c r="F82">
        <v>22</v>
      </c>
      <c r="G82">
        <v>0</v>
      </c>
      <c r="H82">
        <v>0</v>
      </c>
      <c r="I82" s="1">
        <v>345767</v>
      </c>
      <c r="J82" s="1">
        <v>13.68</v>
      </c>
      <c r="L82" s="1" t="s">
        <v>16</v>
      </c>
      <c r="M82">
        <f t="shared" si="6"/>
        <v>1</v>
      </c>
      <c r="N82" t="str">
        <f t="shared" si="7"/>
        <v>Jovem Adulto</v>
      </c>
      <c r="O82" t="str">
        <f t="shared" si="8"/>
        <v>MR</v>
      </c>
      <c r="P82">
        <f t="shared" si="9"/>
        <v>0</v>
      </c>
      <c r="Q82">
        <f t="shared" si="10"/>
        <v>0</v>
      </c>
      <c r="R82" s="5" t="str">
        <f t="shared" si="11"/>
        <v>3ª Classe</v>
      </c>
    </row>
    <row r="83" spans="1:18" x14ac:dyDescent="0.25">
      <c r="A83">
        <v>82</v>
      </c>
      <c r="B83">
        <v>1</v>
      </c>
      <c r="C83">
        <v>3</v>
      </c>
      <c r="D83" t="s">
        <v>154</v>
      </c>
      <c r="E83" t="s">
        <v>13</v>
      </c>
      <c r="F83">
        <v>29</v>
      </c>
      <c r="G83">
        <v>0</v>
      </c>
      <c r="H83">
        <v>0</v>
      </c>
      <c r="I83" s="1">
        <v>345779</v>
      </c>
      <c r="J83" s="1" t="s">
        <v>155</v>
      </c>
      <c r="L83" s="1" t="s">
        <v>16</v>
      </c>
      <c r="M83">
        <f t="shared" si="6"/>
        <v>1</v>
      </c>
      <c r="N83" t="str">
        <f t="shared" si="7"/>
        <v>Jovem Adulto</v>
      </c>
      <c r="O83" t="str">
        <f t="shared" si="8"/>
        <v>MR</v>
      </c>
      <c r="P83">
        <f t="shared" si="9"/>
        <v>0</v>
      </c>
      <c r="Q83">
        <f t="shared" si="10"/>
        <v>0</v>
      </c>
      <c r="R83" s="5" t="str">
        <f t="shared" si="11"/>
        <v>3ª Classe</v>
      </c>
    </row>
    <row r="84" spans="1:18" x14ac:dyDescent="0.25">
      <c r="A84">
        <v>83</v>
      </c>
      <c r="B84">
        <v>1</v>
      </c>
      <c r="C84">
        <v>3</v>
      </c>
      <c r="D84" t="s">
        <v>156</v>
      </c>
      <c r="E84" t="s">
        <v>18</v>
      </c>
      <c r="F84">
        <v>28</v>
      </c>
      <c r="G84">
        <v>0</v>
      </c>
      <c r="H84">
        <v>0</v>
      </c>
      <c r="I84" s="1">
        <v>330932</v>
      </c>
      <c r="J84" s="2">
        <v>77875</v>
      </c>
      <c r="L84" s="1" t="s">
        <v>30</v>
      </c>
      <c r="M84">
        <f t="shared" si="6"/>
        <v>1</v>
      </c>
      <c r="N84" t="str">
        <f t="shared" si="7"/>
        <v>Jovem Adulto</v>
      </c>
      <c r="O84" t="str">
        <f t="shared" si="8"/>
        <v>MISS</v>
      </c>
      <c r="P84">
        <f t="shared" si="9"/>
        <v>0</v>
      </c>
      <c r="Q84">
        <f t="shared" si="10"/>
        <v>0</v>
      </c>
      <c r="R84" s="5" t="str">
        <f t="shared" si="11"/>
        <v>3ª Classe</v>
      </c>
    </row>
    <row r="85" spans="1:18" x14ac:dyDescent="0.25">
      <c r="A85">
        <v>84</v>
      </c>
      <c r="B85">
        <v>0</v>
      </c>
      <c r="C85">
        <v>1</v>
      </c>
      <c r="D85" t="s">
        <v>157</v>
      </c>
      <c r="E85" t="s">
        <v>13</v>
      </c>
      <c r="F85">
        <v>28</v>
      </c>
      <c r="G85">
        <v>0</v>
      </c>
      <c r="H85">
        <v>0</v>
      </c>
      <c r="I85" s="1">
        <v>113059</v>
      </c>
      <c r="J85" s="1" t="s">
        <v>158</v>
      </c>
      <c r="L85" s="1" t="s">
        <v>16</v>
      </c>
      <c r="M85">
        <f t="shared" si="6"/>
        <v>1</v>
      </c>
      <c r="N85" t="str">
        <f t="shared" si="7"/>
        <v>Jovem Adulto</v>
      </c>
      <c r="O85" t="str">
        <f t="shared" si="8"/>
        <v>MR</v>
      </c>
      <c r="P85">
        <f t="shared" si="9"/>
        <v>1</v>
      </c>
      <c r="Q85">
        <f t="shared" si="10"/>
        <v>0</v>
      </c>
      <c r="R85" s="5" t="str">
        <f t="shared" si="11"/>
        <v>1ª Classe</v>
      </c>
    </row>
    <row r="86" spans="1:18" x14ac:dyDescent="0.25">
      <c r="A86">
        <v>85</v>
      </c>
      <c r="B86">
        <v>1</v>
      </c>
      <c r="C86">
        <v>2</v>
      </c>
      <c r="D86" t="s">
        <v>159</v>
      </c>
      <c r="E86" t="s">
        <v>18</v>
      </c>
      <c r="F86">
        <v>17</v>
      </c>
      <c r="G86">
        <v>0</v>
      </c>
      <c r="H86">
        <v>0</v>
      </c>
      <c r="I86" s="1" t="s">
        <v>160</v>
      </c>
      <c r="J86" s="1" t="s">
        <v>75</v>
      </c>
      <c r="L86" s="1" t="s">
        <v>16</v>
      </c>
      <c r="M86">
        <f t="shared" si="6"/>
        <v>1</v>
      </c>
      <c r="N86" t="str">
        <f t="shared" si="7"/>
        <v>Adolescente</v>
      </c>
      <c r="O86" t="str">
        <f t="shared" si="8"/>
        <v>MISS</v>
      </c>
      <c r="P86">
        <f t="shared" si="9"/>
        <v>0</v>
      </c>
      <c r="Q86">
        <f t="shared" si="10"/>
        <v>0</v>
      </c>
      <c r="R86" s="5" t="str">
        <f t="shared" si="11"/>
        <v>2ª Classe</v>
      </c>
    </row>
    <row r="87" spans="1:18" x14ac:dyDescent="0.25">
      <c r="A87">
        <v>86</v>
      </c>
      <c r="B87">
        <v>1</v>
      </c>
      <c r="C87">
        <v>3</v>
      </c>
      <c r="D87" t="s">
        <v>161</v>
      </c>
      <c r="E87" t="s">
        <v>18</v>
      </c>
      <c r="F87">
        <v>33</v>
      </c>
      <c r="G87">
        <v>3</v>
      </c>
      <c r="H87">
        <v>0</v>
      </c>
      <c r="I87" s="1">
        <v>3101278</v>
      </c>
      <c r="J87" s="1" t="s">
        <v>162</v>
      </c>
      <c r="L87" s="1" t="s">
        <v>16</v>
      </c>
      <c r="M87">
        <f t="shared" si="6"/>
        <v>4</v>
      </c>
      <c r="N87" t="str">
        <f t="shared" si="7"/>
        <v>Jovem Adulto</v>
      </c>
      <c r="O87" t="str">
        <f t="shared" si="8"/>
        <v>MRS</v>
      </c>
      <c r="P87">
        <f t="shared" si="9"/>
        <v>0</v>
      </c>
      <c r="Q87">
        <f t="shared" si="10"/>
        <v>0</v>
      </c>
      <c r="R87" s="5" t="str">
        <f t="shared" si="11"/>
        <v>3ª Classe</v>
      </c>
    </row>
    <row r="88" spans="1:18" x14ac:dyDescent="0.25">
      <c r="A88">
        <v>87</v>
      </c>
      <c r="B88">
        <v>0</v>
      </c>
      <c r="C88">
        <v>3</v>
      </c>
      <c r="D88" t="s">
        <v>163</v>
      </c>
      <c r="E88" t="s">
        <v>13</v>
      </c>
      <c r="F88">
        <v>16</v>
      </c>
      <c r="G88">
        <v>1</v>
      </c>
      <c r="H88">
        <v>3</v>
      </c>
      <c r="I88" s="1" t="s">
        <v>164</v>
      </c>
      <c r="J88" s="2">
        <v>34375</v>
      </c>
      <c r="L88" s="1" t="s">
        <v>16</v>
      </c>
      <c r="M88">
        <f t="shared" si="6"/>
        <v>5</v>
      </c>
      <c r="N88" t="str">
        <f t="shared" si="7"/>
        <v>Adolescente</v>
      </c>
      <c r="O88" t="str">
        <f t="shared" si="8"/>
        <v>MR</v>
      </c>
      <c r="P88">
        <f t="shared" si="9"/>
        <v>0</v>
      </c>
      <c r="Q88">
        <f t="shared" si="10"/>
        <v>0</v>
      </c>
      <c r="R88" s="5" t="str">
        <f t="shared" si="11"/>
        <v>3ª Classe</v>
      </c>
    </row>
    <row r="89" spans="1:18" x14ac:dyDescent="0.25">
      <c r="A89">
        <v>88</v>
      </c>
      <c r="B89">
        <v>0</v>
      </c>
      <c r="C89">
        <v>3</v>
      </c>
      <c r="D89" t="s">
        <v>165</v>
      </c>
      <c r="E89" t="s">
        <v>13</v>
      </c>
      <c r="F89">
        <v>28</v>
      </c>
      <c r="G89">
        <v>0</v>
      </c>
      <c r="H89">
        <v>0</v>
      </c>
      <c r="I89" s="1" t="s">
        <v>166</v>
      </c>
      <c r="J89" s="1" t="s">
        <v>28</v>
      </c>
      <c r="L89" s="1" t="s">
        <v>16</v>
      </c>
      <c r="M89">
        <f t="shared" si="6"/>
        <v>1</v>
      </c>
      <c r="N89" t="str">
        <f t="shared" si="7"/>
        <v>Jovem Adulto</v>
      </c>
      <c r="O89" t="str">
        <f t="shared" si="8"/>
        <v>MR</v>
      </c>
      <c r="P89">
        <f t="shared" si="9"/>
        <v>0</v>
      </c>
      <c r="Q89">
        <f t="shared" si="10"/>
        <v>0</v>
      </c>
      <c r="R89" s="5" t="str">
        <f t="shared" si="11"/>
        <v>3ª Classe</v>
      </c>
    </row>
    <row r="90" spans="1:18" x14ac:dyDescent="0.25">
      <c r="A90">
        <v>89</v>
      </c>
      <c r="B90">
        <v>1</v>
      </c>
      <c r="C90">
        <v>1</v>
      </c>
      <c r="D90" t="s">
        <v>167</v>
      </c>
      <c r="E90" t="s">
        <v>18</v>
      </c>
      <c r="F90">
        <v>23</v>
      </c>
      <c r="G90">
        <v>3</v>
      </c>
      <c r="H90">
        <v>2</v>
      </c>
      <c r="I90" s="1">
        <v>19950</v>
      </c>
      <c r="J90" s="1">
        <v>263</v>
      </c>
      <c r="K90" s="1" t="s">
        <v>63</v>
      </c>
      <c r="L90" s="1" t="s">
        <v>16</v>
      </c>
      <c r="M90">
        <f t="shared" si="6"/>
        <v>6</v>
      </c>
      <c r="N90" t="str">
        <f t="shared" si="7"/>
        <v>Jovem Adulto</v>
      </c>
      <c r="O90" t="str">
        <f t="shared" si="8"/>
        <v>MISS</v>
      </c>
      <c r="P90">
        <f t="shared" si="9"/>
        <v>1</v>
      </c>
      <c r="Q90">
        <f t="shared" si="10"/>
        <v>1</v>
      </c>
      <c r="R90" s="5" t="str">
        <f t="shared" si="11"/>
        <v>1ª Classe</v>
      </c>
    </row>
    <row r="91" spans="1:18" x14ac:dyDescent="0.25">
      <c r="A91">
        <v>90</v>
      </c>
      <c r="B91">
        <v>0</v>
      </c>
      <c r="C91">
        <v>3</v>
      </c>
      <c r="D91" t="s">
        <v>168</v>
      </c>
      <c r="E91" t="s">
        <v>13</v>
      </c>
      <c r="F91">
        <v>24</v>
      </c>
      <c r="G91">
        <v>0</v>
      </c>
      <c r="H91">
        <v>0</v>
      </c>
      <c r="I91" s="1">
        <v>343275</v>
      </c>
      <c r="J91" s="1" t="s">
        <v>28</v>
      </c>
      <c r="L91" s="1" t="s">
        <v>16</v>
      </c>
      <c r="M91">
        <f t="shared" si="6"/>
        <v>1</v>
      </c>
      <c r="N91" t="str">
        <f t="shared" si="7"/>
        <v>Jovem Adulto</v>
      </c>
      <c r="O91" t="str">
        <f t="shared" si="8"/>
        <v>MR</v>
      </c>
      <c r="P91">
        <f t="shared" si="9"/>
        <v>0</v>
      </c>
      <c r="Q91">
        <f t="shared" si="10"/>
        <v>0</v>
      </c>
      <c r="R91" s="5" t="str">
        <f t="shared" si="11"/>
        <v>3ª Classe</v>
      </c>
    </row>
    <row r="92" spans="1:18" x14ac:dyDescent="0.25">
      <c r="A92">
        <v>91</v>
      </c>
      <c r="B92">
        <v>0</v>
      </c>
      <c r="C92">
        <v>3</v>
      </c>
      <c r="D92" t="s">
        <v>169</v>
      </c>
      <c r="E92" t="s">
        <v>13</v>
      </c>
      <c r="F92">
        <v>29</v>
      </c>
      <c r="G92">
        <v>0</v>
      </c>
      <c r="H92">
        <v>0</v>
      </c>
      <c r="I92" s="1">
        <v>343276</v>
      </c>
      <c r="J92" s="1" t="s">
        <v>28</v>
      </c>
      <c r="L92" s="1" t="s">
        <v>16</v>
      </c>
      <c r="M92">
        <f t="shared" si="6"/>
        <v>1</v>
      </c>
      <c r="N92" t="str">
        <f t="shared" si="7"/>
        <v>Jovem Adulto</v>
      </c>
      <c r="O92" t="str">
        <f t="shared" si="8"/>
        <v>MR</v>
      </c>
      <c r="P92">
        <f t="shared" si="9"/>
        <v>0</v>
      </c>
      <c r="Q92">
        <f t="shared" si="10"/>
        <v>0</v>
      </c>
      <c r="R92" s="5" t="str">
        <f t="shared" si="11"/>
        <v>3ª Classe</v>
      </c>
    </row>
    <row r="93" spans="1:18" x14ac:dyDescent="0.25">
      <c r="A93">
        <v>92</v>
      </c>
      <c r="B93">
        <v>0</v>
      </c>
      <c r="C93">
        <v>3</v>
      </c>
      <c r="D93" t="s">
        <v>170</v>
      </c>
      <c r="E93" t="s">
        <v>13</v>
      </c>
      <c r="F93">
        <v>20</v>
      </c>
      <c r="G93">
        <v>0</v>
      </c>
      <c r="H93">
        <v>0</v>
      </c>
      <c r="I93" s="1">
        <v>347466</v>
      </c>
      <c r="J93" s="2">
        <v>78542</v>
      </c>
      <c r="L93" s="1" t="s">
        <v>16</v>
      </c>
      <c r="M93">
        <f t="shared" si="6"/>
        <v>1</v>
      </c>
      <c r="N93" t="str">
        <f t="shared" si="7"/>
        <v>Jovem Adulto</v>
      </c>
      <c r="O93" t="str">
        <f t="shared" si="8"/>
        <v>MR</v>
      </c>
      <c r="P93">
        <f t="shared" si="9"/>
        <v>0</v>
      </c>
      <c r="Q93">
        <f t="shared" si="10"/>
        <v>0</v>
      </c>
      <c r="R93" s="5" t="str">
        <f t="shared" si="11"/>
        <v>3ª Classe</v>
      </c>
    </row>
    <row r="94" spans="1:18" x14ac:dyDescent="0.25">
      <c r="A94">
        <v>93</v>
      </c>
      <c r="B94">
        <v>0</v>
      </c>
      <c r="C94">
        <v>1</v>
      </c>
      <c r="D94" t="s">
        <v>171</v>
      </c>
      <c r="E94" t="s">
        <v>13</v>
      </c>
      <c r="F94">
        <v>46</v>
      </c>
      <c r="G94">
        <v>1</v>
      </c>
      <c r="H94">
        <v>0</v>
      </c>
      <c r="I94" s="1" t="s">
        <v>172</v>
      </c>
      <c r="J94" s="2">
        <v>61175</v>
      </c>
      <c r="K94" s="1" t="s">
        <v>173</v>
      </c>
      <c r="L94" s="1" t="s">
        <v>16</v>
      </c>
      <c r="M94">
        <f t="shared" si="6"/>
        <v>2</v>
      </c>
      <c r="N94" t="str">
        <f t="shared" si="7"/>
        <v>Adulto</v>
      </c>
      <c r="O94" t="str">
        <f t="shared" si="8"/>
        <v>MR</v>
      </c>
      <c r="P94">
        <f t="shared" si="9"/>
        <v>1</v>
      </c>
      <c r="Q94">
        <f t="shared" si="10"/>
        <v>1</v>
      </c>
      <c r="R94" s="5" t="str">
        <f t="shared" si="11"/>
        <v>1ª Classe</v>
      </c>
    </row>
    <row r="95" spans="1:18" x14ac:dyDescent="0.25">
      <c r="A95">
        <v>94</v>
      </c>
      <c r="B95">
        <v>0</v>
      </c>
      <c r="C95">
        <v>3</v>
      </c>
      <c r="D95" t="s">
        <v>174</v>
      </c>
      <c r="E95" t="s">
        <v>13</v>
      </c>
      <c r="F95">
        <v>26</v>
      </c>
      <c r="G95">
        <v>1</v>
      </c>
      <c r="H95">
        <v>2</v>
      </c>
      <c r="I95" s="1" t="s">
        <v>175</v>
      </c>
      <c r="J95" s="2">
        <v>20575</v>
      </c>
      <c r="L95" s="1" t="s">
        <v>16</v>
      </c>
      <c r="M95">
        <f t="shared" si="6"/>
        <v>4</v>
      </c>
      <c r="N95" t="str">
        <f t="shared" si="7"/>
        <v>Jovem Adulto</v>
      </c>
      <c r="O95" t="str">
        <f t="shared" si="8"/>
        <v>MR</v>
      </c>
      <c r="P95">
        <f t="shared" si="9"/>
        <v>0</v>
      </c>
      <c r="Q95">
        <f t="shared" si="10"/>
        <v>0</v>
      </c>
      <c r="R95" s="5" t="str">
        <f t="shared" si="11"/>
        <v>3ª Classe</v>
      </c>
    </row>
    <row r="96" spans="1:18" x14ac:dyDescent="0.25">
      <c r="A96">
        <v>95</v>
      </c>
      <c r="B96">
        <v>0</v>
      </c>
      <c r="C96">
        <v>3</v>
      </c>
      <c r="D96" t="s">
        <v>176</v>
      </c>
      <c r="E96" t="s">
        <v>13</v>
      </c>
      <c r="F96">
        <v>59</v>
      </c>
      <c r="G96">
        <v>0</v>
      </c>
      <c r="H96">
        <v>0</v>
      </c>
      <c r="I96" s="1">
        <v>364500</v>
      </c>
      <c r="J96" s="1" t="s">
        <v>15</v>
      </c>
      <c r="L96" s="1" t="s">
        <v>16</v>
      </c>
      <c r="M96">
        <f t="shared" si="6"/>
        <v>1</v>
      </c>
      <c r="N96" t="str">
        <f t="shared" si="7"/>
        <v>Adulto</v>
      </c>
      <c r="O96" t="str">
        <f t="shared" si="8"/>
        <v>MR</v>
      </c>
      <c r="P96">
        <f t="shared" si="9"/>
        <v>0</v>
      </c>
      <c r="Q96">
        <f t="shared" si="10"/>
        <v>0</v>
      </c>
      <c r="R96" s="5" t="str">
        <f t="shared" si="11"/>
        <v>3ª Classe</v>
      </c>
    </row>
    <row r="97" spans="1:18" x14ac:dyDescent="0.25">
      <c r="A97">
        <v>96</v>
      </c>
      <c r="B97">
        <v>0</v>
      </c>
      <c r="C97">
        <v>3</v>
      </c>
      <c r="D97" t="s">
        <v>177</v>
      </c>
      <c r="E97" t="s">
        <v>13</v>
      </c>
      <c r="F97">
        <v>28</v>
      </c>
      <c r="G97">
        <v>0</v>
      </c>
      <c r="H97">
        <v>0</v>
      </c>
      <c r="I97" s="1">
        <v>374910</v>
      </c>
      <c r="J97" s="1" t="s">
        <v>28</v>
      </c>
      <c r="L97" s="1" t="s">
        <v>16</v>
      </c>
      <c r="M97">
        <f t="shared" si="6"/>
        <v>1</v>
      </c>
      <c r="N97" t="str">
        <f t="shared" si="7"/>
        <v>Jovem Adulto</v>
      </c>
      <c r="O97" t="str">
        <f t="shared" si="8"/>
        <v>MR</v>
      </c>
      <c r="P97">
        <f t="shared" si="9"/>
        <v>0</v>
      </c>
      <c r="Q97">
        <f t="shared" si="10"/>
        <v>0</v>
      </c>
      <c r="R97" s="5" t="str">
        <f t="shared" si="11"/>
        <v>3ª Classe</v>
      </c>
    </row>
    <row r="98" spans="1:18" x14ac:dyDescent="0.25">
      <c r="A98">
        <v>97</v>
      </c>
      <c r="B98">
        <v>0</v>
      </c>
      <c r="C98">
        <v>1</v>
      </c>
      <c r="D98" t="s">
        <v>178</v>
      </c>
      <c r="E98" t="s">
        <v>13</v>
      </c>
      <c r="F98">
        <v>71</v>
      </c>
      <c r="G98">
        <v>0</v>
      </c>
      <c r="H98">
        <v>0</v>
      </c>
      <c r="I98" s="1" t="s">
        <v>179</v>
      </c>
      <c r="J98" s="2">
        <v>346542</v>
      </c>
      <c r="K98" s="1" t="s">
        <v>180</v>
      </c>
      <c r="L98" s="1" t="s">
        <v>21</v>
      </c>
      <c r="M98">
        <f t="shared" si="6"/>
        <v>1</v>
      </c>
      <c r="N98" t="str">
        <f t="shared" si="7"/>
        <v>Idoso</v>
      </c>
      <c r="O98" t="str">
        <f t="shared" si="8"/>
        <v>MR</v>
      </c>
      <c r="P98">
        <f t="shared" si="9"/>
        <v>1</v>
      </c>
      <c r="Q98">
        <f t="shared" si="10"/>
        <v>1</v>
      </c>
      <c r="R98" s="5" t="str">
        <f t="shared" si="11"/>
        <v>1ª Classe</v>
      </c>
    </row>
    <row r="99" spans="1:18" x14ac:dyDescent="0.25">
      <c r="A99">
        <v>98</v>
      </c>
      <c r="B99">
        <v>1</v>
      </c>
      <c r="C99">
        <v>1</v>
      </c>
      <c r="D99" t="s">
        <v>181</v>
      </c>
      <c r="E99" t="s">
        <v>13</v>
      </c>
      <c r="F99">
        <v>23</v>
      </c>
      <c r="G99">
        <v>0</v>
      </c>
      <c r="H99">
        <v>1</v>
      </c>
      <c r="I99" s="1" t="s">
        <v>182</v>
      </c>
      <c r="J99" s="2">
        <v>633583</v>
      </c>
      <c r="K99" s="1" t="s">
        <v>183</v>
      </c>
      <c r="L99" s="1" t="s">
        <v>21</v>
      </c>
      <c r="M99">
        <f t="shared" si="6"/>
        <v>2</v>
      </c>
      <c r="N99" t="str">
        <f t="shared" si="7"/>
        <v>Jovem Adulto</v>
      </c>
      <c r="O99" t="str">
        <f t="shared" si="8"/>
        <v>MR</v>
      </c>
      <c r="P99">
        <f t="shared" si="9"/>
        <v>1</v>
      </c>
      <c r="Q99">
        <f t="shared" si="10"/>
        <v>1</v>
      </c>
      <c r="R99" s="5" t="str">
        <f t="shared" si="11"/>
        <v>1ª Classe</v>
      </c>
    </row>
    <row r="100" spans="1:18" x14ac:dyDescent="0.25">
      <c r="A100">
        <v>99</v>
      </c>
      <c r="B100">
        <v>1</v>
      </c>
      <c r="C100">
        <v>2</v>
      </c>
      <c r="D100" t="s">
        <v>184</v>
      </c>
      <c r="E100" t="s">
        <v>18</v>
      </c>
      <c r="F100">
        <v>34</v>
      </c>
      <c r="G100">
        <v>0</v>
      </c>
      <c r="H100">
        <v>1</v>
      </c>
      <c r="I100" s="1">
        <v>231919</v>
      </c>
      <c r="J100" s="1">
        <v>23</v>
      </c>
      <c r="L100" s="1" t="s">
        <v>16</v>
      </c>
      <c r="M100">
        <f t="shared" si="6"/>
        <v>2</v>
      </c>
      <c r="N100" t="str">
        <f t="shared" si="7"/>
        <v>Jovem Adulto</v>
      </c>
      <c r="O100" t="str">
        <f t="shared" si="8"/>
        <v>MRS</v>
      </c>
      <c r="P100">
        <f t="shared" si="9"/>
        <v>0</v>
      </c>
      <c r="Q100">
        <f t="shared" si="10"/>
        <v>0</v>
      </c>
      <c r="R100" s="5" t="str">
        <f t="shared" si="11"/>
        <v>2ª Classe</v>
      </c>
    </row>
    <row r="101" spans="1:18" x14ac:dyDescent="0.25">
      <c r="A101">
        <v>100</v>
      </c>
      <c r="B101">
        <v>0</v>
      </c>
      <c r="C101">
        <v>2</v>
      </c>
      <c r="D101" t="s">
        <v>185</v>
      </c>
      <c r="E101" t="s">
        <v>13</v>
      </c>
      <c r="F101">
        <v>34</v>
      </c>
      <c r="G101">
        <v>1</v>
      </c>
      <c r="H101">
        <v>0</v>
      </c>
      <c r="I101" s="1">
        <v>244367</v>
      </c>
      <c r="J101" s="1">
        <v>26</v>
      </c>
      <c r="L101" s="1" t="s">
        <v>16</v>
      </c>
      <c r="M101">
        <f t="shared" si="6"/>
        <v>2</v>
      </c>
      <c r="N101" t="str">
        <f t="shared" si="7"/>
        <v>Jovem Adulto</v>
      </c>
      <c r="O101" t="str">
        <f t="shared" si="8"/>
        <v>MR</v>
      </c>
      <c r="P101">
        <f t="shared" si="9"/>
        <v>0</v>
      </c>
      <c r="Q101">
        <f t="shared" si="10"/>
        <v>0</v>
      </c>
      <c r="R101" s="5" t="str">
        <f t="shared" si="11"/>
        <v>2ª Classe</v>
      </c>
    </row>
    <row r="102" spans="1:18" x14ac:dyDescent="0.25">
      <c r="A102">
        <v>101</v>
      </c>
      <c r="B102">
        <v>0</v>
      </c>
      <c r="C102">
        <v>3</v>
      </c>
      <c r="D102" t="s">
        <v>186</v>
      </c>
      <c r="E102" t="s">
        <v>18</v>
      </c>
      <c r="F102">
        <v>28</v>
      </c>
      <c r="G102">
        <v>0</v>
      </c>
      <c r="H102">
        <v>0</v>
      </c>
      <c r="I102" s="1">
        <v>349245</v>
      </c>
      <c r="J102" s="2">
        <v>78958</v>
      </c>
      <c r="L102" s="1" t="s">
        <v>16</v>
      </c>
      <c r="M102">
        <f t="shared" si="6"/>
        <v>1</v>
      </c>
      <c r="N102" t="str">
        <f t="shared" si="7"/>
        <v>Jovem Adulto</v>
      </c>
      <c r="O102" t="str">
        <f t="shared" si="8"/>
        <v>MISS</v>
      </c>
      <c r="P102">
        <f t="shared" si="9"/>
        <v>0</v>
      </c>
      <c r="Q102">
        <f t="shared" si="10"/>
        <v>0</v>
      </c>
      <c r="R102" s="5" t="str">
        <f t="shared" si="11"/>
        <v>3ª Classe</v>
      </c>
    </row>
    <row r="103" spans="1:18" x14ac:dyDescent="0.25">
      <c r="A103">
        <v>102</v>
      </c>
      <c r="B103">
        <v>0</v>
      </c>
      <c r="C103">
        <v>3</v>
      </c>
      <c r="D103" t="s">
        <v>187</v>
      </c>
      <c r="E103" t="s">
        <v>13</v>
      </c>
      <c r="F103">
        <v>28</v>
      </c>
      <c r="G103">
        <v>0</v>
      </c>
      <c r="H103">
        <v>0</v>
      </c>
      <c r="I103" s="1">
        <v>349215</v>
      </c>
      <c r="J103" s="2">
        <v>78958</v>
      </c>
      <c r="L103" s="1" t="s">
        <v>16</v>
      </c>
      <c r="M103">
        <f t="shared" si="6"/>
        <v>1</v>
      </c>
      <c r="N103" t="str">
        <f t="shared" si="7"/>
        <v>Jovem Adulto</v>
      </c>
      <c r="O103" t="str">
        <f t="shared" si="8"/>
        <v>MR</v>
      </c>
      <c r="P103">
        <f t="shared" si="9"/>
        <v>0</v>
      </c>
      <c r="Q103">
        <f t="shared" si="10"/>
        <v>0</v>
      </c>
      <c r="R103" s="5" t="str">
        <f t="shared" si="11"/>
        <v>3ª Classe</v>
      </c>
    </row>
    <row r="104" spans="1:18" x14ac:dyDescent="0.25">
      <c r="A104">
        <v>103</v>
      </c>
      <c r="B104">
        <v>0</v>
      </c>
      <c r="C104">
        <v>1</v>
      </c>
      <c r="D104" t="s">
        <v>188</v>
      </c>
      <c r="E104" t="s">
        <v>13</v>
      </c>
      <c r="F104">
        <v>21</v>
      </c>
      <c r="G104">
        <v>0</v>
      </c>
      <c r="H104">
        <v>1</v>
      </c>
      <c r="I104" s="1">
        <v>35281</v>
      </c>
      <c r="J104" s="2">
        <v>772875</v>
      </c>
      <c r="K104" s="1" t="s">
        <v>189</v>
      </c>
      <c r="L104" s="1" t="s">
        <v>16</v>
      </c>
      <c r="M104">
        <f t="shared" si="6"/>
        <v>2</v>
      </c>
      <c r="N104" t="str">
        <f t="shared" si="7"/>
        <v>Jovem Adulto</v>
      </c>
      <c r="O104" t="str">
        <f t="shared" si="8"/>
        <v>MR</v>
      </c>
      <c r="P104">
        <f t="shared" si="9"/>
        <v>1</v>
      </c>
      <c r="Q104">
        <f t="shared" si="10"/>
        <v>1</v>
      </c>
      <c r="R104" s="5" t="str">
        <f t="shared" si="11"/>
        <v>1ª Classe</v>
      </c>
    </row>
    <row r="105" spans="1:18" x14ac:dyDescent="0.25">
      <c r="A105">
        <v>104</v>
      </c>
      <c r="B105">
        <v>0</v>
      </c>
      <c r="C105">
        <v>3</v>
      </c>
      <c r="D105" t="s">
        <v>190</v>
      </c>
      <c r="E105" t="s">
        <v>13</v>
      </c>
      <c r="F105">
        <v>33</v>
      </c>
      <c r="G105">
        <v>0</v>
      </c>
      <c r="H105">
        <v>0</v>
      </c>
      <c r="I105" s="1">
        <v>7540</v>
      </c>
      <c r="J105" s="2">
        <v>86542</v>
      </c>
      <c r="L105" s="1" t="s">
        <v>16</v>
      </c>
      <c r="M105">
        <f t="shared" si="6"/>
        <v>1</v>
      </c>
      <c r="N105" t="str">
        <f t="shared" si="7"/>
        <v>Jovem Adulto</v>
      </c>
      <c r="O105" t="str">
        <f t="shared" si="8"/>
        <v>MR</v>
      </c>
      <c r="P105">
        <f t="shared" si="9"/>
        <v>0</v>
      </c>
      <c r="Q105">
        <f t="shared" si="10"/>
        <v>0</v>
      </c>
      <c r="R105" s="5" t="str">
        <f t="shared" si="11"/>
        <v>3ª Classe</v>
      </c>
    </row>
    <row r="106" spans="1:18" x14ac:dyDescent="0.25">
      <c r="A106">
        <v>105</v>
      </c>
      <c r="B106">
        <v>0</v>
      </c>
      <c r="C106">
        <v>3</v>
      </c>
      <c r="D106" t="s">
        <v>191</v>
      </c>
      <c r="E106" t="s">
        <v>13</v>
      </c>
      <c r="F106">
        <v>37</v>
      </c>
      <c r="G106">
        <v>2</v>
      </c>
      <c r="H106">
        <v>0</v>
      </c>
      <c r="I106" s="1">
        <v>3101276</v>
      </c>
      <c r="J106" s="2">
        <v>7925</v>
      </c>
      <c r="L106" s="1" t="s">
        <v>16</v>
      </c>
      <c r="M106">
        <f t="shared" si="6"/>
        <v>3</v>
      </c>
      <c r="N106" t="str">
        <f t="shared" si="7"/>
        <v>Adulto</v>
      </c>
      <c r="O106" t="str">
        <f t="shared" si="8"/>
        <v>MR</v>
      </c>
      <c r="P106">
        <f t="shared" si="9"/>
        <v>0</v>
      </c>
      <c r="Q106">
        <f t="shared" si="10"/>
        <v>0</v>
      </c>
      <c r="R106" s="5" t="str">
        <f t="shared" si="11"/>
        <v>3ª Classe</v>
      </c>
    </row>
    <row r="107" spans="1:18" x14ac:dyDescent="0.25">
      <c r="A107">
        <v>106</v>
      </c>
      <c r="B107">
        <v>0</v>
      </c>
      <c r="C107">
        <v>3</v>
      </c>
      <c r="D107" t="s">
        <v>192</v>
      </c>
      <c r="E107" t="s">
        <v>13</v>
      </c>
      <c r="F107">
        <v>28</v>
      </c>
      <c r="G107">
        <v>0</v>
      </c>
      <c r="H107">
        <v>0</v>
      </c>
      <c r="I107" s="1">
        <v>349207</v>
      </c>
      <c r="J107" s="2">
        <v>78958</v>
      </c>
      <c r="L107" s="1" t="s">
        <v>16</v>
      </c>
      <c r="M107">
        <f t="shared" si="6"/>
        <v>1</v>
      </c>
      <c r="N107" t="str">
        <f t="shared" si="7"/>
        <v>Jovem Adulto</v>
      </c>
      <c r="O107" t="str">
        <f t="shared" si="8"/>
        <v>MR</v>
      </c>
      <c r="P107">
        <f t="shared" si="9"/>
        <v>0</v>
      </c>
      <c r="Q107">
        <f t="shared" si="10"/>
        <v>0</v>
      </c>
      <c r="R107" s="5" t="str">
        <f t="shared" si="11"/>
        <v>3ª Classe</v>
      </c>
    </row>
    <row r="108" spans="1:18" x14ac:dyDescent="0.25">
      <c r="A108">
        <v>107</v>
      </c>
      <c r="B108">
        <v>1</v>
      </c>
      <c r="C108">
        <v>3</v>
      </c>
      <c r="D108" t="s">
        <v>193</v>
      </c>
      <c r="E108" t="s">
        <v>18</v>
      </c>
      <c r="F108">
        <v>21</v>
      </c>
      <c r="G108">
        <v>0</v>
      </c>
      <c r="H108">
        <v>0</v>
      </c>
      <c r="I108" s="1">
        <v>343120</v>
      </c>
      <c r="J108" s="1" t="s">
        <v>146</v>
      </c>
      <c r="L108" s="1" t="s">
        <v>16</v>
      </c>
      <c r="M108">
        <f t="shared" si="6"/>
        <v>1</v>
      </c>
      <c r="N108" t="str">
        <f t="shared" si="7"/>
        <v>Jovem Adulto</v>
      </c>
      <c r="O108" t="str">
        <f t="shared" si="8"/>
        <v>MISS</v>
      </c>
      <c r="P108">
        <f t="shared" si="9"/>
        <v>0</v>
      </c>
      <c r="Q108">
        <f t="shared" si="10"/>
        <v>0</v>
      </c>
      <c r="R108" s="5" t="str">
        <f t="shared" si="11"/>
        <v>3ª Classe</v>
      </c>
    </row>
    <row r="109" spans="1:18" x14ac:dyDescent="0.25">
      <c r="A109">
        <v>108</v>
      </c>
      <c r="B109">
        <v>1</v>
      </c>
      <c r="C109">
        <v>3</v>
      </c>
      <c r="D109" t="s">
        <v>194</v>
      </c>
      <c r="E109" t="s">
        <v>13</v>
      </c>
      <c r="F109">
        <v>28</v>
      </c>
      <c r="G109">
        <v>0</v>
      </c>
      <c r="H109">
        <v>0</v>
      </c>
      <c r="I109" s="1">
        <v>312991</v>
      </c>
      <c r="J109" s="2">
        <v>7775</v>
      </c>
      <c r="L109" s="1" t="s">
        <v>16</v>
      </c>
      <c r="M109">
        <f t="shared" si="6"/>
        <v>1</v>
      </c>
      <c r="N109" t="str">
        <f t="shared" si="7"/>
        <v>Jovem Adulto</v>
      </c>
      <c r="O109" t="str">
        <f t="shared" si="8"/>
        <v>MR</v>
      </c>
      <c r="P109">
        <f t="shared" si="9"/>
        <v>0</v>
      </c>
      <c r="Q109">
        <f t="shared" si="10"/>
        <v>0</v>
      </c>
      <c r="R109" s="5" t="str">
        <f t="shared" si="11"/>
        <v>3ª Classe</v>
      </c>
    </row>
    <row r="110" spans="1:18" x14ac:dyDescent="0.25">
      <c r="A110">
        <v>109</v>
      </c>
      <c r="B110">
        <v>0</v>
      </c>
      <c r="C110">
        <v>3</v>
      </c>
      <c r="D110" t="s">
        <v>195</v>
      </c>
      <c r="E110" t="s">
        <v>13</v>
      </c>
      <c r="F110">
        <v>38</v>
      </c>
      <c r="G110">
        <v>0</v>
      </c>
      <c r="H110">
        <v>0</v>
      </c>
      <c r="I110" s="1">
        <v>349249</v>
      </c>
      <c r="J110" s="2">
        <v>78958</v>
      </c>
      <c r="L110" s="1" t="s">
        <v>16</v>
      </c>
      <c r="M110">
        <f t="shared" si="6"/>
        <v>1</v>
      </c>
      <c r="N110" t="str">
        <f t="shared" si="7"/>
        <v>Adulto</v>
      </c>
      <c r="O110" t="str">
        <f t="shared" si="8"/>
        <v>MR</v>
      </c>
      <c r="P110">
        <f t="shared" si="9"/>
        <v>0</v>
      </c>
      <c r="Q110">
        <f t="shared" si="10"/>
        <v>0</v>
      </c>
      <c r="R110" s="5" t="str">
        <f t="shared" si="11"/>
        <v>3ª Classe</v>
      </c>
    </row>
    <row r="111" spans="1:18" x14ac:dyDescent="0.25">
      <c r="A111">
        <v>110</v>
      </c>
      <c r="B111">
        <v>1</v>
      </c>
      <c r="C111">
        <v>3</v>
      </c>
      <c r="D111" t="s">
        <v>196</v>
      </c>
      <c r="E111" t="s">
        <v>18</v>
      </c>
      <c r="F111">
        <v>28</v>
      </c>
      <c r="G111">
        <v>1</v>
      </c>
      <c r="H111">
        <v>0</v>
      </c>
      <c r="I111" s="1">
        <v>371110</v>
      </c>
      <c r="J111" s="1" t="s">
        <v>197</v>
      </c>
      <c r="L111" s="1" t="s">
        <v>30</v>
      </c>
      <c r="M111">
        <f t="shared" si="6"/>
        <v>2</v>
      </c>
      <c r="N111" t="str">
        <f t="shared" si="7"/>
        <v>Jovem Adulto</v>
      </c>
      <c r="O111" t="str">
        <f t="shared" si="8"/>
        <v>MISS</v>
      </c>
      <c r="P111">
        <f t="shared" si="9"/>
        <v>0</v>
      </c>
      <c r="Q111">
        <f t="shared" si="10"/>
        <v>0</v>
      </c>
      <c r="R111" s="5" t="str">
        <f t="shared" si="11"/>
        <v>3ª Classe</v>
      </c>
    </row>
    <row r="112" spans="1:18" x14ac:dyDescent="0.25">
      <c r="A112">
        <v>111</v>
      </c>
      <c r="B112">
        <v>0</v>
      </c>
      <c r="C112">
        <v>1</v>
      </c>
      <c r="D112" t="s">
        <v>198</v>
      </c>
      <c r="E112" t="s">
        <v>13</v>
      </c>
      <c r="F112">
        <v>47</v>
      </c>
      <c r="G112">
        <v>0</v>
      </c>
      <c r="H112">
        <v>0</v>
      </c>
      <c r="I112" s="1">
        <v>110465</v>
      </c>
      <c r="J112" s="1">
        <v>52</v>
      </c>
      <c r="K112" s="1" t="s">
        <v>199</v>
      </c>
      <c r="L112" s="1" t="s">
        <v>16</v>
      </c>
      <c r="M112">
        <f t="shared" si="6"/>
        <v>1</v>
      </c>
      <c r="N112" t="str">
        <f t="shared" si="7"/>
        <v>Adulto</v>
      </c>
      <c r="O112" t="str">
        <f t="shared" si="8"/>
        <v>MR</v>
      </c>
      <c r="P112">
        <f t="shared" si="9"/>
        <v>1</v>
      </c>
      <c r="Q112">
        <f t="shared" si="10"/>
        <v>1</v>
      </c>
      <c r="R112" s="5" t="str">
        <f t="shared" si="11"/>
        <v>1ª Classe</v>
      </c>
    </row>
    <row r="113" spans="1:18" x14ac:dyDescent="0.25">
      <c r="A113">
        <v>112</v>
      </c>
      <c r="B113">
        <v>0</v>
      </c>
      <c r="C113">
        <v>3</v>
      </c>
      <c r="D113" t="s">
        <v>200</v>
      </c>
      <c r="E113" t="s">
        <v>18</v>
      </c>
      <c r="F113" t="s">
        <v>201</v>
      </c>
      <c r="G113">
        <v>1</v>
      </c>
      <c r="H113">
        <v>0</v>
      </c>
      <c r="I113" s="1">
        <v>2665</v>
      </c>
      <c r="J113" s="2">
        <v>144542</v>
      </c>
      <c r="L113" s="1" t="s">
        <v>21</v>
      </c>
      <c r="M113">
        <f t="shared" si="6"/>
        <v>2</v>
      </c>
      <c r="N113" t="str">
        <f t="shared" si="7"/>
        <v>Idoso</v>
      </c>
      <c r="O113" t="str">
        <f t="shared" si="8"/>
        <v>MISS</v>
      </c>
      <c r="P113">
        <f t="shared" si="9"/>
        <v>0</v>
      </c>
      <c r="Q113">
        <f t="shared" si="10"/>
        <v>0</v>
      </c>
      <c r="R113" s="5" t="str">
        <f t="shared" si="11"/>
        <v>3ª Classe</v>
      </c>
    </row>
    <row r="114" spans="1:18" x14ac:dyDescent="0.25">
      <c r="A114">
        <v>113</v>
      </c>
      <c r="B114">
        <v>0</v>
      </c>
      <c r="C114">
        <v>3</v>
      </c>
      <c r="D114" t="s">
        <v>202</v>
      </c>
      <c r="E114" t="s">
        <v>13</v>
      </c>
      <c r="F114">
        <v>22</v>
      </c>
      <c r="G114">
        <v>0</v>
      </c>
      <c r="H114">
        <v>0</v>
      </c>
      <c r="I114" s="1">
        <v>324669</v>
      </c>
      <c r="J114" s="1" t="s">
        <v>28</v>
      </c>
      <c r="L114" s="1" t="s">
        <v>16</v>
      </c>
      <c r="M114">
        <f t="shared" si="6"/>
        <v>1</v>
      </c>
      <c r="N114" t="str">
        <f t="shared" si="7"/>
        <v>Jovem Adulto</v>
      </c>
      <c r="O114" t="str">
        <f t="shared" si="8"/>
        <v>MR</v>
      </c>
      <c r="P114">
        <f t="shared" si="9"/>
        <v>0</v>
      </c>
      <c r="Q114">
        <f t="shared" si="10"/>
        <v>0</v>
      </c>
      <c r="R114" s="5" t="str">
        <f t="shared" si="11"/>
        <v>3ª Classe</v>
      </c>
    </row>
    <row r="115" spans="1:18" x14ac:dyDescent="0.25">
      <c r="A115">
        <v>114</v>
      </c>
      <c r="B115">
        <v>0</v>
      </c>
      <c r="C115">
        <v>3</v>
      </c>
      <c r="D115" t="s">
        <v>203</v>
      </c>
      <c r="E115" t="s">
        <v>18</v>
      </c>
      <c r="F115">
        <v>20</v>
      </c>
      <c r="G115">
        <v>1</v>
      </c>
      <c r="H115">
        <v>0</v>
      </c>
      <c r="I115" s="1">
        <v>4136</v>
      </c>
      <c r="J115" s="2">
        <v>9825</v>
      </c>
      <c r="L115" s="1" t="s">
        <v>16</v>
      </c>
      <c r="M115">
        <f t="shared" si="6"/>
        <v>2</v>
      </c>
      <c r="N115" t="str">
        <f t="shared" si="7"/>
        <v>Jovem Adulto</v>
      </c>
      <c r="O115" t="str">
        <f t="shared" si="8"/>
        <v>MISS</v>
      </c>
      <c r="P115">
        <f t="shared" si="9"/>
        <v>0</v>
      </c>
      <c r="Q115">
        <f t="shared" si="10"/>
        <v>0</v>
      </c>
      <c r="R115" s="5" t="str">
        <f t="shared" si="11"/>
        <v>3ª Classe</v>
      </c>
    </row>
    <row r="116" spans="1:18" x14ac:dyDescent="0.25">
      <c r="A116">
        <v>115</v>
      </c>
      <c r="B116">
        <v>0</v>
      </c>
      <c r="C116">
        <v>3</v>
      </c>
      <c r="D116" t="s">
        <v>204</v>
      </c>
      <c r="E116" t="s">
        <v>18</v>
      </c>
      <c r="F116">
        <v>17</v>
      </c>
      <c r="G116">
        <v>0</v>
      </c>
      <c r="H116">
        <v>0</v>
      </c>
      <c r="I116" s="1">
        <v>2627</v>
      </c>
      <c r="J116" s="2">
        <v>144583</v>
      </c>
      <c r="L116" s="1" t="s">
        <v>21</v>
      </c>
      <c r="M116">
        <f t="shared" si="6"/>
        <v>1</v>
      </c>
      <c r="N116" t="str">
        <f t="shared" si="7"/>
        <v>Adolescente</v>
      </c>
      <c r="O116" t="str">
        <f t="shared" si="8"/>
        <v>MISS</v>
      </c>
      <c r="P116">
        <f t="shared" si="9"/>
        <v>0</v>
      </c>
      <c r="Q116">
        <f t="shared" si="10"/>
        <v>0</v>
      </c>
      <c r="R116" s="5" t="str">
        <f t="shared" si="11"/>
        <v>3ª Classe</v>
      </c>
    </row>
    <row r="117" spans="1:18" x14ac:dyDescent="0.25">
      <c r="A117">
        <v>116</v>
      </c>
      <c r="B117">
        <v>0</v>
      </c>
      <c r="C117">
        <v>3</v>
      </c>
      <c r="D117" t="s">
        <v>205</v>
      </c>
      <c r="E117" t="s">
        <v>13</v>
      </c>
      <c r="F117">
        <v>21</v>
      </c>
      <c r="G117">
        <v>0</v>
      </c>
      <c r="H117">
        <v>0</v>
      </c>
      <c r="I117" s="1" t="s">
        <v>206</v>
      </c>
      <c r="J117" s="2">
        <v>7925</v>
      </c>
      <c r="L117" s="1" t="s">
        <v>16</v>
      </c>
      <c r="M117">
        <f t="shared" si="6"/>
        <v>1</v>
      </c>
      <c r="N117" t="str">
        <f t="shared" si="7"/>
        <v>Jovem Adulto</v>
      </c>
      <c r="O117" t="str">
        <f t="shared" si="8"/>
        <v>MR</v>
      </c>
      <c r="P117">
        <f t="shared" si="9"/>
        <v>0</v>
      </c>
      <c r="Q117">
        <f t="shared" si="10"/>
        <v>0</v>
      </c>
      <c r="R117" s="5" t="str">
        <f t="shared" si="11"/>
        <v>3ª Classe</v>
      </c>
    </row>
    <row r="118" spans="1:18" x14ac:dyDescent="0.25">
      <c r="A118">
        <v>117</v>
      </c>
      <c r="B118">
        <v>0</v>
      </c>
      <c r="C118">
        <v>3</v>
      </c>
      <c r="D118" t="s">
        <v>207</v>
      </c>
      <c r="E118" t="s">
        <v>13</v>
      </c>
      <c r="F118" t="s">
        <v>208</v>
      </c>
      <c r="G118">
        <v>0</v>
      </c>
      <c r="H118">
        <v>0</v>
      </c>
      <c r="I118" s="1">
        <v>370369</v>
      </c>
      <c r="J118" s="1" t="s">
        <v>72</v>
      </c>
      <c r="L118" s="1" t="s">
        <v>30</v>
      </c>
      <c r="M118">
        <f t="shared" si="6"/>
        <v>1</v>
      </c>
      <c r="N118" t="str">
        <f t="shared" si="7"/>
        <v>Idoso</v>
      </c>
      <c r="O118" t="str">
        <f t="shared" si="8"/>
        <v>MR</v>
      </c>
      <c r="P118">
        <f t="shared" si="9"/>
        <v>0</v>
      </c>
      <c r="Q118">
        <f t="shared" si="10"/>
        <v>0</v>
      </c>
      <c r="R118" s="5" t="str">
        <f t="shared" si="11"/>
        <v>3ª Classe</v>
      </c>
    </row>
    <row r="119" spans="1:18" x14ac:dyDescent="0.25">
      <c r="A119">
        <v>118</v>
      </c>
      <c r="B119">
        <v>0</v>
      </c>
      <c r="C119">
        <v>2</v>
      </c>
      <c r="D119" t="s">
        <v>209</v>
      </c>
      <c r="E119" t="s">
        <v>13</v>
      </c>
      <c r="F119">
        <v>29</v>
      </c>
      <c r="G119">
        <v>1</v>
      </c>
      <c r="H119">
        <v>0</v>
      </c>
      <c r="I119" s="1">
        <v>11668</v>
      </c>
      <c r="J119" s="1">
        <v>21</v>
      </c>
      <c r="L119" s="1" t="s">
        <v>16</v>
      </c>
      <c r="M119">
        <f t="shared" si="6"/>
        <v>2</v>
      </c>
      <c r="N119" t="str">
        <f t="shared" si="7"/>
        <v>Jovem Adulto</v>
      </c>
      <c r="O119" t="str">
        <f t="shared" si="8"/>
        <v>MR</v>
      </c>
      <c r="P119">
        <f t="shared" si="9"/>
        <v>0</v>
      </c>
      <c r="Q119">
        <f t="shared" si="10"/>
        <v>0</v>
      </c>
      <c r="R119" s="5" t="str">
        <f t="shared" si="11"/>
        <v>2ª Classe</v>
      </c>
    </row>
    <row r="120" spans="1:18" x14ac:dyDescent="0.25">
      <c r="A120">
        <v>119</v>
      </c>
      <c r="B120">
        <v>0</v>
      </c>
      <c r="C120">
        <v>1</v>
      </c>
      <c r="D120" t="s">
        <v>210</v>
      </c>
      <c r="E120" t="s">
        <v>13</v>
      </c>
      <c r="F120">
        <v>24</v>
      </c>
      <c r="G120">
        <v>0</v>
      </c>
      <c r="H120">
        <v>1</v>
      </c>
      <c r="I120" s="1" t="s">
        <v>211</v>
      </c>
      <c r="J120" s="2">
        <v>2475208</v>
      </c>
      <c r="K120" s="1" t="s">
        <v>212</v>
      </c>
      <c r="L120" s="1" t="s">
        <v>21</v>
      </c>
      <c r="M120">
        <f t="shared" si="6"/>
        <v>2</v>
      </c>
      <c r="N120" t="str">
        <f t="shared" si="7"/>
        <v>Jovem Adulto</v>
      </c>
      <c r="O120" t="str">
        <f t="shared" si="8"/>
        <v>MR</v>
      </c>
      <c r="P120">
        <f t="shared" si="9"/>
        <v>1</v>
      </c>
      <c r="Q120">
        <f t="shared" si="10"/>
        <v>1</v>
      </c>
      <c r="R120" s="5" t="str">
        <f t="shared" si="11"/>
        <v>1ª Classe</v>
      </c>
    </row>
    <row r="121" spans="1:18" x14ac:dyDescent="0.25">
      <c r="A121">
        <v>120</v>
      </c>
      <c r="B121">
        <v>0</v>
      </c>
      <c r="C121">
        <v>3</v>
      </c>
      <c r="D121" t="s">
        <v>213</v>
      </c>
      <c r="E121" t="s">
        <v>18</v>
      </c>
      <c r="F121">
        <v>2</v>
      </c>
      <c r="G121">
        <v>4</v>
      </c>
      <c r="H121">
        <v>2</v>
      </c>
      <c r="I121" s="1">
        <v>347082</v>
      </c>
      <c r="J121" s="2">
        <v>31275</v>
      </c>
      <c r="L121" s="1" t="s">
        <v>16</v>
      </c>
      <c r="M121">
        <f t="shared" si="6"/>
        <v>7</v>
      </c>
      <c r="N121" t="str">
        <f t="shared" si="7"/>
        <v>Criança</v>
      </c>
      <c r="O121" t="str">
        <f t="shared" si="8"/>
        <v>MISS</v>
      </c>
      <c r="P121">
        <f t="shared" si="9"/>
        <v>0</v>
      </c>
      <c r="Q121">
        <f t="shared" si="10"/>
        <v>0</v>
      </c>
      <c r="R121" s="5" t="str">
        <f t="shared" si="11"/>
        <v>3ª Classe</v>
      </c>
    </row>
    <row r="122" spans="1:18" x14ac:dyDescent="0.25">
      <c r="A122">
        <v>121</v>
      </c>
      <c r="B122">
        <v>0</v>
      </c>
      <c r="C122">
        <v>2</v>
      </c>
      <c r="D122" t="s">
        <v>214</v>
      </c>
      <c r="E122" t="s">
        <v>13</v>
      </c>
      <c r="F122">
        <v>21</v>
      </c>
      <c r="G122">
        <v>2</v>
      </c>
      <c r="H122">
        <v>0</v>
      </c>
      <c r="I122" s="1" t="s">
        <v>141</v>
      </c>
      <c r="J122" s="1" t="s">
        <v>142</v>
      </c>
      <c r="L122" s="1" t="s">
        <v>16</v>
      </c>
      <c r="M122">
        <f t="shared" si="6"/>
        <v>3</v>
      </c>
      <c r="N122" t="str">
        <f t="shared" si="7"/>
        <v>Jovem Adulto</v>
      </c>
      <c r="O122" t="str">
        <f t="shared" si="8"/>
        <v>MR</v>
      </c>
      <c r="P122">
        <f t="shared" si="9"/>
        <v>0</v>
      </c>
      <c r="Q122">
        <f t="shared" si="10"/>
        <v>0</v>
      </c>
      <c r="R122" s="5" t="str">
        <f t="shared" si="11"/>
        <v>2ª Classe</v>
      </c>
    </row>
    <row r="123" spans="1:18" x14ac:dyDescent="0.25">
      <c r="A123">
        <v>122</v>
      </c>
      <c r="B123">
        <v>0</v>
      </c>
      <c r="C123">
        <v>3</v>
      </c>
      <c r="D123" t="s">
        <v>215</v>
      </c>
      <c r="E123" t="s">
        <v>13</v>
      </c>
      <c r="F123">
        <v>28</v>
      </c>
      <c r="G123">
        <v>0</v>
      </c>
      <c r="H123">
        <v>0</v>
      </c>
      <c r="I123" s="1" t="s">
        <v>216</v>
      </c>
      <c r="J123" s="1" t="s">
        <v>28</v>
      </c>
      <c r="L123" s="1" t="s">
        <v>16</v>
      </c>
      <c r="M123">
        <f t="shared" si="6"/>
        <v>1</v>
      </c>
      <c r="N123" t="str">
        <f t="shared" si="7"/>
        <v>Jovem Adulto</v>
      </c>
      <c r="O123" t="str">
        <f t="shared" si="8"/>
        <v>MR</v>
      </c>
      <c r="P123">
        <f t="shared" si="9"/>
        <v>0</v>
      </c>
      <c r="Q123">
        <f t="shared" si="10"/>
        <v>0</v>
      </c>
      <c r="R123" s="5" t="str">
        <f t="shared" si="11"/>
        <v>3ª Classe</v>
      </c>
    </row>
    <row r="124" spans="1:18" x14ac:dyDescent="0.25">
      <c r="A124">
        <v>123</v>
      </c>
      <c r="B124">
        <v>0</v>
      </c>
      <c r="C124">
        <v>2</v>
      </c>
      <c r="D124" t="s">
        <v>217</v>
      </c>
      <c r="E124" t="s">
        <v>13</v>
      </c>
      <c r="F124" t="s">
        <v>218</v>
      </c>
      <c r="G124">
        <v>1</v>
      </c>
      <c r="H124">
        <v>0</v>
      </c>
      <c r="I124" s="1">
        <v>237736</v>
      </c>
      <c r="J124" s="2">
        <v>300708</v>
      </c>
      <c r="L124" s="1" t="s">
        <v>21</v>
      </c>
      <c r="M124">
        <f t="shared" si="6"/>
        <v>2</v>
      </c>
      <c r="N124" t="str">
        <f t="shared" si="7"/>
        <v>Idoso</v>
      </c>
      <c r="O124" t="str">
        <f t="shared" si="8"/>
        <v>MR</v>
      </c>
      <c r="P124">
        <f t="shared" si="9"/>
        <v>0</v>
      </c>
      <c r="Q124">
        <f t="shared" si="10"/>
        <v>0</v>
      </c>
      <c r="R124" s="5" t="str">
        <f t="shared" si="11"/>
        <v>2ª Classe</v>
      </c>
    </row>
    <row r="125" spans="1:18" x14ac:dyDescent="0.25">
      <c r="A125">
        <v>124</v>
      </c>
      <c r="B125">
        <v>1</v>
      </c>
      <c r="C125">
        <v>2</v>
      </c>
      <c r="D125" t="s">
        <v>219</v>
      </c>
      <c r="E125" t="s">
        <v>18</v>
      </c>
      <c r="F125" t="s">
        <v>218</v>
      </c>
      <c r="G125">
        <v>0</v>
      </c>
      <c r="H125">
        <v>0</v>
      </c>
      <c r="I125" s="1">
        <v>27267</v>
      </c>
      <c r="J125" s="1">
        <v>13</v>
      </c>
      <c r="K125" s="1" t="s">
        <v>220</v>
      </c>
      <c r="L125" s="1" t="s">
        <v>16</v>
      </c>
      <c r="M125">
        <f t="shared" si="6"/>
        <v>1</v>
      </c>
      <c r="N125" t="str">
        <f t="shared" si="7"/>
        <v>Idoso</v>
      </c>
      <c r="O125" t="str">
        <f t="shared" si="8"/>
        <v>MISS</v>
      </c>
      <c r="P125">
        <f t="shared" si="9"/>
        <v>0</v>
      </c>
      <c r="Q125">
        <f t="shared" si="10"/>
        <v>1</v>
      </c>
      <c r="R125" s="5" t="str">
        <f t="shared" si="11"/>
        <v>2ª Classe</v>
      </c>
    </row>
    <row r="126" spans="1:18" x14ac:dyDescent="0.25">
      <c r="A126">
        <v>125</v>
      </c>
      <c r="B126">
        <v>0</v>
      </c>
      <c r="C126">
        <v>1</v>
      </c>
      <c r="D126" t="s">
        <v>221</v>
      </c>
      <c r="E126" t="s">
        <v>13</v>
      </c>
      <c r="F126">
        <v>54</v>
      </c>
      <c r="G126">
        <v>0</v>
      </c>
      <c r="H126">
        <v>1</v>
      </c>
      <c r="I126" s="1">
        <v>35281</v>
      </c>
      <c r="J126" s="2">
        <v>772875</v>
      </c>
      <c r="K126" s="1" t="s">
        <v>189</v>
      </c>
      <c r="L126" s="1" t="s">
        <v>16</v>
      </c>
      <c r="M126">
        <f t="shared" si="6"/>
        <v>2</v>
      </c>
      <c r="N126" t="str">
        <f t="shared" si="7"/>
        <v>Adulto</v>
      </c>
      <c r="O126" t="str">
        <f t="shared" si="8"/>
        <v>MR</v>
      </c>
      <c r="P126">
        <f t="shared" si="9"/>
        <v>1</v>
      </c>
      <c r="Q126">
        <f t="shared" si="10"/>
        <v>1</v>
      </c>
      <c r="R126" s="5" t="str">
        <f t="shared" si="11"/>
        <v>1ª Classe</v>
      </c>
    </row>
    <row r="127" spans="1:18" x14ac:dyDescent="0.25">
      <c r="A127">
        <v>126</v>
      </c>
      <c r="B127">
        <v>1</v>
      </c>
      <c r="C127">
        <v>3</v>
      </c>
      <c r="D127" t="s">
        <v>222</v>
      </c>
      <c r="E127" t="s">
        <v>13</v>
      </c>
      <c r="F127">
        <v>12</v>
      </c>
      <c r="G127">
        <v>1</v>
      </c>
      <c r="H127">
        <v>0</v>
      </c>
      <c r="I127" s="1">
        <v>2651</v>
      </c>
      <c r="J127" s="2">
        <v>112417</v>
      </c>
      <c r="L127" s="1" t="s">
        <v>21</v>
      </c>
      <c r="M127">
        <f t="shared" si="6"/>
        <v>2</v>
      </c>
      <c r="N127" t="str">
        <f t="shared" si="7"/>
        <v>Criança</v>
      </c>
      <c r="O127" t="str">
        <f t="shared" si="8"/>
        <v>MASTER</v>
      </c>
      <c r="P127">
        <f t="shared" si="9"/>
        <v>1</v>
      </c>
      <c r="Q127">
        <f t="shared" si="10"/>
        <v>0</v>
      </c>
      <c r="R127" s="5" t="str">
        <f t="shared" si="11"/>
        <v>3ª Classe</v>
      </c>
    </row>
    <row r="128" spans="1:18" x14ac:dyDescent="0.25">
      <c r="A128">
        <v>127</v>
      </c>
      <c r="B128">
        <v>0</v>
      </c>
      <c r="C128">
        <v>3</v>
      </c>
      <c r="D128" t="s">
        <v>223</v>
      </c>
      <c r="E128" t="s">
        <v>13</v>
      </c>
      <c r="F128">
        <v>28</v>
      </c>
      <c r="G128">
        <v>0</v>
      </c>
      <c r="H128">
        <v>0</v>
      </c>
      <c r="I128" s="1">
        <v>370372</v>
      </c>
      <c r="J128" s="1" t="s">
        <v>72</v>
      </c>
      <c r="L128" s="1" t="s">
        <v>30</v>
      </c>
      <c r="M128">
        <f t="shared" si="6"/>
        <v>1</v>
      </c>
      <c r="N128" t="str">
        <f t="shared" si="7"/>
        <v>Jovem Adulto</v>
      </c>
      <c r="O128" t="str">
        <f t="shared" si="8"/>
        <v>MR</v>
      </c>
      <c r="P128">
        <f t="shared" si="9"/>
        <v>0</v>
      </c>
      <c r="Q128">
        <f t="shared" si="10"/>
        <v>0</v>
      </c>
      <c r="R128" s="5" t="str">
        <f t="shared" si="11"/>
        <v>3ª Classe</v>
      </c>
    </row>
    <row r="129" spans="1:18" x14ac:dyDescent="0.25">
      <c r="A129">
        <v>128</v>
      </c>
      <c r="B129">
        <v>1</v>
      </c>
      <c r="C129">
        <v>3</v>
      </c>
      <c r="D129" t="s">
        <v>224</v>
      </c>
      <c r="E129" t="s">
        <v>13</v>
      </c>
      <c r="F129">
        <v>24</v>
      </c>
      <c r="G129">
        <v>0</v>
      </c>
      <c r="H129">
        <v>0</v>
      </c>
      <c r="I129" s="1" t="s">
        <v>225</v>
      </c>
      <c r="J129" s="2">
        <v>71417</v>
      </c>
      <c r="L129" s="1" t="s">
        <v>16</v>
      </c>
      <c r="M129">
        <f t="shared" si="6"/>
        <v>1</v>
      </c>
      <c r="N129" t="str">
        <f t="shared" si="7"/>
        <v>Jovem Adulto</v>
      </c>
      <c r="O129" t="str">
        <f t="shared" si="8"/>
        <v>MR</v>
      </c>
      <c r="P129">
        <f t="shared" si="9"/>
        <v>0</v>
      </c>
      <c r="Q129">
        <f t="shared" si="10"/>
        <v>0</v>
      </c>
      <c r="R129" s="5" t="str">
        <f t="shared" si="11"/>
        <v>3ª Classe</v>
      </c>
    </row>
    <row r="130" spans="1:18" x14ac:dyDescent="0.25">
      <c r="A130">
        <v>129</v>
      </c>
      <c r="B130">
        <v>1</v>
      </c>
      <c r="C130">
        <v>3</v>
      </c>
      <c r="D130" t="s">
        <v>226</v>
      </c>
      <c r="E130" t="s">
        <v>18</v>
      </c>
      <c r="F130">
        <v>28</v>
      </c>
      <c r="G130">
        <v>1</v>
      </c>
      <c r="H130">
        <v>1</v>
      </c>
      <c r="I130" s="1">
        <v>2668</v>
      </c>
      <c r="J130" s="2">
        <v>223583</v>
      </c>
      <c r="K130" s="1" t="s">
        <v>227</v>
      </c>
      <c r="L130" s="1" t="s">
        <v>21</v>
      </c>
      <c r="M130">
        <f t="shared" ref="M130:M193" si="12">G130+H130+1</f>
        <v>3</v>
      </c>
      <c r="N130" t="str">
        <f t="shared" ref="N130:N193" si="13">IF(F130&lt;=12,"Criança",IF(F130&lt;=18,"Adolescente",IF(F130&lt;=35,"Jovem Adulto",IF(F130&lt;=60,"Adulto","Idoso"))))</f>
        <v>Jovem Adulto</v>
      </c>
      <c r="O130" t="str">
        <f t="shared" ref="O130:O193" si="14">UPPER(TRIM(MID(D130, FIND(", ",D130)+2, FIND(".",D130)-(FIND(", ",D130)+2))))</f>
        <v>MISS</v>
      </c>
      <c r="P130">
        <f t="shared" ref="P130:P193" si="15">IF(OR(F130="female", O130="MASTER"), 1, IF(C130=1, 1, 0))</f>
        <v>0</v>
      </c>
      <c r="Q130">
        <f t="shared" ref="Q130:Q193" si="16">IF(K130&lt;&gt;"", 1, 0)</f>
        <v>1</v>
      </c>
      <c r="R130" s="5" t="str">
        <f t="shared" ref="R130:R193" si="17">IF(C130=1,"1ª Classe",IF(C130=2,"2ª Classe","3ª Classe"))</f>
        <v>3ª Classe</v>
      </c>
    </row>
    <row r="131" spans="1:18" x14ac:dyDescent="0.25">
      <c r="A131">
        <v>130</v>
      </c>
      <c r="B131">
        <v>0</v>
      </c>
      <c r="C131">
        <v>3</v>
      </c>
      <c r="D131" t="s">
        <v>228</v>
      </c>
      <c r="E131" t="s">
        <v>13</v>
      </c>
      <c r="F131">
        <v>45</v>
      </c>
      <c r="G131">
        <v>0</v>
      </c>
      <c r="H131">
        <v>0</v>
      </c>
      <c r="I131" s="1">
        <v>347061</v>
      </c>
      <c r="J131" s="2">
        <v>6975</v>
      </c>
      <c r="L131" s="1" t="s">
        <v>16</v>
      </c>
      <c r="M131">
        <f t="shared" si="12"/>
        <v>1</v>
      </c>
      <c r="N131" t="str">
        <f t="shared" si="13"/>
        <v>Adulto</v>
      </c>
      <c r="O131" t="str">
        <f t="shared" si="14"/>
        <v>MR</v>
      </c>
      <c r="P131">
        <f t="shared" si="15"/>
        <v>0</v>
      </c>
      <c r="Q131">
        <f t="shared" si="16"/>
        <v>0</v>
      </c>
      <c r="R131" s="5" t="str">
        <f t="shared" si="17"/>
        <v>3ª Classe</v>
      </c>
    </row>
    <row r="132" spans="1:18" x14ac:dyDescent="0.25">
      <c r="A132">
        <v>131</v>
      </c>
      <c r="B132">
        <v>0</v>
      </c>
      <c r="C132">
        <v>3</v>
      </c>
      <c r="D132" t="s">
        <v>229</v>
      </c>
      <c r="E132" t="s">
        <v>13</v>
      </c>
      <c r="F132">
        <v>33</v>
      </c>
      <c r="G132">
        <v>0</v>
      </c>
      <c r="H132">
        <v>0</v>
      </c>
      <c r="I132" s="1">
        <v>349241</v>
      </c>
      <c r="J132" s="2">
        <v>78958</v>
      </c>
      <c r="L132" s="1" t="s">
        <v>21</v>
      </c>
      <c r="M132">
        <f t="shared" si="12"/>
        <v>1</v>
      </c>
      <c r="N132" t="str">
        <f t="shared" si="13"/>
        <v>Jovem Adulto</v>
      </c>
      <c r="O132" t="str">
        <f t="shared" si="14"/>
        <v>MR</v>
      </c>
      <c r="P132">
        <f t="shared" si="15"/>
        <v>0</v>
      </c>
      <c r="Q132">
        <f t="shared" si="16"/>
        <v>0</v>
      </c>
      <c r="R132" s="5" t="str">
        <f t="shared" si="17"/>
        <v>3ª Classe</v>
      </c>
    </row>
    <row r="133" spans="1:18" x14ac:dyDescent="0.25">
      <c r="A133">
        <v>132</v>
      </c>
      <c r="B133">
        <v>0</v>
      </c>
      <c r="C133">
        <v>3</v>
      </c>
      <c r="D133" t="s">
        <v>230</v>
      </c>
      <c r="E133" t="s">
        <v>13</v>
      </c>
      <c r="F133">
        <v>20</v>
      </c>
      <c r="G133">
        <v>0</v>
      </c>
      <c r="H133">
        <v>0</v>
      </c>
      <c r="I133" s="1" t="s">
        <v>231</v>
      </c>
      <c r="J133" s="1" t="s">
        <v>232</v>
      </c>
      <c r="L133" s="1" t="s">
        <v>16</v>
      </c>
      <c r="M133">
        <f t="shared" si="12"/>
        <v>1</v>
      </c>
      <c r="N133" t="str">
        <f t="shared" si="13"/>
        <v>Jovem Adulto</v>
      </c>
      <c r="O133" t="str">
        <f t="shared" si="14"/>
        <v>MR</v>
      </c>
      <c r="P133">
        <f t="shared" si="15"/>
        <v>0</v>
      </c>
      <c r="Q133">
        <f t="shared" si="16"/>
        <v>0</v>
      </c>
      <c r="R133" s="5" t="str">
        <f t="shared" si="17"/>
        <v>3ª Classe</v>
      </c>
    </row>
    <row r="134" spans="1:18" x14ac:dyDescent="0.25">
      <c r="A134">
        <v>133</v>
      </c>
      <c r="B134">
        <v>0</v>
      </c>
      <c r="C134">
        <v>3</v>
      </c>
      <c r="D134" t="s">
        <v>233</v>
      </c>
      <c r="E134" t="s">
        <v>18</v>
      </c>
      <c r="F134">
        <v>47</v>
      </c>
      <c r="G134">
        <v>1</v>
      </c>
      <c r="H134">
        <v>0</v>
      </c>
      <c r="I134" s="1" t="s">
        <v>234</v>
      </c>
      <c r="J134" s="1" t="s">
        <v>201</v>
      </c>
      <c r="L134" s="1" t="s">
        <v>16</v>
      </c>
      <c r="M134">
        <f t="shared" si="12"/>
        <v>2</v>
      </c>
      <c r="N134" t="str">
        <f t="shared" si="13"/>
        <v>Adulto</v>
      </c>
      <c r="O134" t="str">
        <f t="shared" si="14"/>
        <v>MRS</v>
      </c>
      <c r="P134">
        <f t="shared" si="15"/>
        <v>0</v>
      </c>
      <c r="Q134">
        <f t="shared" si="16"/>
        <v>0</v>
      </c>
      <c r="R134" s="5" t="str">
        <f t="shared" si="17"/>
        <v>3ª Classe</v>
      </c>
    </row>
    <row r="135" spans="1:18" x14ac:dyDescent="0.25">
      <c r="A135">
        <v>134</v>
      </c>
      <c r="B135">
        <v>1</v>
      </c>
      <c r="C135">
        <v>2</v>
      </c>
      <c r="D135" t="s">
        <v>235</v>
      </c>
      <c r="E135" t="s">
        <v>18</v>
      </c>
      <c r="F135">
        <v>29</v>
      </c>
      <c r="G135">
        <v>1</v>
      </c>
      <c r="H135">
        <v>0</v>
      </c>
      <c r="I135" s="1">
        <v>228414</v>
      </c>
      <c r="J135" s="1">
        <v>26</v>
      </c>
      <c r="L135" s="1" t="s">
        <v>16</v>
      </c>
      <c r="M135">
        <f t="shared" si="12"/>
        <v>2</v>
      </c>
      <c r="N135" t="str">
        <f t="shared" si="13"/>
        <v>Jovem Adulto</v>
      </c>
      <c r="O135" t="str">
        <f t="shared" si="14"/>
        <v>MRS</v>
      </c>
      <c r="P135">
        <f t="shared" si="15"/>
        <v>0</v>
      </c>
      <c r="Q135">
        <f t="shared" si="16"/>
        <v>0</v>
      </c>
      <c r="R135" s="5" t="str">
        <f t="shared" si="17"/>
        <v>2ª Classe</v>
      </c>
    </row>
    <row r="136" spans="1:18" x14ac:dyDescent="0.25">
      <c r="A136">
        <v>135</v>
      </c>
      <c r="B136">
        <v>0</v>
      </c>
      <c r="C136">
        <v>2</v>
      </c>
      <c r="D136" t="s">
        <v>236</v>
      </c>
      <c r="E136" t="s">
        <v>13</v>
      </c>
      <c r="F136">
        <v>25</v>
      </c>
      <c r="G136">
        <v>0</v>
      </c>
      <c r="H136">
        <v>0</v>
      </c>
      <c r="I136" s="1" t="s">
        <v>237</v>
      </c>
      <c r="J136" s="1">
        <v>13</v>
      </c>
      <c r="L136" s="1" t="s">
        <v>16</v>
      </c>
      <c r="M136">
        <f t="shared" si="12"/>
        <v>1</v>
      </c>
      <c r="N136" t="str">
        <f t="shared" si="13"/>
        <v>Jovem Adulto</v>
      </c>
      <c r="O136" t="str">
        <f t="shared" si="14"/>
        <v>MR</v>
      </c>
      <c r="P136">
        <f t="shared" si="15"/>
        <v>0</v>
      </c>
      <c r="Q136">
        <f t="shared" si="16"/>
        <v>0</v>
      </c>
      <c r="R136" s="5" t="str">
        <f t="shared" si="17"/>
        <v>2ª Classe</v>
      </c>
    </row>
    <row r="137" spans="1:18" x14ac:dyDescent="0.25">
      <c r="A137">
        <v>136</v>
      </c>
      <c r="B137">
        <v>0</v>
      </c>
      <c r="C137">
        <v>2</v>
      </c>
      <c r="D137" t="s">
        <v>238</v>
      </c>
      <c r="E137" t="s">
        <v>13</v>
      </c>
      <c r="F137">
        <v>23</v>
      </c>
      <c r="G137">
        <v>0</v>
      </c>
      <c r="H137">
        <v>0</v>
      </c>
      <c r="I137" s="1" t="s">
        <v>239</v>
      </c>
      <c r="J137" s="2">
        <v>150458</v>
      </c>
      <c r="L137" s="1" t="s">
        <v>21</v>
      </c>
      <c r="M137">
        <f t="shared" si="12"/>
        <v>1</v>
      </c>
      <c r="N137" t="str">
        <f t="shared" si="13"/>
        <v>Jovem Adulto</v>
      </c>
      <c r="O137" t="str">
        <f t="shared" si="14"/>
        <v>MR</v>
      </c>
      <c r="P137">
        <f t="shared" si="15"/>
        <v>0</v>
      </c>
      <c r="Q137">
        <f t="shared" si="16"/>
        <v>0</v>
      </c>
      <c r="R137" s="5" t="str">
        <f t="shared" si="17"/>
        <v>2ª Classe</v>
      </c>
    </row>
    <row r="138" spans="1:18" x14ac:dyDescent="0.25">
      <c r="A138">
        <v>137</v>
      </c>
      <c r="B138">
        <v>1</v>
      </c>
      <c r="C138">
        <v>1</v>
      </c>
      <c r="D138" t="s">
        <v>240</v>
      </c>
      <c r="E138" t="s">
        <v>18</v>
      </c>
      <c r="F138">
        <v>19</v>
      </c>
      <c r="G138">
        <v>0</v>
      </c>
      <c r="H138">
        <v>2</v>
      </c>
      <c r="I138" s="1">
        <v>11752</v>
      </c>
      <c r="J138" s="2">
        <v>262833</v>
      </c>
      <c r="K138" s="1" t="s">
        <v>241</v>
      </c>
      <c r="L138" s="1" t="s">
        <v>16</v>
      </c>
      <c r="M138">
        <f t="shared" si="12"/>
        <v>3</v>
      </c>
      <c r="N138" t="str">
        <f t="shared" si="13"/>
        <v>Jovem Adulto</v>
      </c>
      <c r="O138" t="str">
        <f t="shared" si="14"/>
        <v>MISS</v>
      </c>
      <c r="P138">
        <f t="shared" si="15"/>
        <v>1</v>
      </c>
      <c r="Q138">
        <f t="shared" si="16"/>
        <v>1</v>
      </c>
      <c r="R138" s="5" t="str">
        <f t="shared" si="17"/>
        <v>1ª Classe</v>
      </c>
    </row>
    <row r="139" spans="1:18" x14ac:dyDescent="0.25">
      <c r="A139">
        <v>138</v>
      </c>
      <c r="B139">
        <v>0</v>
      </c>
      <c r="C139">
        <v>1</v>
      </c>
      <c r="D139" t="s">
        <v>242</v>
      </c>
      <c r="E139" t="s">
        <v>13</v>
      </c>
      <c r="F139">
        <v>37</v>
      </c>
      <c r="G139">
        <v>1</v>
      </c>
      <c r="H139">
        <v>0</v>
      </c>
      <c r="I139" s="1">
        <v>113803</v>
      </c>
      <c r="J139" s="1" t="s">
        <v>25</v>
      </c>
      <c r="K139" s="1" t="s">
        <v>26</v>
      </c>
      <c r="L139" s="1" t="s">
        <v>16</v>
      </c>
      <c r="M139">
        <f t="shared" si="12"/>
        <v>2</v>
      </c>
      <c r="N139" t="str">
        <f t="shared" si="13"/>
        <v>Adulto</v>
      </c>
      <c r="O139" t="str">
        <f t="shared" si="14"/>
        <v>MR</v>
      </c>
      <c r="P139">
        <f t="shared" si="15"/>
        <v>1</v>
      </c>
      <c r="Q139">
        <f t="shared" si="16"/>
        <v>1</v>
      </c>
      <c r="R139" s="5" t="str">
        <f t="shared" si="17"/>
        <v>1ª Classe</v>
      </c>
    </row>
    <row r="140" spans="1:18" x14ac:dyDescent="0.25">
      <c r="A140">
        <v>139</v>
      </c>
      <c r="B140">
        <v>0</v>
      </c>
      <c r="C140">
        <v>3</v>
      </c>
      <c r="D140" t="s">
        <v>243</v>
      </c>
      <c r="E140" t="s">
        <v>13</v>
      </c>
      <c r="F140">
        <v>16</v>
      </c>
      <c r="G140">
        <v>0</v>
      </c>
      <c r="H140">
        <v>0</v>
      </c>
      <c r="I140" s="1">
        <v>7534</v>
      </c>
      <c r="J140" s="2">
        <v>92167</v>
      </c>
      <c r="L140" s="1" t="s">
        <v>16</v>
      </c>
      <c r="M140">
        <f t="shared" si="12"/>
        <v>1</v>
      </c>
      <c r="N140" t="str">
        <f t="shared" si="13"/>
        <v>Adolescente</v>
      </c>
      <c r="O140" t="str">
        <f t="shared" si="14"/>
        <v>MR</v>
      </c>
      <c r="P140">
        <f t="shared" si="15"/>
        <v>0</v>
      </c>
      <c r="Q140">
        <f t="shared" si="16"/>
        <v>0</v>
      </c>
      <c r="R140" s="5" t="str">
        <f t="shared" si="17"/>
        <v>3ª Classe</v>
      </c>
    </row>
    <row r="141" spans="1:18" x14ac:dyDescent="0.25">
      <c r="A141">
        <v>140</v>
      </c>
      <c r="B141">
        <v>0</v>
      </c>
      <c r="C141">
        <v>1</v>
      </c>
      <c r="D141" t="s">
        <v>244</v>
      </c>
      <c r="E141" t="s">
        <v>13</v>
      </c>
      <c r="F141">
        <v>24</v>
      </c>
      <c r="G141">
        <v>0</v>
      </c>
      <c r="H141">
        <v>0</v>
      </c>
      <c r="I141" s="1" t="s">
        <v>245</v>
      </c>
      <c r="J141" s="1" t="s">
        <v>246</v>
      </c>
      <c r="K141" s="1" t="s">
        <v>247</v>
      </c>
      <c r="L141" s="1" t="s">
        <v>21</v>
      </c>
      <c r="M141">
        <f t="shared" si="12"/>
        <v>1</v>
      </c>
      <c r="N141" t="str">
        <f t="shared" si="13"/>
        <v>Jovem Adulto</v>
      </c>
      <c r="O141" t="str">
        <f t="shared" si="14"/>
        <v>MR</v>
      </c>
      <c r="P141">
        <f t="shared" si="15"/>
        <v>1</v>
      </c>
      <c r="Q141">
        <f t="shared" si="16"/>
        <v>1</v>
      </c>
      <c r="R141" s="5" t="str">
        <f t="shared" si="17"/>
        <v>1ª Classe</v>
      </c>
    </row>
    <row r="142" spans="1:18" x14ac:dyDescent="0.25">
      <c r="A142">
        <v>141</v>
      </c>
      <c r="B142">
        <v>0</v>
      </c>
      <c r="C142">
        <v>3</v>
      </c>
      <c r="D142" t="s">
        <v>248</v>
      </c>
      <c r="E142" t="s">
        <v>18</v>
      </c>
      <c r="F142">
        <v>28</v>
      </c>
      <c r="G142">
        <v>0</v>
      </c>
      <c r="H142">
        <v>2</v>
      </c>
      <c r="I142" s="1">
        <v>2678</v>
      </c>
      <c r="J142" s="2">
        <v>152458</v>
      </c>
      <c r="L142" s="1" t="s">
        <v>21</v>
      </c>
      <c r="M142">
        <f t="shared" si="12"/>
        <v>3</v>
      </c>
      <c r="N142" t="str">
        <f t="shared" si="13"/>
        <v>Jovem Adulto</v>
      </c>
      <c r="O142" t="str">
        <f t="shared" si="14"/>
        <v>MRS</v>
      </c>
      <c r="P142">
        <f t="shared" si="15"/>
        <v>0</v>
      </c>
      <c r="Q142">
        <f t="shared" si="16"/>
        <v>0</v>
      </c>
      <c r="R142" s="5" t="str">
        <f t="shared" si="17"/>
        <v>3ª Classe</v>
      </c>
    </row>
    <row r="143" spans="1:18" x14ac:dyDescent="0.25">
      <c r="A143">
        <v>142</v>
      </c>
      <c r="B143">
        <v>1</v>
      </c>
      <c r="C143">
        <v>3</v>
      </c>
      <c r="D143" t="s">
        <v>249</v>
      </c>
      <c r="E143" t="s">
        <v>18</v>
      </c>
      <c r="F143">
        <v>22</v>
      </c>
      <c r="G143">
        <v>0</v>
      </c>
      <c r="H143">
        <v>0</v>
      </c>
      <c r="I143" s="1">
        <v>347081</v>
      </c>
      <c r="J143" s="1" t="s">
        <v>72</v>
      </c>
      <c r="L143" s="1" t="s">
        <v>16</v>
      </c>
      <c r="M143">
        <f t="shared" si="12"/>
        <v>1</v>
      </c>
      <c r="N143" t="str">
        <f t="shared" si="13"/>
        <v>Jovem Adulto</v>
      </c>
      <c r="O143" t="str">
        <f t="shared" si="14"/>
        <v>MISS</v>
      </c>
      <c r="P143">
        <f t="shared" si="15"/>
        <v>0</v>
      </c>
      <c r="Q143">
        <f t="shared" si="16"/>
        <v>0</v>
      </c>
      <c r="R143" s="5" t="str">
        <f t="shared" si="17"/>
        <v>3ª Classe</v>
      </c>
    </row>
    <row r="144" spans="1:18" x14ac:dyDescent="0.25">
      <c r="A144">
        <v>143</v>
      </c>
      <c r="B144">
        <v>1</v>
      </c>
      <c r="C144">
        <v>3</v>
      </c>
      <c r="D144" t="s">
        <v>250</v>
      </c>
      <c r="E144" t="s">
        <v>18</v>
      </c>
      <c r="F144">
        <v>24</v>
      </c>
      <c r="G144">
        <v>1</v>
      </c>
      <c r="H144">
        <v>0</v>
      </c>
      <c r="I144" s="1" t="s">
        <v>251</v>
      </c>
      <c r="J144" s="1" t="s">
        <v>162</v>
      </c>
      <c r="L144" s="1" t="s">
        <v>16</v>
      </c>
      <c r="M144">
        <f t="shared" si="12"/>
        <v>2</v>
      </c>
      <c r="N144" t="str">
        <f t="shared" si="13"/>
        <v>Jovem Adulto</v>
      </c>
      <c r="O144" t="str">
        <f t="shared" si="14"/>
        <v>MRS</v>
      </c>
      <c r="P144">
        <f t="shared" si="15"/>
        <v>0</v>
      </c>
      <c r="Q144">
        <f t="shared" si="16"/>
        <v>0</v>
      </c>
      <c r="R144" s="5" t="str">
        <f t="shared" si="17"/>
        <v>3ª Classe</v>
      </c>
    </row>
    <row r="145" spans="1:18" x14ac:dyDescent="0.25">
      <c r="A145">
        <v>144</v>
      </c>
      <c r="B145">
        <v>0</v>
      </c>
      <c r="C145">
        <v>3</v>
      </c>
      <c r="D145" t="s">
        <v>252</v>
      </c>
      <c r="E145" t="s">
        <v>13</v>
      </c>
      <c r="F145">
        <v>19</v>
      </c>
      <c r="G145">
        <v>0</v>
      </c>
      <c r="H145">
        <v>0</v>
      </c>
      <c r="I145" s="1">
        <v>365222</v>
      </c>
      <c r="J145" s="1" t="s">
        <v>253</v>
      </c>
      <c r="L145" s="1" t="s">
        <v>30</v>
      </c>
      <c r="M145">
        <f t="shared" si="12"/>
        <v>1</v>
      </c>
      <c r="N145" t="str">
        <f t="shared" si="13"/>
        <v>Jovem Adulto</v>
      </c>
      <c r="O145" t="str">
        <f t="shared" si="14"/>
        <v>MR</v>
      </c>
      <c r="P145">
        <f t="shared" si="15"/>
        <v>0</v>
      </c>
      <c r="Q145">
        <f t="shared" si="16"/>
        <v>0</v>
      </c>
      <c r="R145" s="5" t="str">
        <f t="shared" si="17"/>
        <v>3ª Classe</v>
      </c>
    </row>
    <row r="146" spans="1:18" x14ac:dyDescent="0.25">
      <c r="A146">
        <v>145</v>
      </c>
      <c r="B146">
        <v>0</v>
      </c>
      <c r="C146">
        <v>2</v>
      </c>
      <c r="D146" t="s">
        <v>254</v>
      </c>
      <c r="E146" t="s">
        <v>13</v>
      </c>
      <c r="F146">
        <v>18</v>
      </c>
      <c r="G146">
        <v>0</v>
      </c>
      <c r="H146">
        <v>0</v>
      </c>
      <c r="I146" s="1">
        <v>231945</v>
      </c>
      <c r="J146" s="1" t="s">
        <v>255</v>
      </c>
      <c r="L146" s="1" t="s">
        <v>16</v>
      </c>
      <c r="M146">
        <f t="shared" si="12"/>
        <v>1</v>
      </c>
      <c r="N146" t="str">
        <f t="shared" si="13"/>
        <v>Adolescente</v>
      </c>
      <c r="O146" t="str">
        <f t="shared" si="14"/>
        <v>MR</v>
      </c>
      <c r="P146">
        <f t="shared" si="15"/>
        <v>0</v>
      </c>
      <c r="Q146">
        <f t="shared" si="16"/>
        <v>0</v>
      </c>
      <c r="R146" s="5" t="str">
        <f t="shared" si="17"/>
        <v>2ª Classe</v>
      </c>
    </row>
    <row r="147" spans="1:18" x14ac:dyDescent="0.25">
      <c r="A147">
        <v>146</v>
      </c>
      <c r="B147">
        <v>0</v>
      </c>
      <c r="C147">
        <v>2</v>
      </c>
      <c r="D147" t="s">
        <v>256</v>
      </c>
      <c r="E147" t="s">
        <v>13</v>
      </c>
      <c r="F147">
        <v>19</v>
      </c>
      <c r="G147">
        <v>1</v>
      </c>
      <c r="H147">
        <v>1</v>
      </c>
      <c r="I147" s="1" t="s">
        <v>257</v>
      </c>
      <c r="J147" s="1" t="s">
        <v>258</v>
      </c>
      <c r="L147" s="1" t="s">
        <v>16</v>
      </c>
      <c r="M147">
        <f t="shared" si="12"/>
        <v>3</v>
      </c>
      <c r="N147" t="str">
        <f t="shared" si="13"/>
        <v>Jovem Adulto</v>
      </c>
      <c r="O147" t="str">
        <f t="shared" si="14"/>
        <v>MR</v>
      </c>
      <c r="P147">
        <f t="shared" si="15"/>
        <v>0</v>
      </c>
      <c r="Q147">
        <f t="shared" si="16"/>
        <v>0</v>
      </c>
      <c r="R147" s="5" t="str">
        <f t="shared" si="17"/>
        <v>2ª Classe</v>
      </c>
    </row>
    <row r="148" spans="1:18" x14ac:dyDescent="0.25">
      <c r="A148">
        <v>147</v>
      </c>
      <c r="B148">
        <v>1</v>
      </c>
      <c r="C148">
        <v>3</v>
      </c>
      <c r="D148" t="s">
        <v>259</v>
      </c>
      <c r="E148" t="s">
        <v>13</v>
      </c>
      <c r="F148">
        <v>27</v>
      </c>
      <c r="G148">
        <v>0</v>
      </c>
      <c r="H148">
        <v>0</v>
      </c>
      <c r="I148" s="1">
        <v>350043</v>
      </c>
      <c r="J148" s="2">
        <v>77958</v>
      </c>
      <c r="L148" s="1" t="s">
        <v>16</v>
      </c>
      <c r="M148">
        <f t="shared" si="12"/>
        <v>1</v>
      </c>
      <c r="N148" t="str">
        <f t="shared" si="13"/>
        <v>Jovem Adulto</v>
      </c>
      <c r="O148" t="str">
        <f t="shared" si="14"/>
        <v>MR</v>
      </c>
      <c r="P148">
        <f t="shared" si="15"/>
        <v>0</v>
      </c>
      <c r="Q148">
        <f t="shared" si="16"/>
        <v>0</v>
      </c>
      <c r="R148" s="5" t="str">
        <f t="shared" si="17"/>
        <v>3ª Classe</v>
      </c>
    </row>
    <row r="149" spans="1:18" x14ac:dyDescent="0.25">
      <c r="A149">
        <v>148</v>
      </c>
      <c r="B149">
        <v>0</v>
      </c>
      <c r="C149">
        <v>3</v>
      </c>
      <c r="D149" t="s">
        <v>260</v>
      </c>
      <c r="E149" t="s">
        <v>18</v>
      </c>
      <c r="F149">
        <v>9</v>
      </c>
      <c r="G149">
        <v>2</v>
      </c>
      <c r="H149">
        <v>2</v>
      </c>
      <c r="I149" s="1" t="s">
        <v>164</v>
      </c>
      <c r="J149" s="2">
        <v>34375</v>
      </c>
      <c r="L149" s="1" t="s">
        <v>16</v>
      </c>
      <c r="M149">
        <f t="shared" si="12"/>
        <v>5</v>
      </c>
      <c r="N149" t="str">
        <f t="shared" si="13"/>
        <v>Criança</v>
      </c>
      <c r="O149" t="str">
        <f t="shared" si="14"/>
        <v>MISS</v>
      </c>
      <c r="P149">
        <f t="shared" si="15"/>
        <v>0</v>
      </c>
      <c r="Q149">
        <f t="shared" si="16"/>
        <v>0</v>
      </c>
      <c r="R149" s="5" t="str">
        <f t="shared" si="17"/>
        <v>3ª Classe</v>
      </c>
    </row>
    <row r="150" spans="1:18" x14ac:dyDescent="0.25">
      <c r="A150">
        <v>149</v>
      </c>
      <c r="B150">
        <v>0</v>
      </c>
      <c r="C150">
        <v>2</v>
      </c>
      <c r="D150" t="s">
        <v>261</v>
      </c>
      <c r="E150" t="s">
        <v>13</v>
      </c>
      <c r="F150" t="s">
        <v>262</v>
      </c>
      <c r="G150">
        <v>0</v>
      </c>
      <c r="H150">
        <v>2</v>
      </c>
      <c r="I150" s="1">
        <v>230080</v>
      </c>
      <c r="J150" s="1">
        <v>26</v>
      </c>
      <c r="K150" s="1" t="s">
        <v>263</v>
      </c>
      <c r="L150" s="1" t="s">
        <v>16</v>
      </c>
      <c r="M150">
        <f t="shared" si="12"/>
        <v>3</v>
      </c>
      <c r="N150" t="str">
        <f t="shared" si="13"/>
        <v>Idoso</v>
      </c>
      <c r="O150" t="str">
        <f t="shared" si="14"/>
        <v>MR</v>
      </c>
      <c r="P150">
        <f t="shared" si="15"/>
        <v>0</v>
      </c>
      <c r="Q150">
        <f t="shared" si="16"/>
        <v>1</v>
      </c>
      <c r="R150" s="5" t="str">
        <f t="shared" si="17"/>
        <v>2ª Classe</v>
      </c>
    </row>
    <row r="151" spans="1:18" x14ac:dyDescent="0.25">
      <c r="A151">
        <v>150</v>
      </c>
      <c r="B151">
        <v>0</v>
      </c>
      <c r="C151">
        <v>2</v>
      </c>
      <c r="D151" t="s">
        <v>264</v>
      </c>
      <c r="E151" t="s">
        <v>13</v>
      </c>
      <c r="F151">
        <v>42</v>
      </c>
      <c r="G151">
        <v>0</v>
      </c>
      <c r="H151">
        <v>0</v>
      </c>
      <c r="I151" s="1">
        <v>244310</v>
      </c>
      <c r="J151" s="1">
        <v>13</v>
      </c>
      <c r="L151" s="1" t="s">
        <v>16</v>
      </c>
      <c r="M151">
        <f t="shared" si="12"/>
        <v>1</v>
      </c>
      <c r="N151" t="str">
        <f t="shared" si="13"/>
        <v>Adulto</v>
      </c>
      <c r="O151" t="str">
        <f t="shared" si="14"/>
        <v>REV</v>
      </c>
      <c r="P151">
        <f t="shared" si="15"/>
        <v>0</v>
      </c>
      <c r="Q151">
        <f t="shared" si="16"/>
        <v>0</v>
      </c>
      <c r="R151" s="5" t="str">
        <f t="shared" si="17"/>
        <v>2ª Classe</v>
      </c>
    </row>
    <row r="152" spans="1:18" x14ac:dyDescent="0.25">
      <c r="A152">
        <v>151</v>
      </c>
      <c r="B152">
        <v>0</v>
      </c>
      <c r="C152">
        <v>2</v>
      </c>
      <c r="D152" t="s">
        <v>265</v>
      </c>
      <c r="E152" t="s">
        <v>13</v>
      </c>
      <c r="F152">
        <v>51</v>
      </c>
      <c r="G152">
        <v>0</v>
      </c>
      <c r="H152">
        <v>0</v>
      </c>
      <c r="I152" s="1" t="s">
        <v>266</v>
      </c>
      <c r="J152" s="2">
        <v>12525</v>
      </c>
      <c r="L152" s="1" t="s">
        <v>16</v>
      </c>
      <c r="M152">
        <f t="shared" si="12"/>
        <v>1</v>
      </c>
      <c r="N152" t="str">
        <f t="shared" si="13"/>
        <v>Adulto</v>
      </c>
      <c r="O152" t="str">
        <f t="shared" si="14"/>
        <v>REV</v>
      </c>
      <c r="P152">
        <f t="shared" si="15"/>
        <v>0</v>
      </c>
      <c r="Q152">
        <f t="shared" si="16"/>
        <v>0</v>
      </c>
      <c r="R152" s="5" t="str">
        <f t="shared" si="17"/>
        <v>2ª Classe</v>
      </c>
    </row>
    <row r="153" spans="1:18" x14ac:dyDescent="0.25">
      <c r="A153">
        <v>152</v>
      </c>
      <c r="B153">
        <v>1</v>
      </c>
      <c r="C153">
        <v>1</v>
      </c>
      <c r="D153" t="s">
        <v>267</v>
      </c>
      <c r="E153" t="s">
        <v>18</v>
      </c>
      <c r="F153">
        <v>22</v>
      </c>
      <c r="G153">
        <v>1</v>
      </c>
      <c r="H153">
        <v>0</v>
      </c>
      <c r="I153" s="1">
        <v>113776</v>
      </c>
      <c r="J153" s="1" t="s">
        <v>268</v>
      </c>
      <c r="K153" s="1" t="s">
        <v>269</v>
      </c>
      <c r="L153" s="1" t="s">
        <v>16</v>
      </c>
      <c r="M153">
        <f t="shared" si="12"/>
        <v>2</v>
      </c>
      <c r="N153" t="str">
        <f t="shared" si="13"/>
        <v>Jovem Adulto</v>
      </c>
      <c r="O153" t="str">
        <f t="shared" si="14"/>
        <v>MRS</v>
      </c>
      <c r="P153">
        <f t="shared" si="15"/>
        <v>1</v>
      </c>
      <c r="Q153">
        <f t="shared" si="16"/>
        <v>1</v>
      </c>
      <c r="R153" s="5" t="str">
        <f t="shared" si="17"/>
        <v>1ª Classe</v>
      </c>
    </row>
    <row r="154" spans="1:18" x14ac:dyDescent="0.25">
      <c r="A154">
        <v>153</v>
      </c>
      <c r="B154">
        <v>0</v>
      </c>
      <c r="C154">
        <v>3</v>
      </c>
      <c r="D154" t="s">
        <v>270</v>
      </c>
      <c r="E154" t="s">
        <v>13</v>
      </c>
      <c r="F154" t="s">
        <v>271</v>
      </c>
      <c r="G154">
        <v>0</v>
      </c>
      <c r="H154">
        <v>0</v>
      </c>
      <c r="I154" s="1" t="s">
        <v>272</v>
      </c>
      <c r="J154" s="1" t="s">
        <v>28</v>
      </c>
      <c r="L154" s="1" t="s">
        <v>16</v>
      </c>
      <c r="M154">
        <f t="shared" si="12"/>
        <v>1</v>
      </c>
      <c r="N154" t="str">
        <f t="shared" si="13"/>
        <v>Idoso</v>
      </c>
      <c r="O154" t="str">
        <f t="shared" si="14"/>
        <v>MR</v>
      </c>
      <c r="P154">
        <f t="shared" si="15"/>
        <v>0</v>
      </c>
      <c r="Q154">
        <f t="shared" si="16"/>
        <v>0</v>
      </c>
      <c r="R154" s="5" t="str">
        <f t="shared" si="17"/>
        <v>3ª Classe</v>
      </c>
    </row>
    <row r="155" spans="1:18" x14ac:dyDescent="0.25">
      <c r="A155">
        <v>154</v>
      </c>
      <c r="B155">
        <v>0</v>
      </c>
      <c r="C155">
        <v>3</v>
      </c>
      <c r="D155" t="s">
        <v>273</v>
      </c>
      <c r="E155" t="s">
        <v>13</v>
      </c>
      <c r="F155" t="s">
        <v>274</v>
      </c>
      <c r="G155">
        <v>0</v>
      </c>
      <c r="H155">
        <v>2</v>
      </c>
      <c r="I155" s="1" t="s">
        <v>275</v>
      </c>
      <c r="J155" s="1" t="s">
        <v>201</v>
      </c>
      <c r="L155" s="1" t="s">
        <v>16</v>
      </c>
      <c r="M155">
        <f t="shared" si="12"/>
        <v>3</v>
      </c>
      <c r="N155" t="str">
        <f t="shared" si="13"/>
        <v>Idoso</v>
      </c>
      <c r="O155" t="str">
        <f t="shared" si="14"/>
        <v>MR</v>
      </c>
      <c r="P155">
        <f t="shared" si="15"/>
        <v>0</v>
      </c>
      <c r="Q155">
        <f t="shared" si="16"/>
        <v>0</v>
      </c>
      <c r="R155" s="5" t="str">
        <f t="shared" si="17"/>
        <v>3ª Classe</v>
      </c>
    </row>
    <row r="156" spans="1:18" x14ac:dyDescent="0.25">
      <c r="A156">
        <v>155</v>
      </c>
      <c r="B156">
        <v>0</v>
      </c>
      <c r="C156">
        <v>3</v>
      </c>
      <c r="D156" t="s">
        <v>276</v>
      </c>
      <c r="E156" t="s">
        <v>13</v>
      </c>
      <c r="F156">
        <v>28</v>
      </c>
      <c r="G156">
        <v>0</v>
      </c>
      <c r="H156">
        <v>0</v>
      </c>
      <c r="I156" s="1" t="s">
        <v>277</v>
      </c>
      <c r="J156" s="2">
        <v>73125</v>
      </c>
      <c r="L156" s="1" t="s">
        <v>16</v>
      </c>
      <c r="M156">
        <f t="shared" si="12"/>
        <v>1</v>
      </c>
      <c r="N156" t="str">
        <f t="shared" si="13"/>
        <v>Jovem Adulto</v>
      </c>
      <c r="O156" t="str">
        <f t="shared" si="14"/>
        <v>MR</v>
      </c>
      <c r="P156">
        <f t="shared" si="15"/>
        <v>0</v>
      </c>
      <c r="Q156">
        <f t="shared" si="16"/>
        <v>0</v>
      </c>
      <c r="R156" s="5" t="str">
        <f t="shared" si="17"/>
        <v>3ª Classe</v>
      </c>
    </row>
    <row r="157" spans="1:18" x14ac:dyDescent="0.25">
      <c r="A157">
        <v>156</v>
      </c>
      <c r="B157">
        <v>0</v>
      </c>
      <c r="C157">
        <v>1</v>
      </c>
      <c r="D157" t="s">
        <v>278</v>
      </c>
      <c r="E157" t="s">
        <v>13</v>
      </c>
      <c r="F157">
        <v>51</v>
      </c>
      <c r="G157">
        <v>0</v>
      </c>
      <c r="H157">
        <v>1</v>
      </c>
      <c r="I157" s="1" t="s">
        <v>279</v>
      </c>
      <c r="J157" s="2">
        <v>613792</v>
      </c>
      <c r="L157" s="1" t="s">
        <v>21</v>
      </c>
      <c r="M157">
        <f t="shared" si="12"/>
        <v>2</v>
      </c>
      <c r="N157" t="str">
        <f t="shared" si="13"/>
        <v>Adulto</v>
      </c>
      <c r="O157" t="str">
        <f t="shared" si="14"/>
        <v>MR</v>
      </c>
      <c r="P157">
        <f t="shared" si="15"/>
        <v>1</v>
      </c>
      <c r="Q157">
        <f t="shared" si="16"/>
        <v>0</v>
      </c>
      <c r="R157" s="5" t="str">
        <f t="shared" si="17"/>
        <v>1ª Classe</v>
      </c>
    </row>
    <row r="158" spans="1:18" x14ac:dyDescent="0.25">
      <c r="A158">
        <v>157</v>
      </c>
      <c r="B158">
        <v>1</v>
      </c>
      <c r="C158">
        <v>3</v>
      </c>
      <c r="D158" t="s">
        <v>280</v>
      </c>
      <c r="E158" t="s">
        <v>18</v>
      </c>
      <c r="F158">
        <v>16</v>
      </c>
      <c r="G158">
        <v>0</v>
      </c>
      <c r="H158">
        <v>0</v>
      </c>
      <c r="I158" s="1">
        <v>35851</v>
      </c>
      <c r="J158" s="2">
        <v>77333</v>
      </c>
      <c r="L158" s="1" t="s">
        <v>30</v>
      </c>
      <c r="M158">
        <f t="shared" si="12"/>
        <v>1</v>
      </c>
      <c r="N158" t="str">
        <f t="shared" si="13"/>
        <v>Adolescente</v>
      </c>
      <c r="O158" t="str">
        <f t="shared" si="14"/>
        <v>MISS</v>
      </c>
      <c r="P158">
        <f t="shared" si="15"/>
        <v>0</v>
      </c>
      <c r="Q158">
        <f t="shared" si="16"/>
        <v>0</v>
      </c>
      <c r="R158" s="5" t="str">
        <f t="shared" si="17"/>
        <v>3ª Classe</v>
      </c>
    </row>
    <row r="159" spans="1:18" x14ac:dyDescent="0.25">
      <c r="A159">
        <v>158</v>
      </c>
      <c r="B159">
        <v>0</v>
      </c>
      <c r="C159">
        <v>3</v>
      </c>
      <c r="D159" t="s">
        <v>281</v>
      </c>
      <c r="E159" t="s">
        <v>13</v>
      </c>
      <c r="F159">
        <v>30</v>
      </c>
      <c r="G159">
        <v>0</v>
      </c>
      <c r="H159">
        <v>0</v>
      </c>
      <c r="I159" s="1" t="s">
        <v>282</v>
      </c>
      <c r="J159" s="1" t="s">
        <v>28</v>
      </c>
      <c r="L159" s="1" t="s">
        <v>16</v>
      </c>
      <c r="M159">
        <f t="shared" si="12"/>
        <v>1</v>
      </c>
      <c r="N159" t="str">
        <f t="shared" si="13"/>
        <v>Jovem Adulto</v>
      </c>
      <c r="O159" t="str">
        <f t="shared" si="14"/>
        <v>MR</v>
      </c>
      <c r="P159">
        <f t="shared" si="15"/>
        <v>0</v>
      </c>
      <c r="Q159">
        <f t="shared" si="16"/>
        <v>0</v>
      </c>
      <c r="R159" s="5" t="str">
        <f t="shared" si="17"/>
        <v>3ª Classe</v>
      </c>
    </row>
    <row r="160" spans="1:18" x14ac:dyDescent="0.25">
      <c r="A160">
        <v>159</v>
      </c>
      <c r="B160">
        <v>0</v>
      </c>
      <c r="C160">
        <v>3</v>
      </c>
      <c r="D160" t="s">
        <v>283</v>
      </c>
      <c r="E160" t="s">
        <v>13</v>
      </c>
      <c r="F160">
        <v>28</v>
      </c>
      <c r="G160">
        <v>0</v>
      </c>
      <c r="H160">
        <v>0</v>
      </c>
      <c r="I160" s="1">
        <v>315037</v>
      </c>
      <c r="J160" s="2">
        <v>86625</v>
      </c>
      <c r="L160" s="1" t="s">
        <v>16</v>
      </c>
      <c r="M160">
        <f t="shared" si="12"/>
        <v>1</v>
      </c>
      <c r="N160" t="str">
        <f t="shared" si="13"/>
        <v>Jovem Adulto</v>
      </c>
      <c r="O160" t="str">
        <f t="shared" si="14"/>
        <v>MR</v>
      </c>
      <c r="P160">
        <f t="shared" si="15"/>
        <v>0</v>
      </c>
      <c r="Q160">
        <f t="shared" si="16"/>
        <v>0</v>
      </c>
      <c r="R160" s="5" t="str">
        <f t="shared" si="17"/>
        <v>3ª Classe</v>
      </c>
    </row>
    <row r="161" spans="1:18" x14ac:dyDescent="0.25">
      <c r="A161">
        <v>160</v>
      </c>
      <c r="B161">
        <v>0</v>
      </c>
      <c r="C161">
        <v>3</v>
      </c>
      <c r="D161" t="s">
        <v>284</v>
      </c>
      <c r="E161" t="s">
        <v>13</v>
      </c>
      <c r="F161">
        <v>28</v>
      </c>
      <c r="G161">
        <v>8</v>
      </c>
      <c r="H161">
        <v>2</v>
      </c>
      <c r="I161" s="1" t="s">
        <v>285</v>
      </c>
      <c r="J161" s="1" t="s">
        <v>286</v>
      </c>
      <c r="L161" s="1" t="s">
        <v>16</v>
      </c>
      <c r="M161">
        <f t="shared" si="12"/>
        <v>11</v>
      </c>
      <c r="N161" t="str">
        <f t="shared" si="13"/>
        <v>Jovem Adulto</v>
      </c>
      <c r="O161" t="str">
        <f t="shared" si="14"/>
        <v>MASTER</v>
      </c>
      <c r="P161">
        <f t="shared" si="15"/>
        <v>1</v>
      </c>
      <c r="Q161">
        <f t="shared" si="16"/>
        <v>0</v>
      </c>
      <c r="R161" s="5" t="str">
        <f t="shared" si="17"/>
        <v>3ª Classe</v>
      </c>
    </row>
    <row r="162" spans="1:18" x14ac:dyDescent="0.25">
      <c r="A162">
        <v>161</v>
      </c>
      <c r="B162">
        <v>0</v>
      </c>
      <c r="C162">
        <v>3</v>
      </c>
      <c r="D162" t="s">
        <v>287</v>
      </c>
      <c r="E162" t="s">
        <v>13</v>
      </c>
      <c r="F162">
        <v>44</v>
      </c>
      <c r="G162">
        <v>0</v>
      </c>
      <c r="H162">
        <v>1</v>
      </c>
      <c r="I162" s="1">
        <v>371362</v>
      </c>
      <c r="J162" s="1" t="s">
        <v>288</v>
      </c>
      <c r="L162" s="1" t="s">
        <v>16</v>
      </c>
      <c r="M162">
        <f t="shared" si="12"/>
        <v>2</v>
      </c>
      <c r="N162" t="str">
        <f t="shared" si="13"/>
        <v>Adulto</v>
      </c>
      <c r="O162" t="str">
        <f t="shared" si="14"/>
        <v>MR</v>
      </c>
      <c r="P162">
        <f t="shared" si="15"/>
        <v>0</v>
      </c>
      <c r="Q162">
        <f t="shared" si="16"/>
        <v>0</v>
      </c>
      <c r="R162" s="5" t="str">
        <f t="shared" si="17"/>
        <v>3ª Classe</v>
      </c>
    </row>
    <row r="163" spans="1:18" x14ac:dyDescent="0.25">
      <c r="A163">
        <v>162</v>
      </c>
      <c r="B163">
        <v>1</v>
      </c>
      <c r="C163">
        <v>2</v>
      </c>
      <c r="D163" t="s">
        <v>289</v>
      </c>
      <c r="E163" t="s">
        <v>18</v>
      </c>
      <c r="F163">
        <v>40</v>
      </c>
      <c r="G163">
        <v>0</v>
      </c>
      <c r="H163">
        <v>0</v>
      </c>
      <c r="I163" s="1" t="s">
        <v>290</v>
      </c>
      <c r="J163" s="1" t="s">
        <v>291</v>
      </c>
      <c r="L163" s="1" t="s">
        <v>16</v>
      </c>
      <c r="M163">
        <f t="shared" si="12"/>
        <v>1</v>
      </c>
      <c r="N163" t="str">
        <f t="shared" si="13"/>
        <v>Adulto</v>
      </c>
      <c r="O163" t="str">
        <f t="shared" si="14"/>
        <v>MRS</v>
      </c>
      <c r="P163">
        <f t="shared" si="15"/>
        <v>0</v>
      </c>
      <c r="Q163">
        <f t="shared" si="16"/>
        <v>0</v>
      </c>
      <c r="R163" s="5" t="str">
        <f t="shared" si="17"/>
        <v>2ª Classe</v>
      </c>
    </row>
    <row r="164" spans="1:18" x14ac:dyDescent="0.25">
      <c r="A164">
        <v>163</v>
      </c>
      <c r="B164">
        <v>0</v>
      </c>
      <c r="C164">
        <v>3</v>
      </c>
      <c r="D164" t="s">
        <v>292</v>
      </c>
      <c r="E164" t="s">
        <v>13</v>
      </c>
      <c r="F164">
        <v>26</v>
      </c>
      <c r="G164">
        <v>0</v>
      </c>
      <c r="H164">
        <v>0</v>
      </c>
      <c r="I164" s="1">
        <v>347068</v>
      </c>
      <c r="J164" s="2">
        <v>7775</v>
      </c>
      <c r="L164" s="1" t="s">
        <v>16</v>
      </c>
      <c r="M164">
        <f t="shared" si="12"/>
        <v>1</v>
      </c>
      <c r="N164" t="str">
        <f t="shared" si="13"/>
        <v>Jovem Adulto</v>
      </c>
      <c r="O164" t="str">
        <f t="shared" si="14"/>
        <v>MR</v>
      </c>
      <c r="P164">
        <f t="shared" si="15"/>
        <v>0</v>
      </c>
      <c r="Q164">
        <f t="shared" si="16"/>
        <v>0</v>
      </c>
      <c r="R164" s="5" t="str">
        <f t="shared" si="17"/>
        <v>3ª Classe</v>
      </c>
    </row>
    <row r="165" spans="1:18" x14ac:dyDescent="0.25">
      <c r="A165">
        <v>164</v>
      </c>
      <c r="B165">
        <v>0</v>
      </c>
      <c r="C165">
        <v>3</v>
      </c>
      <c r="D165" t="s">
        <v>293</v>
      </c>
      <c r="E165" t="s">
        <v>13</v>
      </c>
      <c r="F165">
        <v>17</v>
      </c>
      <c r="G165">
        <v>0</v>
      </c>
      <c r="H165">
        <v>0</v>
      </c>
      <c r="I165" s="1">
        <v>315093</v>
      </c>
      <c r="J165" s="2">
        <v>86625</v>
      </c>
      <c r="L165" s="1" t="s">
        <v>16</v>
      </c>
      <c r="M165">
        <f t="shared" si="12"/>
        <v>1</v>
      </c>
      <c r="N165" t="str">
        <f t="shared" si="13"/>
        <v>Adolescente</v>
      </c>
      <c r="O165" t="str">
        <f t="shared" si="14"/>
        <v>MR</v>
      </c>
      <c r="P165">
        <f t="shared" si="15"/>
        <v>0</v>
      </c>
      <c r="Q165">
        <f t="shared" si="16"/>
        <v>0</v>
      </c>
      <c r="R165" s="5" t="str">
        <f t="shared" si="17"/>
        <v>3ª Classe</v>
      </c>
    </row>
    <row r="166" spans="1:18" x14ac:dyDescent="0.25">
      <c r="A166">
        <v>165</v>
      </c>
      <c r="B166">
        <v>0</v>
      </c>
      <c r="C166">
        <v>3</v>
      </c>
      <c r="D166" t="s">
        <v>294</v>
      </c>
      <c r="E166" t="s">
        <v>13</v>
      </c>
      <c r="F166">
        <v>1</v>
      </c>
      <c r="G166">
        <v>4</v>
      </c>
      <c r="H166">
        <v>1</v>
      </c>
      <c r="I166" s="1">
        <v>3101295</v>
      </c>
      <c r="J166" s="2">
        <v>396875</v>
      </c>
      <c r="L166" s="1" t="s">
        <v>16</v>
      </c>
      <c r="M166">
        <f t="shared" si="12"/>
        <v>6</v>
      </c>
      <c r="N166" t="str">
        <f t="shared" si="13"/>
        <v>Criança</v>
      </c>
      <c r="O166" t="str">
        <f t="shared" si="14"/>
        <v>MASTER</v>
      </c>
      <c r="P166">
        <f t="shared" si="15"/>
        <v>1</v>
      </c>
      <c r="Q166">
        <f t="shared" si="16"/>
        <v>0</v>
      </c>
      <c r="R166" s="5" t="str">
        <f t="shared" si="17"/>
        <v>3ª Classe</v>
      </c>
    </row>
    <row r="167" spans="1:18" x14ac:dyDescent="0.25">
      <c r="A167">
        <v>166</v>
      </c>
      <c r="B167">
        <v>1</v>
      </c>
      <c r="C167">
        <v>3</v>
      </c>
      <c r="D167" t="s">
        <v>295</v>
      </c>
      <c r="E167" t="s">
        <v>13</v>
      </c>
      <c r="F167">
        <v>9</v>
      </c>
      <c r="G167">
        <v>0</v>
      </c>
      <c r="H167">
        <v>2</v>
      </c>
      <c r="I167" s="1">
        <v>363291</v>
      </c>
      <c r="J167" s="2">
        <v>20525</v>
      </c>
      <c r="L167" s="1" t="s">
        <v>16</v>
      </c>
      <c r="M167">
        <f t="shared" si="12"/>
        <v>3</v>
      </c>
      <c r="N167" t="str">
        <f t="shared" si="13"/>
        <v>Criança</v>
      </c>
      <c r="O167" t="str">
        <f t="shared" si="14"/>
        <v>MASTER</v>
      </c>
      <c r="P167">
        <f t="shared" si="15"/>
        <v>1</v>
      </c>
      <c r="Q167">
        <f t="shared" si="16"/>
        <v>0</v>
      </c>
      <c r="R167" s="5" t="str">
        <f t="shared" si="17"/>
        <v>3ª Classe</v>
      </c>
    </row>
    <row r="168" spans="1:18" x14ac:dyDescent="0.25">
      <c r="A168">
        <v>167</v>
      </c>
      <c r="B168">
        <v>1</v>
      </c>
      <c r="C168">
        <v>1</v>
      </c>
      <c r="D168" t="s">
        <v>296</v>
      </c>
      <c r="E168" t="s">
        <v>18</v>
      </c>
      <c r="F168">
        <v>28</v>
      </c>
      <c r="G168">
        <v>0</v>
      </c>
      <c r="H168">
        <v>1</v>
      </c>
      <c r="I168" s="1">
        <v>113505</v>
      </c>
      <c r="J168" s="1">
        <v>55</v>
      </c>
      <c r="K168" s="1" t="s">
        <v>297</v>
      </c>
      <c r="L168" s="1" t="s">
        <v>16</v>
      </c>
      <c r="M168">
        <f t="shared" si="12"/>
        <v>2</v>
      </c>
      <c r="N168" t="str">
        <f t="shared" si="13"/>
        <v>Jovem Adulto</v>
      </c>
      <c r="O168" t="str">
        <f t="shared" si="14"/>
        <v>MRS</v>
      </c>
      <c r="P168">
        <f t="shared" si="15"/>
        <v>1</v>
      </c>
      <c r="Q168">
        <f t="shared" si="16"/>
        <v>1</v>
      </c>
      <c r="R168" s="5" t="str">
        <f t="shared" si="17"/>
        <v>1ª Classe</v>
      </c>
    </row>
    <row r="169" spans="1:18" x14ac:dyDescent="0.25">
      <c r="A169">
        <v>168</v>
      </c>
      <c r="B169">
        <v>0</v>
      </c>
      <c r="C169">
        <v>3</v>
      </c>
      <c r="D169" t="s">
        <v>298</v>
      </c>
      <c r="E169" t="s">
        <v>18</v>
      </c>
      <c r="F169">
        <v>45</v>
      </c>
      <c r="G169">
        <v>1</v>
      </c>
      <c r="H169">
        <v>4</v>
      </c>
      <c r="I169" s="1">
        <v>347088</v>
      </c>
      <c r="J169" s="1" t="s">
        <v>126</v>
      </c>
      <c r="L169" s="1" t="s">
        <v>16</v>
      </c>
      <c r="M169">
        <f t="shared" si="12"/>
        <v>6</v>
      </c>
      <c r="N169" t="str">
        <f t="shared" si="13"/>
        <v>Adulto</v>
      </c>
      <c r="O169" t="str">
        <f t="shared" si="14"/>
        <v>MRS</v>
      </c>
      <c r="P169">
        <f t="shared" si="15"/>
        <v>0</v>
      </c>
      <c r="Q169">
        <f t="shared" si="16"/>
        <v>0</v>
      </c>
      <c r="R169" s="5" t="str">
        <f t="shared" si="17"/>
        <v>3ª Classe</v>
      </c>
    </row>
    <row r="170" spans="1:18" x14ac:dyDescent="0.25">
      <c r="A170">
        <v>169</v>
      </c>
      <c r="B170">
        <v>0</v>
      </c>
      <c r="C170">
        <v>1</v>
      </c>
      <c r="D170" t="s">
        <v>299</v>
      </c>
      <c r="E170" t="s">
        <v>13</v>
      </c>
      <c r="F170">
        <v>28</v>
      </c>
      <c r="G170">
        <v>0</v>
      </c>
      <c r="H170">
        <v>0</v>
      </c>
      <c r="I170" s="1" t="s">
        <v>300</v>
      </c>
      <c r="J170" s="2">
        <v>25925</v>
      </c>
      <c r="L170" s="1" t="s">
        <v>16</v>
      </c>
      <c r="M170">
        <f t="shared" si="12"/>
        <v>1</v>
      </c>
      <c r="N170" t="str">
        <f t="shared" si="13"/>
        <v>Jovem Adulto</v>
      </c>
      <c r="O170" t="str">
        <f t="shared" si="14"/>
        <v>MR</v>
      </c>
      <c r="P170">
        <f t="shared" si="15"/>
        <v>1</v>
      </c>
      <c r="Q170">
        <f t="shared" si="16"/>
        <v>0</v>
      </c>
      <c r="R170" s="5" t="str">
        <f t="shared" si="17"/>
        <v>1ª Classe</v>
      </c>
    </row>
    <row r="171" spans="1:18" x14ac:dyDescent="0.25">
      <c r="A171">
        <v>170</v>
      </c>
      <c r="B171">
        <v>0</v>
      </c>
      <c r="C171">
        <v>3</v>
      </c>
      <c r="D171" t="s">
        <v>301</v>
      </c>
      <c r="E171" t="s">
        <v>13</v>
      </c>
      <c r="F171">
        <v>28</v>
      </c>
      <c r="G171">
        <v>0</v>
      </c>
      <c r="H171">
        <v>0</v>
      </c>
      <c r="I171" s="1">
        <v>1601</v>
      </c>
      <c r="J171" s="2">
        <v>564958</v>
      </c>
      <c r="L171" s="1" t="s">
        <v>16</v>
      </c>
      <c r="M171">
        <f t="shared" si="12"/>
        <v>1</v>
      </c>
      <c r="N171" t="str">
        <f t="shared" si="13"/>
        <v>Jovem Adulto</v>
      </c>
      <c r="O171" t="str">
        <f t="shared" si="14"/>
        <v>MR</v>
      </c>
      <c r="P171">
        <f t="shared" si="15"/>
        <v>0</v>
      </c>
      <c r="Q171">
        <f t="shared" si="16"/>
        <v>0</v>
      </c>
      <c r="R171" s="5" t="str">
        <f t="shared" si="17"/>
        <v>3ª Classe</v>
      </c>
    </row>
    <row r="172" spans="1:18" x14ac:dyDescent="0.25">
      <c r="A172">
        <v>171</v>
      </c>
      <c r="B172">
        <v>0</v>
      </c>
      <c r="C172">
        <v>1</v>
      </c>
      <c r="D172" t="s">
        <v>302</v>
      </c>
      <c r="E172" t="s">
        <v>13</v>
      </c>
      <c r="F172">
        <v>61</v>
      </c>
      <c r="G172">
        <v>0</v>
      </c>
      <c r="H172">
        <v>0</v>
      </c>
      <c r="I172" s="1">
        <v>111240</v>
      </c>
      <c r="J172" s="1" t="s">
        <v>303</v>
      </c>
      <c r="K172" s="1" t="s">
        <v>304</v>
      </c>
      <c r="L172" s="1" t="s">
        <v>16</v>
      </c>
      <c r="M172">
        <f t="shared" si="12"/>
        <v>1</v>
      </c>
      <c r="N172" t="str">
        <f t="shared" si="13"/>
        <v>Idoso</v>
      </c>
      <c r="O172" t="str">
        <f t="shared" si="14"/>
        <v>MR</v>
      </c>
      <c r="P172">
        <f t="shared" si="15"/>
        <v>1</v>
      </c>
      <c r="Q172">
        <f t="shared" si="16"/>
        <v>1</v>
      </c>
      <c r="R172" s="5" t="str">
        <f t="shared" si="17"/>
        <v>1ª Classe</v>
      </c>
    </row>
    <row r="173" spans="1:18" x14ac:dyDescent="0.25">
      <c r="A173">
        <v>172</v>
      </c>
      <c r="B173">
        <v>0</v>
      </c>
      <c r="C173">
        <v>3</v>
      </c>
      <c r="D173" t="s">
        <v>305</v>
      </c>
      <c r="E173" t="s">
        <v>13</v>
      </c>
      <c r="F173">
        <v>4</v>
      </c>
      <c r="G173">
        <v>4</v>
      </c>
      <c r="H173">
        <v>1</v>
      </c>
      <c r="I173" s="1">
        <v>382652</v>
      </c>
      <c r="J173" s="2">
        <v>29125</v>
      </c>
      <c r="L173" s="1" t="s">
        <v>30</v>
      </c>
      <c r="M173">
        <f t="shared" si="12"/>
        <v>6</v>
      </c>
      <c r="N173" t="str">
        <f t="shared" si="13"/>
        <v>Criança</v>
      </c>
      <c r="O173" t="str">
        <f t="shared" si="14"/>
        <v>MASTER</v>
      </c>
      <c r="P173">
        <f t="shared" si="15"/>
        <v>1</v>
      </c>
      <c r="Q173">
        <f t="shared" si="16"/>
        <v>0</v>
      </c>
      <c r="R173" s="5" t="str">
        <f t="shared" si="17"/>
        <v>3ª Classe</v>
      </c>
    </row>
    <row r="174" spans="1:18" x14ac:dyDescent="0.25">
      <c r="A174">
        <v>173</v>
      </c>
      <c r="B174">
        <v>1</v>
      </c>
      <c r="C174">
        <v>3</v>
      </c>
      <c r="D174" t="s">
        <v>306</v>
      </c>
      <c r="E174" t="s">
        <v>18</v>
      </c>
      <c r="F174">
        <v>1</v>
      </c>
      <c r="G174">
        <v>1</v>
      </c>
      <c r="H174">
        <v>1</v>
      </c>
      <c r="I174" s="1">
        <v>347742</v>
      </c>
      <c r="J174" s="2">
        <v>111333</v>
      </c>
      <c r="L174" s="1" t="s">
        <v>16</v>
      </c>
      <c r="M174">
        <f t="shared" si="12"/>
        <v>3</v>
      </c>
      <c r="N174" t="str">
        <f t="shared" si="13"/>
        <v>Criança</v>
      </c>
      <c r="O174" t="str">
        <f t="shared" si="14"/>
        <v>MISS</v>
      </c>
      <c r="P174">
        <f t="shared" si="15"/>
        <v>0</v>
      </c>
      <c r="Q174">
        <f t="shared" si="16"/>
        <v>0</v>
      </c>
      <c r="R174" s="5" t="str">
        <f t="shared" si="17"/>
        <v>3ª Classe</v>
      </c>
    </row>
    <row r="175" spans="1:18" x14ac:dyDescent="0.25">
      <c r="A175">
        <v>174</v>
      </c>
      <c r="B175">
        <v>0</v>
      </c>
      <c r="C175">
        <v>3</v>
      </c>
      <c r="D175" t="s">
        <v>307</v>
      </c>
      <c r="E175" t="s">
        <v>13</v>
      </c>
      <c r="F175">
        <v>21</v>
      </c>
      <c r="G175">
        <v>0</v>
      </c>
      <c r="H175">
        <v>0</v>
      </c>
      <c r="I175" s="1" t="s">
        <v>308</v>
      </c>
      <c r="J175" s="2">
        <v>7925</v>
      </c>
      <c r="L175" s="1" t="s">
        <v>16</v>
      </c>
      <c r="M175">
        <f t="shared" si="12"/>
        <v>1</v>
      </c>
      <c r="N175" t="str">
        <f t="shared" si="13"/>
        <v>Jovem Adulto</v>
      </c>
      <c r="O175" t="str">
        <f t="shared" si="14"/>
        <v>MR</v>
      </c>
      <c r="P175">
        <f t="shared" si="15"/>
        <v>0</v>
      </c>
      <c r="Q175">
        <f t="shared" si="16"/>
        <v>0</v>
      </c>
      <c r="R175" s="5" t="str">
        <f t="shared" si="17"/>
        <v>3ª Classe</v>
      </c>
    </row>
    <row r="176" spans="1:18" x14ac:dyDescent="0.25">
      <c r="A176">
        <v>175</v>
      </c>
      <c r="B176">
        <v>0</v>
      </c>
      <c r="C176">
        <v>1</v>
      </c>
      <c r="D176" t="s">
        <v>309</v>
      </c>
      <c r="E176" t="s">
        <v>13</v>
      </c>
      <c r="F176">
        <v>56</v>
      </c>
      <c r="G176">
        <v>0</v>
      </c>
      <c r="H176">
        <v>0</v>
      </c>
      <c r="I176" s="1">
        <v>17764</v>
      </c>
      <c r="J176" s="2">
        <v>306958</v>
      </c>
      <c r="K176" s="1" t="s">
        <v>310</v>
      </c>
      <c r="L176" s="1" t="s">
        <v>21</v>
      </c>
      <c r="M176">
        <f t="shared" si="12"/>
        <v>1</v>
      </c>
      <c r="N176" t="str">
        <f t="shared" si="13"/>
        <v>Adulto</v>
      </c>
      <c r="O176" t="str">
        <f t="shared" si="14"/>
        <v>MR</v>
      </c>
      <c r="P176">
        <f t="shared" si="15"/>
        <v>1</v>
      </c>
      <c r="Q176">
        <f t="shared" si="16"/>
        <v>1</v>
      </c>
      <c r="R176" s="5" t="str">
        <f t="shared" si="17"/>
        <v>1ª Classe</v>
      </c>
    </row>
    <row r="177" spans="1:18" x14ac:dyDescent="0.25">
      <c r="A177">
        <v>176</v>
      </c>
      <c r="B177">
        <v>0</v>
      </c>
      <c r="C177">
        <v>3</v>
      </c>
      <c r="D177" t="s">
        <v>311</v>
      </c>
      <c r="E177" t="s">
        <v>13</v>
      </c>
      <c r="F177">
        <v>18</v>
      </c>
      <c r="G177">
        <v>1</v>
      </c>
      <c r="H177">
        <v>1</v>
      </c>
      <c r="I177" s="1">
        <v>350404</v>
      </c>
      <c r="J177" s="2">
        <v>78542</v>
      </c>
      <c r="L177" s="1" t="s">
        <v>16</v>
      </c>
      <c r="M177">
        <f t="shared" si="12"/>
        <v>3</v>
      </c>
      <c r="N177" t="str">
        <f t="shared" si="13"/>
        <v>Adolescente</v>
      </c>
      <c r="O177" t="str">
        <f t="shared" si="14"/>
        <v>MR</v>
      </c>
      <c r="P177">
        <f t="shared" si="15"/>
        <v>0</v>
      </c>
      <c r="Q177">
        <f t="shared" si="16"/>
        <v>0</v>
      </c>
      <c r="R177" s="5" t="str">
        <f t="shared" si="17"/>
        <v>3ª Classe</v>
      </c>
    </row>
    <row r="178" spans="1:18" x14ac:dyDescent="0.25">
      <c r="A178">
        <v>177</v>
      </c>
      <c r="B178">
        <v>0</v>
      </c>
      <c r="C178">
        <v>3</v>
      </c>
      <c r="D178" t="s">
        <v>312</v>
      </c>
      <c r="E178" t="s">
        <v>13</v>
      </c>
      <c r="F178">
        <v>28</v>
      </c>
      <c r="G178">
        <v>3</v>
      </c>
      <c r="H178">
        <v>1</v>
      </c>
      <c r="I178" s="1">
        <v>4133</v>
      </c>
      <c r="J178" s="2">
        <v>254667</v>
      </c>
      <c r="L178" s="1" t="s">
        <v>16</v>
      </c>
      <c r="M178">
        <f t="shared" si="12"/>
        <v>5</v>
      </c>
      <c r="N178" t="str">
        <f t="shared" si="13"/>
        <v>Jovem Adulto</v>
      </c>
      <c r="O178" t="str">
        <f t="shared" si="14"/>
        <v>MASTER</v>
      </c>
      <c r="P178">
        <f t="shared" si="15"/>
        <v>1</v>
      </c>
      <c r="Q178">
        <f t="shared" si="16"/>
        <v>0</v>
      </c>
      <c r="R178" s="5" t="str">
        <f t="shared" si="17"/>
        <v>3ª Classe</v>
      </c>
    </row>
    <row r="179" spans="1:18" x14ac:dyDescent="0.25">
      <c r="A179">
        <v>178</v>
      </c>
      <c r="B179">
        <v>0</v>
      </c>
      <c r="C179">
        <v>1</v>
      </c>
      <c r="D179" t="s">
        <v>313</v>
      </c>
      <c r="E179" t="s">
        <v>18</v>
      </c>
      <c r="F179">
        <v>50</v>
      </c>
      <c r="G179">
        <v>0</v>
      </c>
      <c r="H179">
        <v>0</v>
      </c>
      <c r="I179" s="1" t="s">
        <v>314</v>
      </c>
      <c r="J179" s="2">
        <v>287125</v>
      </c>
      <c r="K179" s="1" t="s">
        <v>315</v>
      </c>
      <c r="L179" s="1" t="s">
        <v>21</v>
      </c>
      <c r="M179">
        <f t="shared" si="12"/>
        <v>1</v>
      </c>
      <c r="N179" t="str">
        <f t="shared" si="13"/>
        <v>Adulto</v>
      </c>
      <c r="O179" t="str">
        <f t="shared" si="14"/>
        <v>MISS</v>
      </c>
      <c r="P179">
        <f t="shared" si="15"/>
        <v>1</v>
      </c>
      <c r="Q179">
        <f t="shared" si="16"/>
        <v>1</v>
      </c>
      <c r="R179" s="5" t="str">
        <f t="shared" si="17"/>
        <v>1ª Classe</v>
      </c>
    </row>
    <row r="180" spans="1:18" x14ac:dyDescent="0.25">
      <c r="A180">
        <v>179</v>
      </c>
      <c r="B180">
        <v>0</v>
      </c>
      <c r="C180">
        <v>2</v>
      </c>
      <c r="D180" t="s">
        <v>316</v>
      </c>
      <c r="E180" t="s">
        <v>13</v>
      </c>
      <c r="F180">
        <v>30</v>
      </c>
      <c r="G180">
        <v>0</v>
      </c>
      <c r="H180">
        <v>0</v>
      </c>
      <c r="I180" s="1">
        <v>250653</v>
      </c>
      <c r="J180" s="1">
        <v>13</v>
      </c>
      <c r="L180" s="1" t="s">
        <v>16</v>
      </c>
      <c r="M180">
        <f t="shared" si="12"/>
        <v>1</v>
      </c>
      <c r="N180" t="str">
        <f t="shared" si="13"/>
        <v>Jovem Adulto</v>
      </c>
      <c r="O180" t="str">
        <f t="shared" si="14"/>
        <v>MR</v>
      </c>
      <c r="P180">
        <f t="shared" si="15"/>
        <v>0</v>
      </c>
      <c r="Q180">
        <f t="shared" si="16"/>
        <v>0</v>
      </c>
      <c r="R180" s="5" t="str">
        <f t="shared" si="17"/>
        <v>2ª Classe</v>
      </c>
    </row>
    <row r="181" spans="1:18" x14ac:dyDescent="0.25">
      <c r="A181">
        <v>180</v>
      </c>
      <c r="B181">
        <v>0</v>
      </c>
      <c r="C181">
        <v>3</v>
      </c>
      <c r="D181" t="s">
        <v>317</v>
      </c>
      <c r="E181" t="s">
        <v>13</v>
      </c>
      <c r="F181">
        <v>36</v>
      </c>
      <c r="G181">
        <v>0</v>
      </c>
      <c r="H181">
        <v>0</v>
      </c>
      <c r="I181" s="1" t="s">
        <v>318</v>
      </c>
      <c r="J181" s="1">
        <v>13.68</v>
      </c>
      <c r="L181" s="1" t="s">
        <v>16</v>
      </c>
      <c r="M181">
        <f t="shared" si="12"/>
        <v>1</v>
      </c>
      <c r="N181" t="str">
        <f t="shared" si="13"/>
        <v>Adulto</v>
      </c>
      <c r="O181" t="str">
        <f t="shared" si="14"/>
        <v>MR</v>
      </c>
      <c r="P181">
        <f t="shared" si="15"/>
        <v>0</v>
      </c>
      <c r="Q181">
        <f t="shared" si="16"/>
        <v>0</v>
      </c>
      <c r="R181" s="5" t="str">
        <f t="shared" si="17"/>
        <v>3ª Classe</v>
      </c>
    </row>
    <row r="182" spans="1:18" x14ac:dyDescent="0.25">
      <c r="A182">
        <v>181</v>
      </c>
      <c r="B182">
        <v>0</v>
      </c>
      <c r="C182">
        <v>3</v>
      </c>
      <c r="D182" t="s">
        <v>319</v>
      </c>
      <c r="E182" t="s">
        <v>18</v>
      </c>
      <c r="F182">
        <v>28</v>
      </c>
      <c r="G182">
        <v>8</v>
      </c>
      <c r="H182">
        <v>2</v>
      </c>
      <c r="I182" s="1" t="s">
        <v>285</v>
      </c>
      <c r="J182" s="1" t="s">
        <v>286</v>
      </c>
      <c r="L182" s="1" t="s">
        <v>16</v>
      </c>
      <c r="M182">
        <f t="shared" si="12"/>
        <v>11</v>
      </c>
      <c r="N182" t="str">
        <f t="shared" si="13"/>
        <v>Jovem Adulto</v>
      </c>
      <c r="O182" t="str">
        <f t="shared" si="14"/>
        <v>MISS</v>
      </c>
      <c r="P182">
        <f t="shared" si="15"/>
        <v>0</v>
      </c>
      <c r="Q182">
        <f t="shared" si="16"/>
        <v>0</v>
      </c>
      <c r="R182" s="5" t="str">
        <f t="shared" si="17"/>
        <v>3ª Classe</v>
      </c>
    </row>
    <row r="183" spans="1:18" x14ac:dyDescent="0.25">
      <c r="A183">
        <v>182</v>
      </c>
      <c r="B183">
        <v>0</v>
      </c>
      <c r="C183">
        <v>2</v>
      </c>
      <c r="D183" t="s">
        <v>320</v>
      </c>
      <c r="E183" t="s">
        <v>13</v>
      </c>
      <c r="F183">
        <v>28</v>
      </c>
      <c r="G183">
        <v>0</v>
      </c>
      <c r="H183">
        <v>0</v>
      </c>
      <c r="I183" s="1" t="s">
        <v>321</v>
      </c>
      <c r="J183" s="1" t="s">
        <v>322</v>
      </c>
      <c r="L183" s="1" t="s">
        <v>21</v>
      </c>
      <c r="M183">
        <f t="shared" si="12"/>
        <v>1</v>
      </c>
      <c r="N183" t="str">
        <f t="shared" si="13"/>
        <v>Jovem Adulto</v>
      </c>
      <c r="O183" t="str">
        <f t="shared" si="14"/>
        <v>MR</v>
      </c>
      <c r="P183">
        <f t="shared" si="15"/>
        <v>0</v>
      </c>
      <c r="Q183">
        <f t="shared" si="16"/>
        <v>0</v>
      </c>
      <c r="R183" s="5" t="str">
        <f t="shared" si="17"/>
        <v>2ª Classe</v>
      </c>
    </row>
    <row r="184" spans="1:18" x14ac:dyDescent="0.25">
      <c r="A184">
        <v>183</v>
      </c>
      <c r="B184">
        <v>0</v>
      </c>
      <c r="C184">
        <v>3</v>
      </c>
      <c r="D184" t="s">
        <v>323</v>
      </c>
      <c r="E184" t="s">
        <v>13</v>
      </c>
      <c r="F184">
        <v>9</v>
      </c>
      <c r="G184">
        <v>4</v>
      </c>
      <c r="H184">
        <v>2</v>
      </c>
      <c r="I184" s="1">
        <v>347077</v>
      </c>
      <c r="J184" s="2">
        <v>313875</v>
      </c>
      <c r="L184" s="1" t="s">
        <v>16</v>
      </c>
      <c r="M184">
        <f t="shared" si="12"/>
        <v>7</v>
      </c>
      <c r="N184" t="str">
        <f t="shared" si="13"/>
        <v>Criança</v>
      </c>
      <c r="O184" t="str">
        <f t="shared" si="14"/>
        <v>MASTER</v>
      </c>
      <c r="P184">
        <f t="shared" si="15"/>
        <v>1</v>
      </c>
      <c r="Q184">
        <f t="shared" si="16"/>
        <v>0</v>
      </c>
      <c r="R184" s="5" t="str">
        <f t="shared" si="17"/>
        <v>3ª Classe</v>
      </c>
    </row>
    <row r="185" spans="1:18" x14ac:dyDescent="0.25">
      <c r="A185">
        <v>184</v>
      </c>
      <c r="B185">
        <v>1</v>
      </c>
      <c r="C185">
        <v>2</v>
      </c>
      <c r="D185" t="s">
        <v>324</v>
      </c>
      <c r="E185" t="s">
        <v>13</v>
      </c>
      <c r="F185">
        <v>1</v>
      </c>
      <c r="G185">
        <v>2</v>
      </c>
      <c r="H185">
        <v>1</v>
      </c>
      <c r="I185" s="1">
        <v>230136</v>
      </c>
      <c r="J185" s="1">
        <v>39</v>
      </c>
      <c r="K185" s="1" t="s">
        <v>325</v>
      </c>
      <c r="L185" s="1" t="s">
        <v>16</v>
      </c>
      <c r="M185">
        <f t="shared" si="12"/>
        <v>4</v>
      </c>
      <c r="N185" t="str">
        <f t="shared" si="13"/>
        <v>Criança</v>
      </c>
      <c r="O185" t="str">
        <f t="shared" si="14"/>
        <v>MASTER</v>
      </c>
      <c r="P185">
        <f t="shared" si="15"/>
        <v>1</v>
      </c>
      <c r="Q185">
        <f t="shared" si="16"/>
        <v>1</v>
      </c>
      <c r="R185" s="5" t="str">
        <f t="shared" si="17"/>
        <v>2ª Classe</v>
      </c>
    </row>
    <row r="186" spans="1:18" x14ac:dyDescent="0.25">
      <c r="A186">
        <v>185</v>
      </c>
      <c r="B186">
        <v>1</v>
      </c>
      <c r="C186">
        <v>3</v>
      </c>
      <c r="D186" t="s">
        <v>326</v>
      </c>
      <c r="E186" t="s">
        <v>18</v>
      </c>
      <c r="F186">
        <v>4</v>
      </c>
      <c r="G186">
        <v>0</v>
      </c>
      <c r="H186">
        <v>2</v>
      </c>
      <c r="I186" s="1">
        <v>315153</v>
      </c>
      <c r="J186" s="2">
        <v>22025</v>
      </c>
      <c r="L186" s="1" t="s">
        <v>16</v>
      </c>
      <c r="M186">
        <f t="shared" si="12"/>
        <v>3</v>
      </c>
      <c r="N186" t="str">
        <f t="shared" si="13"/>
        <v>Criança</v>
      </c>
      <c r="O186" t="str">
        <f t="shared" si="14"/>
        <v>MISS</v>
      </c>
      <c r="P186">
        <f t="shared" si="15"/>
        <v>0</v>
      </c>
      <c r="Q186">
        <f t="shared" si="16"/>
        <v>0</v>
      </c>
      <c r="R186" s="5" t="str">
        <f t="shared" si="17"/>
        <v>3ª Classe</v>
      </c>
    </row>
    <row r="187" spans="1:18" x14ac:dyDescent="0.25">
      <c r="A187">
        <v>186</v>
      </c>
      <c r="B187">
        <v>0</v>
      </c>
      <c r="C187">
        <v>1</v>
      </c>
      <c r="D187" t="s">
        <v>327</v>
      </c>
      <c r="E187" t="s">
        <v>13</v>
      </c>
      <c r="F187">
        <v>28</v>
      </c>
      <c r="G187">
        <v>0</v>
      </c>
      <c r="H187">
        <v>0</v>
      </c>
      <c r="I187" s="1">
        <v>113767</v>
      </c>
      <c r="J187" s="1">
        <v>50</v>
      </c>
      <c r="K187" s="1" t="s">
        <v>328</v>
      </c>
      <c r="L187" s="1" t="s">
        <v>16</v>
      </c>
      <c r="M187">
        <f t="shared" si="12"/>
        <v>1</v>
      </c>
      <c r="N187" t="str">
        <f t="shared" si="13"/>
        <v>Jovem Adulto</v>
      </c>
      <c r="O187" t="str">
        <f t="shared" si="14"/>
        <v>MR</v>
      </c>
      <c r="P187">
        <f t="shared" si="15"/>
        <v>1</v>
      </c>
      <c r="Q187">
        <f t="shared" si="16"/>
        <v>1</v>
      </c>
      <c r="R187" s="5" t="str">
        <f t="shared" si="17"/>
        <v>1ª Classe</v>
      </c>
    </row>
    <row r="188" spans="1:18" x14ac:dyDescent="0.25">
      <c r="A188">
        <v>187</v>
      </c>
      <c r="B188">
        <v>1</v>
      </c>
      <c r="C188">
        <v>3</v>
      </c>
      <c r="D188" t="s">
        <v>329</v>
      </c>
      <c r="E188" t="s">
        <v>18</v>
      </c>
      <c r="F188">
        <v>28</v>
      </c>
      <c r="G188">
        <v>1</v>
      </c>
      <c r="H188">
        <v>0</v>
      </c>
      <c r="I188" s="1">
        <v>370365</v>
      </c>
      <c r="J188" s="1" t="s">
        <v>93</v>
      </c>
      <c r="L188" s="1" t="s">
        <v>30</v>
      </c>
      <c r="M188">
        <f t="shared" si="12"/>
        <v>2</v>
      </c>
      <c r="N188" t="str">
        <f t="shared" si="13"/>
        <v>Jovem Adulto</v>
      </c>
      <c r="O188" t="str">
        <f t="shared" si="14"/>
        <v>MRS</v>
      </c>
      <c r="P188">
        <f t="shared" si="15"/>
        <v>0</v>
      </c>
      <c r="Q188">
        <f t="shared" si="16"/>
        <v>0</v>
      </c>
      <c r="R188" s="5" t="str">
        <f t="shared" si="17"/>
        <v>3ª Classe</v>
      </c>
    </row>
    <row r="189" spans="1:18" x14ac:dyDescent="0.25">
      <c r="A189">
        <v>188</v>
      </c>
      <c r="B189">
        <v>1</v>
      </c>
      <c r="C189">
        <v>1</v>
      </c>
      <c r="D189" t="s">
        <v>330</v>
      </c>
      <c r="E189" t="s">
        <v>13</v>
      </c>
      <c r="F189">
        <v>45</v>
      </c>
      <c r="G189">
        <v>0</v>
      </c>
      <c r="H189">
        <v>0</v>
      </c>
      <c r="I189" s="1">
        <v>111428</v>
      </c>
      <c r="J189" s="1" t="s">
        <v>41</v>
      </c>
      <c r="L189" s="1" t="s">
        <v>16</v>
      </c>
      <c r="M189">
        <f t="shared" si="12"/>
        <v>1</v>
      </c>
      <c r="N189" t="str">
        <f t="shared" si="13"/>
        <v>Adulto</v>
      </c>
      <c r="O189" t="str">
        <f t="shared" si="14"/>
        <v>MR</v>
      </c>
      <c r="P189">
        <f t="shared" si="15"/>
        <v>1</v>
      </c>
      <c r="Q189">
        <f t="shared" si="16"/>
        <v>0</v>
      </c>
      <c r="R189" s="5" t="str">
        <f t="shared" si="17"/>
        <v>1ª Classe</v>
      </c>
    </row>
    <row r="190" spans="1:18" x14ac:dyDescent="0.25">
      <c r="A190">
        <v>189</v>
      </c>
      <c r="B190">
        <v>0</v>
      </c>
      <c r="C190">
        <v>3</v>
      </c>
      <c r="D190" t="s">
        <v>331</v>
      </c>
      <c r="E190" t="s">
        <v>13</v>
      </c>
      <c r="F190">
        <v>40</v>
      </c>
      <c r="G190">
        <v>1</v>
      </c>
      <c r="H190">
        <v>1</v>
      </c>
      <c r="I190" s="1">
        <v>364849</v>
      </c>
      <c r="J190" s="1" t="s">
        <v>93</v>
      </c>
      <c r="L190" s="1" t="s">
        <v>30</v>
      </c>
      <c r="M190">
        <f t="shared" si="12"/>
        <v>3</v>
      </c>
      <c r="N190" t="str">
        <f t="shared" si="13"/>
        <v>Adulto</v>
      </c>
      <c r="O190" t="str">
        <f t="shared" si="14"/>
        <v>MR</v>
      </c>
      <c r="P190">
        <f t="shared" si="15"/>
        <v>0</v>
      </c>
      <c r="Q190">
        <f t="shared" si="16"/>
        <v>0</v>
      </c>
      <c r="R190" s="5" t="str">
        <f t="shared" si="17"/>
        <v>3ª Classe</v>
      </c>
    </row>
    <row r="191" spans="1:18" x14ac:dyDescent="0.25">
      <c r="A191">
        <v>190</v>
      </c>
      <c r="B191">
        <v>0</v>
      </c>
      <c r="C191">
        <v>3</v>
      </c>
      <c r="D191" t="s">
        <v>332</v>
      </c>
      <c r="E191" t="s">
        <v>13</v>
      </c>
      <c r="F191">
        <v>36</v>
      </c>
      <c r="G191">
        <v>0</v>
      </c>
      <c r="H191">
        <v>0</v>
      </c>
      <c r="I191" s="1">
        <v>349247</v>
      </c>
      <c r="J191" s="2">
        <v>78958</v>
      </c>
      <c r="L191" s="1" t="s">
        <v>16</v>
      </c>
      <c r="M191">
        <f t="shared" si="12"/>
        <v>1</v>
      </c>
      <c r="N191" t="str">
        <f t="shared" si="13"/>
        <v>Adulto</v>
      </c>
      <c r="O191" t="str">
        <f t="shared" si="14"/>
        <v>MR</v>
      </c>
      <c r="P191">
        <f t="shared" si="15"/>
        <v>0</v>
      </c>
      <c r="Q191">
        <f t="shared" si="16"/>
        <v>0</v>
      </c>
      <c r="R191" s="5" t="str">
        <f t="shared" si="17"/>
        <v>3ª Classe</v>
      </c>
    </row>
    <row r="192" spans="1:18" x14ac:dyDescent="0.25">
      <c r="A192">
        <v>191</v>
      </c>
      <c r="B192">
        <v>1</v>
      </c>
      <c r="C192">
        <v>2</v>
      </c>
      <c r="D192" t="s">
        <v>333</v>
      </c>
      <c r="E192" t="s">
        <v>18</v>
      </c>
      <c r="F192">
        <v>32</v>
      </c>
      <c r="G192">
        <v>0</v>
      </c>
      <c r="H192">
        <v>0</v>
      </c>
      <c r="I192" s="1">
        <v>234604</v>
      </c>
      <c r="J192" s="1">
        <v>13</v>
      </c>
      <c r="L192" s="1" t="s">
        <v>16</v>
      </c>
      <c r="M192">
        <f t="shared" si="12"/>
        <v>1</v>
      </c>
      <c r="N192" t="str">
        <f t="shared" si="13"/>
        <v>Jovem Adulto</v>
      </c>
      <c r="O192" t="str">
        <f t="shared" si="14"/>
        <v>MRS</v>
      </c>
      <c r="P192">
        <f t="shared" si="15"/>
        <v>0</v>
      </c>
      <c r="Q192">
        <f t="shared" si="16"/>
        <v>0</v>
      </c>
      <c r="R192" s="5" t="str">
        <f t="shared" si="17"/>
        <v>2ª Classe</v>
      </c>
    </row>
    <row r="193" spans="1:18" x14ac:dyDescent="0.25">
      <c r="A193">
        <v>192</v>
      </c>
      <c r="B193">
        <v>0</v>
      </c>
      <c r="C193">
        <v>2</v>
      </c>
      <c r="D193" t="s">
        <v>334</v>
      </c>
      <c r="E193" t="s">
        <v>13</v>
      </c>
      <c r="F193">
        <v>19</v>
      </c>
      <c r="G193">
        <v>0</v>
      </c>
      <c r="H193">
        <v>0</v>
      </c>
      <c r="I193" s="1">
        <v>28424</v>
      </c>
      <c r="J193" s="1">
        <v>13</v>
      </c>
      <c r="L193" s="1" t="s">
        <v>16</v>
      </c>
      <c r="M193">
        <f t="shared" si="12"/>
        <v>1</v>
      </c>
      <c r="N193" t="str">
        <f t="shared" si="13"/>
        <v>Jovem Adulto</v>
      </c>
      <c r="O193" t="str">
        <f t="shared" si="14"/>
        <v>MR</v>
      </c>
      <c r="P193">
        <f t="shared" si="15"/>
        <v>0</v>
      </c>
      <c r="Q193">
        <f t="shared" si="16"/>
        <v>0</v>
      </c>
      <c r="R193" s="5" t="str">
        <f t="shared" si="17"/>
        <v>2ª Classe</v>
      </c>
    </row>
    <row r="194" spans="1:18" x14ac:dyDescent="0.25">
      <c r="A194">
        <v>193</v>
      </c>
      <c r="B194">
        <v>1</v>
      </c>
      <c r="C194">
        <v>3</v>
      </c>
      <c r="D194" t="s">
        <v>335</v>
      </c>
      <c r="E194" t="s">
        <v>18</v>
      </c>
      <c r="F194">
        <v>19</v>
      </c>
      <c r="G194">
        <v>1</v>
      </c>
      <c r="H194">
        <v>0</v>
      </c>
      <c r="I194" s="1">
        <v>350046</v>
      </c>
      <c r="J194" s="2">
        <v>78542</v>
      </c>
      <c r="L194" s="1" t="s">
        <v>16</v>
      </c>
      <c r="M194">
        <f t="shared" ref="M194:M257" si="18">G194+H194+1</f>
        <v>2</v>
      </c>
      <c r="N194" t="str">
        <f t="shared" ref="N194:N257" si="19">IF(F194&lt;=12,"Criança",IF(F194&lt;=18,"Adolescente",IF(F194&lt;=35,"Jovem Adulto",IF(F194&lt;=60,"Adulto","Idoso"))))</f>
        <v>Jovem Adulto</v>
      </c>
      <c r="O194" t="str">
        <f t="shared" ref="O194:O257" si="20">UPPER(TRIM(MID(D194, FIND(", ",D194)+2, FIND(".",D194)-(FIND(", ",D194)+2))))</f>
        <v>MISS</v>
      </c>
      <c r="P194">
        <f t="shared" ref="P194:P257" si="21">IF(OR(F194="female", O194="MASTER"), 1, IF(C194=1, 1, 0))</f>
        <v>0</v>
      </c>
      <c r="Q194">
        <f t="shared" ref="Q194:Q257" si="22">IF(K194&lt;&gt;"", 1, 0)</f>
        <v>0</v>
      </c>
      <c r="R194" s="5" t="str">
        <f t="shared" ref="R194:R257" si="23">IF(C194=1,"1ª Classe",IF(C194=2,"2ª Classe","3ª Classe"))</f>
        <v>3ª Classe</v>
      </c>
    </row>
    <row r="195" spans="1:18" x14ac:dyDescent="0.25">
      <c r="A195">
        <v>194</v>
      </c>
      <c r="B195">
        <v>1</v>
      </c>
      <c r="C195">
        <v>2</v>
      </c>
      <c r="D195" t="s">
        <v>336</v>
      </c>
      <c r="E195" t="s">
        <v>13</v>
      </c>
      <c r="F195">
        <v>3</v>
      </c>
      <c r="G195">
        <v>1</v>
      </c>
      <c r="H195">
        <v>1</v>
      </c>
      <c r="I195" s="1">
        <v>230080</v>
      </c>
      <c r="J195" s="1">
        <v>26</v>
      </c>
      <c r="K195" s="1" t="s">
        <v>263</v>
      </c>
      <c r="L195" s="1" t="s">
        <v>16</v>
      </c>
      <c r="M195">
        <f t="shared" si="18"/>
        <v>3</v>
      </c>
      <c r="N195" t="str">
        <f t="shared" si="19"/>
        <v>Criança</v>
      </c>
      <c r="O195" t="str">
        <f t="shared" si="20"/>
        <v>MASTER</v>
      </c>
      <c r="P195">
        <f t="shared" si="21"/>
        <v>1</v>
      </c>
      <c r="Q195">
        <f t="shared" si="22"/>
        <v>1</v>
      </c>
      <c r="R195" s="5" t="str">
        <f t="shared" si="23"/>
        <v>2ª Classe</v>
      </c>
    </row>
    <row r="196" spans="1:18" x14ac:dyDescent="0.25">
      <c r="A196">
        <v>195</v>
      </c>
      <c r="B196">
        <v>1</v>
      </c>
      <c r="C196">
        <v>1</v>
      </c>
      <c r="D196" t="s">
        <v>337</v>
      </c>
      <c r="E196" t="s">
        <v>18</v>
      </c>
      <c r="F196">
        <v>44</v>
      </c>
      <c r="G196">
        <v>0</v>
      </c>
      <c r="H196">
        <v>0</v>
      </c>
      <c r="I196" s="1" t="s">
        <v>338</v>
      </c>
      <c r="J196" s="2">
        <v>277208</v>
      </c>
      <c r="K196" s="1" t="s">
        <v>339</v>
      </c>
      <c r="L196" s="1" t="s">
        <v>21</v>
      </c>
      <c r="M196">
        <f t="shared" si="18"/>
        <v>1</v>
      </c>
      <c r="N196" t="str">
        <f t="shared" si="19"/>
        <v>Adulto</v>
      </c>
      <c r="O196" t="str">
        <f t="shared" si="20"/>
        <v>MRS</v>
      </c>
      <c r="P196">
        <f t="shared" si="21"/>
        <v>1</v>
      </c>
      <c r="Q196">
        <f t="shared" si="22"/>
        <v>1</v>
      </c>
      <c r="R196" s="5" t="str">
        <f t="shared" si="23"/>
        <v>1ª Classe</v>
      </c>
    </row>
    <row r="197" spans="1:18" x14ac:dyDescent="0.25">
      <c r="A197">
        <v>196</v>
      </c>
      <c r="B197">
        <v>1</v>
      </c>
      <c r="C197">
        <v>1</v>
      </c>
      <c r="D197" t="s">
        <v>340</v>
      </c>
      <c r="E197" t="s">
        <v>18</v>
      </c>
      <c r="F197">
        <v>58</v>
      </c>
      <c r="G197">
        <v>0</v>
      </c>
      <c r="H197">
        <v>0</v>
      </c>
      <c r="I197" s="1" t="s">
        <v>69</v>
      </c>
      <c r="J197" s="2">
        <v>1465208</v>
      </c>
      <c r="K197" s="1" t="s">
        <v>341</v>
      </c>
      <c r="L197" s="1" t="s">
        <v>21</v>
      </c>
      <c r="M197">
        <f t="shared" si="18"/>
        <v>1</v>
      </c>
      <c r="N197" t="str">
        <f t="shared" si="19"/>
        <v>Adulto</v>
      </c>
      <c r="O197" t="str">
        <f t="shared" si="20"/>
        <v>MISS</v>
      </c>
      <c r="P197">
        <f t="shared" si="21"/>
        <v>1</v>
      </c>
      <c r="Q197">
        <f t="shared" si="22"/>
        <v>1</v>
      </c>
      <c r="R197" s="5" t="str">
        <f t="shared" si="23"/>
        <v>1ª Classe</v>
      </c>
    </row>
    <row r="198" spans="1:18" x14ac:dyDescent="0.25">
      <c r="A198">
        <v>197</v>
      </c>
      <c r="B198">
        <v>0</v>
      </c>
      <c r="C198">
        <v>3</v>
      </c>
      <c r="D198" t="s">
        <v>342</v>
      </c>
      <c r="E198" t="s">
        <v>13</v>
      </c>
      <c r="F198">
        <v>28</v>
      </c>
      <c r="G198">
        <v>0</v>
      </c>
      <c r="H198">
        <v>0</v>
      </c>
      <c r="I198" s="1">
        <v>368703</v>
      </c>
      <c r="J198" s="1" t="s">
        <v>72</v>
      </c>
      <c r="L198" s="1" t="s">
        <v>30</v>
      </c>
      <c r="M198">
        <f t="shared" si="18"/>
        <v>1</v>
      </c>
      <c r="N198" t="str">
        <f t="shared" si="19"/>
        <v>Jovem Adulto</v>
      </c>
      <c r="O198" t="str">
        <f t="shared" si="20"/>
        <v>MR</v>
      </c>
      <c r="P198">
        <f t="shared" si="21"/>
        <v>0</v>
      </c>
      <c r="Q198">
        <f t="shared" si="22"/>
        <v>0</v>
      </c>
      <c r="R198" s="5" t="str">
        <f t="shared" si="23"/>
        <v>3ª Classe</v>
      </c>
    </row>
    <row r="199" spans="1:18" x14ac:dyDescent="0.25">
      <c r="A199">
        <v>198</v>
      </c>
      <c r="B199">
        <v>0</v>
      </c>
      <c r="C199">
        <v>3</v>
      </c>
      <c r="D199" t="s">
        <v>343</v>
      </c>
      <c r="E199" t="s">
        <v>13</v>
      </c>
      <c r="F199">
        <v>42</v>
      </c>
      <c r="G199">
        <v>0</v>
      </c>
      <c r="H199">
        <v>1</v>
      </c>
      <c r="I199" s="1">
        <v>4579</v>
      </c>
      <c r="J199" s="2">
        <v>84042</v>
      </c>
      <c r="L199" s="1" t="s">
        <v>16</v>
      </c>
      <c r="M199">
        <f t="shared" si="18"/>
        <v>2</v>
      </c>
      <c r="N199" t="str">
        <f t="shared" si="19"/>
        <v>Adulto</v>
      </c>
      <c r="O199" t="str">
        <f t="shared" si="20"/>
        <v>MR</v>
      </c>
      <c r="P199">
        <f t="shared" si="21"/>
        <v>0</v>
      </c>
      <c r="Q199">
        <f t="shared" si="22"/>
        <v>0</v>
      </c>
      <c r="R199" s="5" t="str">
        <f t="shared" si="23"/>
        <v>3ª Classe</v>
      </c>
    </row>
    <row r="200" spans="1:18" x14ac:dyDescent="0.25">
      <c r="A200">
        <v>199</v>
      </c>
      <c r="B200">
        <v>1</v>
      </c>
      <c r="C200">
        <v>3</v>
      </c>
      <c r="D200" t="s">
        <v>344</v>
      </c>
      <c r="E200" t="s">
        <v>18</v>
      </c>
      <c r="F200">
        <v>28</v>
      </c>
      <c r="G200">
        <v>0</v>
      </c>
      <c r="H200">
        <v>0</v>
      </c>
      <c r="I200" s="1">
        <v>370370</v>
      </c>
      <c r="J200" s="1" t="s">
        <v>72</v>
      </c>
      <c r="L200" s="1" t="s">
        <v>30</v>
      </c>
      <c r="M200">
        <f t="shared" si="18"/>
        <v>1</v>
      </c>
      <c r="N200" t="str">
        <f t="shared" si="19"/>
        <v>Jovem Adulto</v>
      </c>
      <c r="O200" t="str">
        <f t="shared" si="20"/>
        <v>MISS</v>
      </c>
      <c r="P200">
        <f t="shared" si="21"/>
        <v>0</v>
      </c>
      <c r="Q200">
        <f t="shared" si="22"/>
        <v>0</v>
      </c>
      <c r="R200" s="5" t="str">
        <f t="shared" si="23"/>
        <v>3ª Classe</v>
      </c>
    </row>
    <row r="201" spans="1:18" x14ac:dyDescent="0.25">
      <c r="A201">
        <v>200</v>
      </c>
      <c r="B201">
        <v>0</v>
      </c>
      <c r="C201">
        <v>2</v>
      </c>
      <c r="D201" t="s">
        <v>345</v>
      </c>
      <c r="E201" t="s">
        <v>18</v>
      </c>
      <c r="F201">
        <v>24</v>
      </c>
      <c r="G201">
        <v>0</v>
      </c>
      <c r="H201">
        <v>0</v>
      </c>
      <c r="I201" s="1">
        <v>248747</v>
      </c>
      <c r="J201" s="1">
        <v>13</v>
      </c>
      <c r="L201" s="1" t="s">
        <v>16</v>
      </c>
      <c r="M201">
        <f t="shared" si="18"/>
        <v>1</v>
      </c>
      <c r="N201" t="str">
        <f t="shared" si="19"/>
        <v>Jovem Adulto</v>
      </c>
      <c r="O201" t="str">
        <f t="shared" si="20"/>
        <v>MISS</v>
      </c>
      <c r="P201">
        <f t="shared" si="21"/>
        <v>0</v>
      </c>
      <c r="Q201">
        <f t="shared" si="22"/>
        <v>0</v>
      </c>
      <c r="R201" s="5" t="str">
        <f t="shared" si="23"/>
        <v>2ª Classe</v>
      </c>
    </row>
    <row r="202" spans="1:18" x14ac:dyDescent="0.25">
      <c r="A202">
        <v>201</v>
      </c>
      <c r="B202">
        <v>0</v>
      </c>
      <c r="C202">
        <v>3</v>
      </c>
      <c r="D202" t="s">
        <v>346</v>
      </c>
      <c r="E202" t="s">
        <v>13</v>
      </c>
      <c r="F202">
        <v>28</v>
      </c>
      <c r="G202">
        <v>0</v>
      </c>
      <c r="H202">
        <v>0</v>
      </c>
      <c r="I202" s="1">
        <v>345770</v>
      </c>
      <c r="J202" s="1" t="s">
        <v>155</v>
      </c>
      <c r="L202" s="1" t="s">
        <v>16</v>
      </c>
      <c r="M202">
        <f t="shared" si="18"/>
        <v>1</v>
      </c>
      <c r="N202" t="str">
        <f t="shared" si="19"/>
        <v>Jovem Adulto</v>
      </c>
      <c r="O202" t="str">
        <f t="shared" si="20"/>
        <v>MR</v>
      </c>
      <c r="P202">
        <f t="shared" si="21"/>
        <v>0</v>
      </c>
      <c r="Q202">
        <f t="shared" si="22"/>
        <v>0</v>
      </c>
      <c r="R202" s="5" t="str">
        <f t="shared" si="23"/>
        <v>3ª Classe</v>
      </c>
    </row>
    <row r="203" spans="1:18" x14ac:dyDescent="0.25">
      <c r="A203">
        <v>202</v>
      </c>
      <c r="B203">
        <v>0</v>
      </c>
      <c r="C203">
        <v>3</v>
      </c>
      <c r="D203" t="s">
        <v>347</v>
      </c>
      <c r="E203" t="s">
        <v>13</v>
      </c>
      <c r="F203">
        <v>28</v>
      </c>
      <c r="G203">
        <v>8</v>
      </c>
      <c r="H203">
        <v>2</v>
      </c>
      <c r="I203" s="1" t="s">
        <v>285</v>
      </c>
      <c r="J203" s="1" t="s">
        <v>286</v>
      </c>
      <c r="L203" s="1" t="s">
        <v>16</v>
      </c>
      <c r="M203">
        <f t="shared" si="18"/>
        <v>11</v>
      </c>
      <c r="N203" t="str">
        <f t="shared" si="19"/>
        <v>Jovem Adulto</v>
      </c>
      <c r="O203" t="str">
        <f t="shared" si="20"/>
        <v>MR</v>
      </c>
      <c r="P203">
        <f t="shared" si="21"/>
        <v>0</v>
      </c>
      <c r="Q203">
        <f t="shared" si="22"/>
        <v>0</v>
      </c>
      <c r="R203" s="5" t="str">
        <f t="shared" si="23"/>
        <v>3ª Classe</v>
      </c>
    </row>
    <row r="204" spans="1:18" x14ac:dyDescent="0.25">
      <c r="A204">
        <v>203</v>
      </c>
      <c r="B204">
        <v>0</v>
      </c>
      <c r="C204">
        <v>3</v>
      </c>
      <c r="D204" t="s">
        <v>348</v>
      </c>
      <c r="E204" t="s">
        <v>13</v>
      </c>
      <c r="F204">
        <v>34</v>
      </c>
      <c r="G204">
        <v>0</v>
      </c>
      <c r="H204">
        <v>0</v>
      </c>
      <c r="I204" s="1">
        <v>3101264</v>
      </c>
      <c r="J204" s="2">
        <v>64958</v>
      </c>
      <c r="L204" s="1" t="s">
        <v>16</v>
      </c>
      <c r="M204">
        <f t="shared" si="18"/>
        <v>1</v>
      </c>
      <c r="N204" t="str">
        <f t="shared" si="19"/>
        <v>Jovem Adulto</v>
      </c>
      <c r="O204" t="str">
        <f t="shared" si="20"/>
        <v>MR</v>
      </c>
      <c r="P204">
        <f t="shared" si="21"/>
        <v>0</v>
      </c>
      <c r="Q204">
        <f t="shared" si="22"/>
        <v>0</v>
      </c>
      <c r="R204" s="5" t="str">
        <f t="shared" si="23"/>
        <v>3ª Classe</v>
      </c>
    </row>
    <row r="205" spans="1:18" x14ac:dyDescent="0.25">
      <c r="A205">
        <v>204</v>
      </c>
      <c r="B205">
        <v>0</v>
      </c>
      <c r="C205">
        <v>3</v>
      </c>
      <c r="D205" t="s">
        <v>349</v>
      </c>
      <c r="E205" t="s">
        <v>13</v>
      </c>
      <c r="F205" t="s">
        <v>350</v>
      </c>
      <c r="G205">
        <v>0</v>
      </c>
      <c r="H205">
        <v>0</v>
      </c>
      <c r="I205" s="1">
        <v>2628</v>
      </c>
      <c r="J205" s="2">
        <v>7225</v>
      </c>
      <c r="L205" s="1" t="s">
        <v>21</v>
      </c>
      <c r="M205">
        <f t="shared" si="18"/>
        <v>1</v>
      </c>
      <c r="N205" t="str">
        <f t="shared" si="19"/>
        <v>Idoso</v>
      </c>
      <c r="O205" t="str">
        <f t="shared" si="20"/>
        <v>MR</v>
      </c>
      <c r="P205">
        <f t="shared" si="21"/>
        <v>0</v>
      </c>
      <c r="Q205">
        <f t="shared" si="22"/>
        <v>0</v>
      </c>
      <c r="R205" s="5" t="str">
        <f t="shared" si="23"/>
        <v>3ª Classe</v>
      </c>
    </row>
    <row r="206" spans="1:18" x14ac:dyDescent="0.25">
      <c r="A206">
        <v>205</v>
      </c>
      <c r="B206">
        <v>1</v>
      </c>
      <c r="C206">
        <v>3</v>
      </c>
      <c r="D206" t="s">
        <v>351</v>
      </c>
      <c r="E206" t="s">
        <v>13</v>
      </c>
      <c r="F206">
        <v>18</v>
      </c>
      <c r="G206">
        <v>0</v>
      </c>
      <c r="H206">
        <v>0</v>
      </c>
      <c r="I206" s="1" t="s">
        <v>352</v>
      </c>
      <c r="J206" s="1" t="s">
        <v>28</v>
      </c>
      <c r="L206" s="1" t="s">
        <v>16</v>
      </c>
      <c r="M206">
        <f t="shared" si="18"/>
        <v>1</v>
      </c>
      <c r="N206" t="str">
        <f t="shared" si="19"/>
        <v>Adolescente</v>
      </c>
      <c r="O206" t="str">
        <f t="shared" si="20"/>
        <v>MR</v>
      </c>
      <c r="P206">
        <f t="shared" si="21"/>
        <v>0</v>
      </c>
      <c r="Q206">
        <f t="shared" si="22"/>
        <v>0</v>
      </c>
      <c r="R206" s="5" t="str">
        <f t="shared" si="23"/>
        <v>3ª Classe</v>
      </c>
    </row>
    <row r="207" spans="1:18" x14ac:dyDescent="0.25">
      <c r="A207">
        <v>206</v>
      </c>
      <c r="B207">
        <v>0</v>
      </c>
      <c r="C207">
        <v>3</v>
      </c>
      <c r="D207" t="s">
        <v>353</v>
      </c>
      <c r="E207" t="s">
        <v>18</v>
      </c>
      <c r="F207">
        <v>2</v>
      </c>
      <c r="G207">
        <v>0</v>
      </c>
      <c r="H207">
        <v>1</v>
      </c>
      <c r="I207" s="1">
        <v>347054</v>
      </c>
      <c r="J207" s="2">
        <v>104625</v>
      </c>
      <c r="K207" s="1" t="s">
        <v>39</v>
      </c>
      <c r="L207" s="1" t="s">
        <v>16</v>
      </c>
      <c r="M207">
        <f t="shared" si="18"/>
        <v>2</v>
      </c>
      <c r="N207" t="str">
        <f t="shared" si="19"/>
        <v>Criança</v>
      </c>
      <c r="O207" t="str">
        <f t="shared" si="20"/>
        <v>MISS</v>
      </c>
      <c r="P207">
        <f t="shared" si="21"/>
        <v>0</v>
      </c>
      <c r="Q207">
        <f t="shared" si="22"/>
        <v>1</v>
      </c>
      <c r="R207" s="5" t="str">
        <f t="shared" si="23"/>
        <v>3ª Classe</v>
      </c>
    </row>
    <row r="208" spans="1:18" x14ac:dyDescent="0.25">
      <c r="A208">
        <v>207</v>
      </c>
      <c r="B208">
        <v>0</v>
      </c>
      <c r="C208">
        <v>3</v>
      </c>
      <c r="D208" t="s">
        <v>354</v>
      </c>
      <c r="E208" t="s">
        <v>13</v>
      </c>
      <c r="F208">
        <v>32</v>
      </c>
      <c r="G208">
        <v>1</v>
      </c>
      <c r="H208">
        <v>0</v>
      </c>
      <c r="I208" s="1">
        <v>3101278</v>
      </c>
      <c r="J208" s="1" t="s">
        <v>162</v>
      </c>
      <c r="L208" s="1" t="s">
        <v>16</v>
      </c>
      <c r="M208">
        <f t="shared" si="18"/>
        <v>2</v>
      </c>
      <c r="N208" t="str">
        <f t="shared" si="19"/>
        <v>Jovem Adulto</v>
      </c>
      <c r="O208" t="str">
        <f t="shared" si="20"/>
        <v>MR</v>
      </c>
      <c r="P208">
        <f t="shared" si="21"/>
        <v>0</v>
      </c>
      <c r="Q208">
        <f t="shared" si="22"/>
        <v>0</v>
      </c>
      <c r="R208" s="5" t="str">
        <f t="shared" si="23"/>
        <v>3ª Classe</v>
      </c>
    </row>
    <row r="209" spans="1:18" x14ac:dyDescent="0.25">
      <c r="A209">
        <v>208</v>
      </c>
      <c r="B209">
        <v>1</v>
      </c>
      <c r="C209">
        <v>3</v>
      </c>
      <c r="D209" t="s">
        <v>355</v>
      </c>
      <c r="E209" t="s">
        <v>13</v>
      </c>
      <c r="F209">
        <v>26</v>
      </c>
      <c r="G209">
        <v>0</v>
      </c>
      <c r="H209">
        <v>0</v>
      </c>
      <c r="I209" s="1">
        <v>2699</v>
      </c>
      <c r="J209" s="2">
        <v>187875</v>
      </c>
      <c r="L209" s="1" t="s">
        <v>21</v>
      </c>
      <c r="M209">
        <f t="shared" si="18"/>
        <v>1</v>
      </c>
      <c r="N209" t="str">
        <f t="shared" si="19"/>
        <v>Jovem Adulto</v>
      </c>
      <c r="O209" t="str">
        <f t="shared" si="20"/>
        <v>MR</v>
      </c>
      <c r="P209">
        <f t="shared" si="21"/>
        <v>0</v>
      </c>
      <c r="Q209">
        <f t="shared" si="22"/>
        <v>0</v>
      </c>
      <c r="R209" s="5" t="str">
        <f t="shared" si="23"/>
        <v>3ª Classe</v>
      </c>
    </row>
    <row r="210" spans="1:18" x14ac:dyDescent="0.25">
      <c r="A210">
        <v>209</v>
      </c>
      <c r="B210">
        <v>1</v>
      </c>
      <c r="C210">
        <v>3</v>
      </c>
      <c r="D210" t="s">
        <v>356</v>
      </c>
      <c r="E210" t="s">
        <v>18</v>
      </c>
      <c r="F210">
        <v>16</v>
      </c>
      <c r="G210">
        <v>0</v>
      </c>
      <c r="H210">
        <v>0</v>
      </c>
      <c r="I210" s="1">
        <v>367231</v>
      </c>
      <c r="J210" s="1" t="s">
        <v>72</v>
      </c>
      <c r="L210" s="1" t="s">
        <v>30</v>
      </c>
      <c r="M210">
        <f t="shared" si="18"/>
        <v>1</v>
      </c>
      <c r="N210" t="str">
        <f t="shared" si="19"/>
        <v>Adolescente</v>
      </c>
      <c r="O210" t="str">
        <f t="shared" si="20"/>
        <v>MISS</v>
      </c>
      <c r="P210">
        <f t="shared" si="21"/>
        <v>0</v>
      </c>
      <c r="Q210">
        <f t="shared" si="22"/>
        <v>0</v>
      </c>
      <c r="R210" s="5" t="str">
        <f t="shared" si="23"/>
        <v>3ª Classe</v>
      </c>
    </row>
    <row r="211" spans="1:18" x14ac:dyDescent="0.25">
      <c r="A211">
        <v>210</v>
      </c>
      <c r="B211">
        <v>1</v>
      </c>
      <c r="C211">
        <v>1</v>
      </c>
      <c r="D211" t="s">
        <v>357</v>
      </c>
      <c r="E211" t="s">
        <v>13</v>
      </c>
      <c r="F211">
        <v>40</v>
      </c>
      <c r="G211">
        <v>0</v>
      </c>
      <c r="H211">
        <v>0</v>
      </c>
      <c r="I211" s="1">
        <v>112277</v>
      </c>
      <c r="J211" s="1">
        <v>31</v>
      </c>
      <c r="K211" s="1" t="s">
        <v>358</v>
      </c>
      <c r="L211" s="1" t="s">
        <v>21</v>
      </c>
      <c r="M211">
        <f t="shared" si="18"/>
        <v>1</v>
      </c>
      <c r="N211" t="str">
        <f t="shared" si="19"/>
        <v>Adulto</v>
      </c>
      <c r="O211" t="str">
        <f t="shared" si="20"/>
        <v>MR</v>
      </c>
      <c r="P211">
        <f t="shared" si="21"/>
        <v>1</v>
      </c>
      <c r="Q211">
        <f t="shared" si="22"/>
        <v>1</v>
      </c>
      <c r="R211" s="5" t="str">
        <f t="shared" si="23"/>
        <v>1ª Classe</v>
      </c>
    </row>
    <row r="212" spans="1:18" x14ac:dyDescent="0.25">
      <c r="A212">
        <v>211</v>
      </c>
      <c r="B212">
        <v>0</v>
      </c>
      <c r="C212">
        <v>3</v>
      </c>
      <c r="D212" t="s">
        <v>359</v>
      </c>
      <c r="E212" t="s">
        <v>13</v>
      </c>
      <c r="F212">
        <v>24</v>
      </c>
      <c r="G212">
        <v>0</v>
      </c>
      <c r="H212">
        <v>0</v>
      </c>
      <c r="I212" s="1" t="s">
        <v>360</v>
      </c>
      <c r="J212" s="1" t="s">
        <v>232</v>
      </c>
      <c r="L212" s="1" t="s">
        <v>16</v>
      </c>
      <c r="M212">
        <f t="shared" si="18"/>
        <v>1</v>
      </c>
      <c r="N212" t="str">
        <f t="shared" si="19"/>
        <v>Jovem Adulto</v>
      </c>
      <c r="O212" t="str">
        <f t="shared" si="20"/>
        <v>MR</v>
      </c>
      <c r="P212">
        <f t="shared" si="21"/>
        <v>0</v>
      </c>
      <c r="Q212">
        <f t="shared" si="22"/>
        <v>0</v>
      </c>
      <c r="R212" s="5" t="str">
        <f t="shared" si="23"/>
        <v>3ª Classe</v>
      </c>
    </row>
    <row r="213" spans="1:18" x14ac:dyDescent="0.25">
      <c r="A213">
        <v>212</v>
      </c>
      <c r="B213">
        <v>1</v>
      </c>
      <c r="C213">
        <v>2</v>
      </c>
      <c r="D213" t="s">
        <v>361</v>
      </c>
      <c r="E213" t="s">
        <v>18</v>
      </c>
      <c r="F213">
        <v>35</v>
      </c>
      <c r="G213">
        <v>0</v>
      </c>
      <c r="H213">
        <v>0</v>
      </c>
      <c r="I213" s="1" t="s">
        <v>362</v>
      </c>
      <c r="J213" s="1">
        <v>21</v>
      </c>
      <c r="L213" s="1" t="s">
        <v>16</v>
      </c>
      <c r="M213">
        <f t="shared" si="18"/>
        <v>1</v>
      </c>
      <c r="N213" t="str">
        <f t="shared" si="19"/>
        <v>Jovem Adulto</v>
      </c>
      <c r="O213" t="str">
        <f t="shared" si="20"/>
        <v>MISS</v>
      </c>
      <c r="P213">
        <f t="shared" si="21"/>
        <v>0</v>
      </c>
      <c r="Q213">
        <f t="shared" si="22"/>
        <v>0</v>
      </c>
      <c r="R213" s="5" t="str">
        <f t="shared" si="23"/>
        <v>2ª Classe</v>
      </c>
    </row>
    <row r="214" spans="1:18" x14ac:dyDescent="0.25">
      <c r="A214">
        <v>213</v>
      </c>
      <c r="B214">
        <v>0</v>
      </c>
      <c r="C214">
        <v>3</v>
      </c>
      <c r="D214" t="s">
        <v>363</v>
      </c>
      <c r="E214" t="s">
        <v>13</v>
      </c>
      <c r="F214">
        <v>22</v>
      </c>
      <c r="G214">
        <v>0</v>
      </c>
      <c r="H214">
        <v>0</v>
      </c>
      <c r="I214" s="1" t="s">
        <v>364</v>
      </c>
      <c r="J214" s="1" t="s">
        <v>15</v>
      </c>
      <c r="L214" s="1" t="s">
        <v>16</v>
      </c>
      <c r="M214">
        <f t="shared" si="18"/>
        <v>1</v>
      </c>
      <c r="N214" t="str">
        <f t="shared" si="19"/>
        <v>Jovem Adulto</v>
      </c>
      <c r="O214" t="str">
        <f t="shared" si="20"/>
        <v>MR</v>
      </c>
      <c r="P214">
        <f t="shared" si="21"/>
        <v>0</v>
      </c>
      <c r="Q214">
        <f t="shared" si="22"/>
        <v>0</v>
      </c>
      <c r="R214" s="5" t="str">
        <f t="shared" si="23"/>
        <v>3ª Classe</v>
      </c>
    </row>
    <row r="215" spans="1:18" x14ac:dyDescent="0.25">
      <c r="A215">
        <v>214</v>
      </c>
      <c r="B215">
        <v>0</v>
      </c>
      <c r="C215">
        <v>2</v>
      </c>
      <c r="D215" t="s">
        <v>365</v>
      </c>
      <c r="E215" t="s">
        <v>13</v>
      </c>
      <c r="F215">
        <v>30</v>
      </c>
      <c r="G215">
        <v>0</v>
      </c>
      <c r="H215">
        <v>0</v>
      </c>
      <c r="I215" s="1">
        <v>250646</v>
      </c>
      <c r="J215" s="1">
        <v>13</v>
      </c>
      <c r="L215" s="1" t="s">
        <v>16</v>
      </c>
      <c r="M215">
        <f t="shared" si="18"/>
        <v>1</v>
      </c>
      <c r="N215" t="str">
        <f t="shared" si="19"/>
        <v>Jovem Adulto</v>
      </c>
      <c r="O215" t="str">
        <f t="shared" si="20"/>
        <v>MR</v>
      </c>
      <c r="P215">
        <f t="shared" si="21"/>
        <v>0</v>
      </c>
      <c r="Q215">
        <f t="shared" si="22"/>
        <v>0</v>
      </c>
      <c r="R215" s="5" t="str">
        <f t="shared" si="23"/>
        <v>2ª Classe</v>
      </c>
    </row>
    <row r="216" spans="1:18" x14ac:dyDescent="0.25">
      <c r="A216">
        <v>215</v>
      </c>
      <c r="B216">
        <v>0</v>
      </c>
      <c r="C216">
        <v>3</v>
      </c>
      <c r="D216" t="s">
        <v>366</v>
      </c>
      <c r="E216" t="s">
        <v>13</v>
      </c>
      <c r="F216">
        <v>28</v>
      </c>
      <c r="G216">
        <v>1</v>
      </c>
      <c r="H216">
        <v>0</v>
      </c>
      <c r="I216" s="1">
        <v>367229</v>
      </c>
      <c r="J216" s="1" t="s">
        <v>72</v>
      </c>
      <c r="L216" s="1" t="s">
        <v>30</v>
      </c>
      <c r="M216">
        <f t="shared" si="18"/>
        <v>2</v>
      </c>
      <c r="N216" t="str">
        <f t="shared" si="19"/>
        <v>Jovem Adulto</v>
      </c>
      <c r="O216" t="str">
        <f t="shared" si="20"/>
        <v>MR</v>
      </c>
      <c r="P216">
        <f t="shared" si="21"/>
        <v>0</v>
      </c>
      <c r="Q216">
        <f t="shared" si="22"/>
        <v>0</v>
      </c>
      <c r="R216" s="5" t="str">
        <f t="shared" si="23"/>
        <v>3ª Classe</v>
      </c>
    </row>
    <row r="217" spans="1:18" x14ac:dyDescent="0.25">
      <c r="A217">
        <v>216</v>
      </c>
      <c r="B217">
        <v>1</v>
      </c>
      <c r="C217">
        <v>1</v>
      </c>
      <c r="D217" t="s">
        <v>367</v>
      </c>
      <c r="E217" t="s">
        <v>18</v>
      </c>
      <c r="F217">
        <v>31</v>
      </c>
      <c r="G217">
        <v>1</v>
      </c>
      <c r="H217">
        <v>0</v>
      </c>
      <c r="I217" s="1">
        <v>35273</v>
      </c>
      <c r="J217" s="2">
        <v>113275</v>
      </c>
      <c r="K217" s="1" t="s">
        <v>368</v>
      </c>
      <c r="L217" s="1" t="s">
        <v>21</v>
      </c>
      <c r="M217">
        <f t="shared" si="18"/>
        <v>2</v>
      </c>
      <c r="N217" t="str">
        <f t="shared" si="19"/>
        <v>Jovem Adulto</v>
      </c>
      <c r="O217" t="str">
        <f t="shared" si="20"/>
        <v>MISS</v>
      </c>
      <c r="P217">
        <f t="shared" si="21"/>
        <v>1</v>
      </c>
      <c r="Q217">
        <f t="shared" si="22"/>
        <v>1</v>
      </c>
      <c r="R217" s="5" t="str">
        <f t="shared" si="23"/>
        <v>1ª Classe</v>
      </c>
    </row>
    <row r="218" spans="1:18" x14ac:dyDescent="0.25">
      <c r="A218">
        <v>217</v>
      </c>
      <c r="B218">
        <v>1</v>
      </c>
      <c r="C218">
        <v>3</v>
      </c>
      <c r="D218" t="s">
        <v>369</v>
      </c>
      <c r="E218" t="s">
        <v>18</v>
      </c>
      <c r="F218">
        <v>27</v>
      </c>
      <c r="G218">
        <v>0</v>
      </c>
      <c r="H218">
        <v>0</v>
      </c>
      <c r="I218" s="1" t="s">
        <v>370</v>
      </c>
      <c r="J218" s="2">
        <v>7925</v>
      </c>
      <c r="L218" s="1" t="s">
        <v>16</v>
      </c>
      <c r="M218">
        <f t="shared" si="18"/>
        <v>1</v>
      </c>
      <c r="N218" t="str">
        <f t="shared" si="19"/>
        <v>Jovem Adulto</v>
      </c>
      <c r="O218" t="str">
        <f t="shared" si="20"/>
        <v>MISS</v>
      </c>
      <c r="P218">
        <f t="shared" si="21"/>
        <v>0</v>
      </c>
      <c r="Q218">
        <f t="shared" si="22"/>
        <v>0</v>
      </c>
      <c r="R218" s="5" t="str">
        <f t="shared" si="23"/>
        <v>3ª Classe</v>
      </c>
    </row>
    <row r="219" spans="1:18" x14ac:dyDescent="0.25">
      <c r="A219">
        <v>218</v>
      </c>
      <c r="B219">
        <v>0</v>
      </c>
      <c r="C219">
        <v>2</v>
      </c>
      <c r="D219" t="s">
        <v>371</v>
      </c>
      <c r="E219" t="s">
        <v>13</v>
      </c>
      <c r="F219">
        <v>42</v>
      </c>
      <c r="G219">
        <v>1</v>
      </c>
      <c r="H219">
        <v>0</v>
      </c>
      <c r="I219" s="1">
        <v>243847</v>
      </c>
      <c r="J219" s="1">
        <v>27</v>
      </c>
      <c r="L219" s="1" t="s">
        <v>16</v>
      </c>
      <c r="M219">
        <f t="shared" si="18"/>
        <v>2</v>
      </c>
      <c r="N219" t="str">
        <f t="shared" si="19"/>
        <v>Adulto</v>
      </c>
      <c r="O219" t="str">
        <f t="shared" si="20"/>
        <v>MR</v>
      </c>
      <c r="P219">
        <f t="shared" si="21"/>
        <v>0</v>
      </c>
      <c r="Q219">
        <f t="shared" si="22"/>
        <v>0</v>
      </c>
      <c r="R219" s="5" t="str">
        <f t="shared" si="23"/>
        <v>2ª Classe</v>
      </c>
    </row>
    <row r="220" spans="1:18" x14ac:dyDescent="0.25">
      <c r="A220">
        <v>219</v>
      </c>
      <c r="B220">
        <v>1</v>
      </c>
      <c r="C220">
        <v>1</v>
      </c>
      <c r="D220" t="s">
        <v>372</v>
      </c>
      <c r="E220" t="s">
        <v>18</v>
      </c>
      <c r="F220">
        <v>32</v>
      </c>
      <c r="G220">
        <v>0</v>
      </c>
      <c r="H220">
        <v>0</v>
      </c>
      <c r="I220" s="1">
        <v>11813</v>
      </c>
      <c r="J220" s="2">
        <v>762917</v>
      </c>
      <c r="K220" s="1" t="s">
        <v>373</v>
      </c>
      <c r="L220" s="1" t="s">
        <v>21</v>
      </c>
      <c r="M220">
        <f t="shared" si="18"/>
        <v>1</v>
      </c>
      <c r="N220" t="str">
        <f t="shared" si="19"/>
        <v>Jovem Adulto</v>
      </c>
      <c r="O220" t="str">
        <f t="shared" si="20"/>
        <v>MISS</v>
      </c>
      <c r="P220">
        <f t="shared" si="21"/>
        <v>1</v>
      </c>
      <c r="Q220">
        <f t="shared" si="22"/>
        <v>1</v>
      </c>
      <c r="R220" s="5" t="str">
        <f t="shared" si="23"/>
        <v>1ª Classe</v>
      </c>
    </row>
    <row r="221" spans="1:18" x14ac:dyDescent="0.25">
      <c r="A221">
        <v>220</v>
      </c>
      <c r="B221">
        <v>0</v>
      </c>
      <c r="C221">
        <v>2</v>
      </c>
      <c r="D221" t="s">
        <v>374</v>
      </c>
      <c r="E221" t="s">
        <v>13</v>
      </c>
      <c r="F221">
        <v>30</v>
      </c>
      <c r="G221">
        <v>0</v>
      </c>
      <c r="H221">
        <v>0</v>
      </c>
      <c r="I221" s="1" t="s">
        <v>375</v>
      </c>
      <c r="J221" s="1" t="s">
        <v>75</v>
      </c>
      <c r="L221" s="1" t="s">
        <v>16</v>
      </c>
      <c r="M221">
        <f t="shared" si="18"/>
        <v>1</v>
      </c>
      <c r="N221" t="str">
        <f t="shared" si="19"/>
        <v>Jovem Adulto</v>
      </c>
      <c r="O221" t="str">
        <f t="shared" si="20"/>
        <v>MR</v>
      </c>
      <c r="P221">
        <f t="shared" si="21"/>
        <v>0</v>
      </c>
      <c r="Q221">
        <f t="shared" si="22"/>
        <v>0</v>
      </c>
      <c r="R221" s="5" t="str">
        <f t="shared" si="23"/>
        <v>2ª Classe</v>
      </c>
    </row>
    <row r="222" spans="1:18" x14ac:dyDescent="0.25">
      <c r="A222">
        <v>221</v>
      </c>
      <c r="B222">
        <v>1</v>
      </c>
      <c r="C222">
        <v>3</v>
      </c>
      <c r="D222" t="s">
        <v>376</v>
      </c>
      <c r="E222" t="s">
        <v>13</v>
      </c>
      <c r="F222">
        <v>16</v>
      </c>
      <c r="G222">
        <v>0</v>
      </c>
      <c r="H222">
        <v>0</v>
      </c>
      <c r="I222" s="1" t="s">
        <v>377</v>
      </c>
      <c r="J222" s="1" t="s">
        <v>28</v>
      </c>
      <c r="L222" s="1" t="s">
        <v>16</v>
      </c>
      <c r="M222">
        <f t="shared" si="18"/>
        <v>1</v>
      </c>
      <c r="N222" t="str">
        <f t="shared" si="19"/>
        <v>Adolescente</v>
      </c>
      <c r="O222" t="str">
        <f t="shared" si="20"/>
        <v>MR</v>
      </c>
      <c r="P222">
        <f t="shared" si="21"/>
        <v>0</v>
      </c>
      <c r="Q222">
        <f t="shared" si="22"/>
        <v>0</v>
      </c>
      <c r="R222" s="5" t="str">
        <f t="shared" si="23"/>
        <v>3ª Classe</v>
      </c>
    </row>
    <row r="223" spans="1:18" x14ac:dyDescent="0.25">
      <c r="A223">
        <v>222</v>
      </c>
      <c r="B223">
        <v>0</v>
      </c>
      <c r="C223">
        <v>2</v>
      </c>
      <c r="D223" t="s">
        <v>378</v>
      </c>
      <c r="E223" t="s">
        <v>13</v>
      </c>
      <c r="F223">
        <v>27</v>
      </c>
      <c r="G223">
        <v>0</v>
      </c>
      <c r="H223">
        <v>0</v>
      </c>
      <c r="I223" s="1">
        <v>220367</v>
      </c>
      <c r="J223" s="1">
        <v>13</v>
      </c>
      <c r="L223" s="1" t="s">
        <v>16</v>
      </c>
      <c r="M223">
        <f t="shared" si="18"/>
        <v>1</v>
      </c>
      <c r="N223" t="str">
        <f t="shared" si="19"/>
        <v>Jovem Adulto</v>
      </c>
      <c r="O223" t="str">
        <f t="shared" si="20"/>
        <v>MR</v>
      </c>
      <c r="P223">
        <f t="shared" si="21"/>
        <v>0</v>
      </c>
      <c r="Q223">
        <f t="shared" si="22"/>
        <v>0</v>
      </c>
      <c r="R223" s="5" t="str">
        <f t="shared" si="23"/>
        <v>2ª Classe</v>
      </c>
    </row>
    <row r="224" spans="1:18" x14ac:dyDescent="0.25">
      <c r="A224">
        <v>223</v>
      </c>
      <c r="B224">
        <v>0</v>
      </c>
      <c r="C224">
        <v>3</v>
      </c>
      <c r="D224" t="s">
        <v>379</v>
      </c>
      <c r="E224" t="s">
        <v>13</v>
      </c>
      <c r="F224">
        <v>51</v>
      </c>
      <c r="G224">
        <v>0</v>
      </c>
      <c r="H224">
        <v>0</v>
      </c>
      <c r="I224" s="1">
        <v>21440</v>
      </c>
      <c r="J224" s="1" t="s">
        <v>28</v>
      </c>
      <c r="L224" s="1" t="s">
        <v>16</v>
      </c>
      <c r="M224">
        <f t="shared" si="18"/>
        <v>1</v>
      </c>
      <c r="N224" t="str">
        <f t="shared" si="19"/>
        <v>Adulto</v>
      </c>
      <c r="O224" t="str">
        <f t="shared" si="20"/>
        <v>MR</v>
      </c>
      <c r="P224">
        <f t="shared" si="21"/>
        <v>0</v>
      </c>
      <c r="Q224">
        <f t="shared" si="22"/>
        <v>0</v>
      </c>
      <c r="R224" s="5" t="str">
        <f t="shared" si="23"/>
        <v>3ª Classe</v>
      </c>
    </row>
    <row r="225" spans="1:18" x14ac:dyDescent="0.25">
      <c r="A225">
        <v>224</v>
      </c>
      <c r="B225">
        <v>0</v>
      </c>
      <c r="C225">
        <v>3</v>
      </c>
      <c r="D225" t="s">
        <v>380</v>
      </c>
      <c r="E225" t="s">
        <v>13</v>
      </c>
      <c r="F225">
        <v>28</v>
      </c>
      <c r="G225">
        <v>0</v>
      </c>
      <c r="H225">
        <v>0</v>
      </c>
      <c r="I225" s="1">
        <v>349234</v>
      </c>
      <c r="J225" s="2">
        <v>78958</v>
      </c>
      <c r="L225" s="1" t="s">
        <v>16</v>
      </c>
      <c r="M225">
        <f t="shared" si="18"/>
        <v>1</v>
      </c>
      <c r="N225" t="str">
        <f t="shared" si="19"/>
        <v>Jovem Adulto</v>
      </c>
      <c r="O225" t="str">
        <f t="shared" si="20"/>
        <v>MR</v>
      </c>
      <c r="P225">
        <f t="shared" si="21"/>
        <v>0</v>
      </c>
      <c r="Q225">
        <f t="shared" si="22"/>
        <v>0</v>
      </c>
      <c r="R225" s="5" t="str">
        <f t="shared" si="23"/>
        <v>3ª Classe</v>
      </c>
    </row>
    <row r="226" spans="1:18" x14ac:dyDescent="0.25">
      <c r="A226">
        <v>225</v>
      </c>
      <c r="B226">
        <v>1</v>
      </c>
      <c r="C226">
        <v>1</v>
      </c>
      <c r="D226" t="s">
        <v>381</v>
      </c>
      <c r="E226" t="s">
        <v>13</v>
      </c>
      <c r="F226">
        <v>38</v>
      </c>
      <c r="G226">
        <v>1</v>
      </c>
      <c r="H226">
        <v>0</v>
      </c>
      <c r="I226" s="1">
        <v>19943</v>
      </c>
      <c r="J226" s="1">
        <v>90</v>
      </c>
      <c r="K226" s="1" t="s">
        <v>382</v>
      </c>
      <c r="L226" s="1" t="s">
        <v>16</v>
      </c>
      <c r="M226">
        <f t="shared" si="18"/>
        <v>2</v>
      </c>
      <c r="N226" t="str">
        <f t="shared" si="19"/>
        <v>Adulto</v>
      </c>
      <c r="O226" t="str">
        <f t="shared" si="20"/>
        <v>MR</v>
      </c>
      <c r="P226">
        <f t="shared" si="21"/>
        <v>1</v>
      </c>
      <c r="Q226">
        <f t="shared" si="22"/>
        <v>1</v>
      </c>
      <c r="R226" s="5" t="str">
        <f t="shared" si="23"/>
        <v>1ª Classe</v>
      </c>
    </row>
    <row r="227" spans="1:18" x14ac:dyDescent="0.25">
      <c r="A227">
        <v>226</v>
      </c>
      <c r="B227">
        <v>0</v>
      </c>
      <c r="C227">
        <v>3</v>
      </c>
      <c r="D227" t="s">
        <v>383</v>
      </c>
      <c r="E227" t="s">
        <v>13</v>
      </c>
      <c r="F227">
        <v>22</v>
      </c>
      <c r="G227">
        <v>0</v>
      </c>
      <c r="H227">
        <v>0</v>
      </c>
      <c r="I227" s="1" t="s">
        <v>384</v>
      </c>
      <c r="J227" s="1" t="s">
        <v>385</v>
      </c>
      <c r="L227" s="1" t="s">
        <v>16</v>
      </c>
      <c r="M227">
        <f t="shared" si="18"/>
        <v>1</v>
      </c>
      <c r="N227" t="str">
        <f t="shared" si="19"/>
        <v>Jovem Adulto</v>
      </c>
      <c r="O227" t="str">
        <f t="shared" si="20"/>
        <v>MR</v>
      </c>
      <c r="P227">
        <f t="shared" si="21"/>
        <v>0</v>
      </c>
      <c r="Q227">
        <f t="shared" si="22"/>
        <v>0</v>
      </c>
      <c r="R227" s="5" t="str">
        <f t="shared" si="23"/>
        <v>3ª Classe</v>
      </c>
    </row>
    <row r="228" spans="1:18" x14ac:dyDescent="0.25">
      <c r="A228">
        <v>227</v>
      </c>
      <c r="B228">
        <v>1</v>
      </c>
      <c r="C228">
        <v>2</v>
      </c>
      <c r="D228" t="s">
        <v>386</v>
      </c>
      <c r="E228" t="s">
        <v>13</v>
      </c>
      <c r="F228">
        <v>19</v>
      </c>
      <c r="G228">
        <v>0</v>
      </c>
      <c r="H228">
        <v>0</v>
      </c>
      <c r="I228" s="1" t="s">
        <v>387</v>
      </c>
      <c r="J228" s="1" t="s">
        <v>75</v>
      </c>
      <c r="L228" s="1" t="s">
        <v>16</v>
      </c>
      <c r="M228">
        <f t="shared" si="18"/>
        <v>1</v>
      </c>
      <c r="N228" t="str">
        <f t="shared" si="19"/>
        <v>Jovem Adulto</v>
      </c>
      <c r="O228" t="str">
        <f t="shared" si="20"/>
        <v>MR</v>
      </c>
      <c r="P228">
        <f t="shared" si="21"/>
        <v>0</v>
      </c>
      <c r="Q228">
        <f t="shared" si="22"/>
        <v>0</v>
      </c>
      <c r="R228" s="5" t="str">
        <f t="shared" si="23"/>
        <v>2ª Classe</v>
      </c>
    </row>
    <row r="229" spans="1:18" x14ac:dyDescent="0.25">
      <c r="A229">
        <v>228</v>
      </c>
      <c r="B229">
        <v>0</v>
      </c>
      <c r="C229">
        <v>3</v>
      </c>
      <c r="D229" t="s">
        <v>388</v>
      </c>
      <c r="E229" t="s">
        <v>13</v>
      </c>
      <c r="F229" t="s">
        <v>389</v>
      </c>
      <c r="G229">
        <v>0</v>
      </c>
      <c r="H229">
        <v>0</v>
      </c>
      <c r="I229" s="1" t="s">
        <v>390</v>
      </c>
      <c r="J229" s="1" t="s">
        <v>15</v>
      </c>
      <c r="L229" s="1" t="s">
        <v>16</v>
      </c>
      <c r="M229">
        <f t="shared" si="18"/>
        <v>1</v>
      </c>
      <c r="N229" t="str">
        <f t="shared" si="19"/>
        <v>Idoso</v>
      </c>
      <c r="O229" t="str">
        <f t="shared" si="20"/>
        <v>MR</v>
      </c>
      <c r="P229">
        <f t="shared" si="21"/>
        <v>0</v>
      </c>
      <c r="Q229">
        <f t="shared" si="22"/>
        <v>0</v>
      </c>
      <c r="R229" s="5" t="str">
        <f t="shared" si="23"/>
        <v>3ª Classe</v>
      </c>
    </row>
    <row r="230" spans="1:18" x14ac:dyDescent="0.25">
      <c r="A230">
        <v>229</v>
      </c>
      <c r="B230">
        <v>0</v>
      </c>
      <c r="C230">
        <v>2</v>
      </c>
      <c r="D230" t="s">
        <v>391</v>
      </c>
      <c r="E230" t="s">
        <v>13</v>
      </c>
      <c r="F230">
        <v>18</v>
      </c>
      <c r="G230">
        <v>0</v>
      </c>
      <c r="H230">
        <v>0</v>
      </c>
      <c r="I230" s="1">
        <v>236171</v>
      </c>
      <c r="J230" s="1">
        <v>13</v>
      </c>
      <c r="L230" s="1" t="s">
        <v>16</v>
      </c>
      <c r="M230">
        <f t="shared" si="18"/>
        <v>1</v>
      </c>
      <c r="N230" t="str">
        <f t="shared" si="19"/>
        <v>Adolescente</v>
      </c>
      <c r="O230" t="str">
        <f t="shared" si="20"/>
        <v>MR</v>
      </c>
      <c r="P230">
        <f t="shared" si="21"/>
        <v>0</v>
      </c>
      <c r="Q230">
        <f t="shared" si="22"/>
        <v>0</v>
      </c>
      <c r="R230" s="5" t="str">
        <f t="shared" si="23"/>
        <v>2ª Classe</v>
      </c>
    </row>
    <row r="231" spans="1:18" x14ac:dyDescent="0.25">
      <c r="A231">
        <v>230</v>
      </c>
      <c r="B231">
        <v>0</v>
      </c>
      <c r="C231">
        <v>3</v>
      </c>
      <c r="D231" t="s">
        <v>392</v>
      </c>
      <c r="E231" t="s">
        <v>18</v>
      </c>
      <c r="F231">
        <v>28</v>
      </c>
      <c r="G231">
        <v>3</v>
      </c>
      <c r="H231">
        <v>1</v>
      </c>
      <c r="I231" s="1">
        <v>4133</v>
      </c>
      <c r="J231" s="2">
        <v>254667</v>
      </c>
      <c r="L231" s="1" t="s">
        <v>16</v>
      </c>
      <c r="M231">
        <f t="shared" si="18"/>
        <v>5</v>
      </c>
      <c r="N231" t="str">
        <f t="shared" si="19"/>
        <v>Jovem Adulto</v>
      </c>
      <c r="O231" t="str">
        <f t="shared" si="20"/>
        <v>MISS</v>
      </c>
      <c r="P231">
        <f t="shared" si="21"/>
        <v>0</v>
      </c>
      <c r="Q231">
        <f t="shared" si="22"/>
        <v>0</v>
      </c>
      <c r="R231" s="5" t="str">
        <f t="shared" si="23"/>
        <v>3ª Classe</v>
      </c>
    </row>
    <row r="232" spans="1:18" x14ac:dyDescent="0.25">
      <c r="A232">
        <v>231</v>
      </c>
      <c r="B232">
        <v>1</v>
      </c>
      <c r="C232">
        <v>1</v>
      </c>
      <c r="D232" t="s">
        <v>393</v>
      </c>
      <c r="E232" t="s">
        <v>18</v>
      </c>
      <c r="F232">
        <v>35</v>
      </c>
      <c r="G232">
        <v>1</v>
      </c>
      <c r="H232">
        <v>0</v>
      </c>
      <c r="I232" s="1">
        <v>36973</v>
      </c>
      <c r="J232" s="2">
        <v>83475</v>
      </c>
      <c r="K232" s="1" t="s">
        <v>124</v>
      </c>
      <c r="L232" s="1" t="s">
        <v>16</v>
      </c>
      <c r="M232">
        <f t="shared" si="18"/>
        <v>2</v>
      </c>
      <c r="N232" t="str">
        <f t="shared" si="19"/>
        <v>Jovem Adulto</v>
      </c>
      <c r="O232" t="str">
        <f t="shared" si="20"/>
        <v>MRS</v>
      </c>
      <c r="P232">
        <f t="shared" si="21"/>
        <v>1</v>
      </c>
      <c r="Q232">
        <f t="shared" si="22"/>
        <v>1</v>
      </c>
      <c r="R232" s="5" t="str">
        <f t="shared" si="23"/>
        <v>1ª Classe</v>
      </c>
    </row>
    <row r="233" spans="1:18" x14ac:dyDescent="0.25">
      <c r="A233">
        <v>232</v>
      </c>
      <c r="B233">
        <v>0</v>
      </c>
      <c r="C233">
        <v>3</v>
      </c>
      <c r="D233" t="s">
        <v>394</v>
      </c>
      <c r="E233" t="s">
        <v>13</v>
      </c>
      <c r="F233">
        <v>29</v>
      </c>
      <c r="G233">
        <v>0</v>
      </c>
      <c r="H233">
        <v>0</v>
      </c>
      <c r="I233" s="1">
        <v>347067</v>
      </c>
      <c r="J233" s="2">
        <v>7775</v>
      </c>
      <c r="L233" s="1" t="s">
        <v>16</v>
      </c>
      <c r="M233">
        <f t="shared" si="18"/>
        <v>1</v>
      </c>
      <c r="N233" t="str">
        <f t="shared" si="19"/>
        <v>Jovem Adulto</v>
      </c>
      <c r="O233" t="str">
        <f t="shared" si="20"/>
        <v>MR</v>
      </c>
      <c r="P233">
        <f t="shared" si="21"/>
        <v>0</v>
      </c>
      <c r="Q233">
        <f t="shared" si="22"/>
        <v>0</v>
      </c>
      <c r="R233" s="5" t="str">
        <f t="shared" si="23"/>
        <v>3ª Classe</v>
      </c>
    </row>
    <row r="234" spans="1:18" x14ac:dyDescent="0.25">
      <c r="A234">
        <v>233</v>
      </c>
      <c r="B234">
        <v>0</v>
      </c>
      <c r="C234">
        <v>2</v>
      </c>
      <c r="D234" t="s">
        <v>395</v>
      </c>
      <c r="E234" t="s">
        <v>13</v>
      </c>
      <c r="F234">
        <v>59</v>
      </c>
      <c r="G234">
        <v>0</v>
      </c>
      <c r="H234">
        <v>0</v>
      </c>
      <c r="I234" s="1">
        <v>237442</v>
      </c>
      <c r="J234" s="1" t="s">
        <v>396</v>
      </c>
      <c r="L234" s="1" t="s">
        <v>16</v>
      </c>
      <c r="M234">
        <f t="shared" si="18"/>
        <v>1</v>
      </c>
      <c r="N234" t="str">
        <f t="shared" si="19"/>
        <v>Adulto</v>
      </c>
      <c r="O234" t="str">
        <f t="shared" si="20"/>
        <v>MR</v>
      </c>
      <c r="P234">
        <f t="shared" si="21"/>
        <v>0</v>
      </c>
      <c r="Q234">
        <f t="shared" si="22"/>
        <v>0</v>
      </c>
      <c r="R234" s="5" t="str">
        <f t="shared" si="23"/>
        <v>2ª Classe</v>
      </c>
    </row>
    <row r="235" spans="1:18" x14ac:dyDescent="0.25">
      <c r="A235">
        <v>234</v>
      </c>
      <c r="B235">
        <v>1</v>
      </c>
      <c r="C235">
        <v>3</v>
      </c>
      <c r="D235" t="s">
        <v>397</v>
      </c>
      <c r="E235" t="s">
        <v>18</v>
      </c>
      <c r="F235">
        <v>5</v>
      </c>
      <c r="G235">
        <v>4</v>
      </c>
      <c r="H235">
        <v>2</v>
      </c>
      <c r="I235" s="1">
        <v>347077</v>
      </c>
      <c r="J235" s="2">
        <v>313875</v>
      </c>
      <c r="L235" s="1" t="s">
        <v>16</v>
      </c>
      <c r="M235">
        <f t="shared" si="18"/>
        <v>7</v>
      </c>
      <c r="N235" t="str">
        <f t="shared" si="19"/>
        <v>Criança</v>
      </c>
      <c r="O235" t="str">
        <f t="shared" si="20"/>
        <v>MISS</v>
      </c>
      <c r="P235">
        <f t="shared" si="21"/>
        <v>0</v>
      </c>
      <c r="Q235">
        <f t="shared" si="22"/>
        <v>0</v>
      </c>
      <c r="R235" s="5" t="str">
        <f t="shared" si="23"/>
        <v>3ª Classe</v>
      </c>
    </row>
    <row r="236" spans="1:18" x14ac:dyDescent="0.25">
      <c r="A236">
        <v>235</v>
      </c>
      <c r="B236">
        <v>0</v>
      </c>
      <c r="C236">
        <v>2</v>
      </c>
      <c r="D236" t="s">
        <v>398</v>
      </c>
      <c r="E236" t="s">
        <v>13</v>
      </c>
      <c r="F236">
        <v>24</v>
      </c>
      <c r="G236">
        <v>0</v>
      </c>
      <c r="H236">
        <v>0</v>
      </c>
      <c r="I236" s="1" t="s">
        <v>399</v>
      </c>
      <c r="J236" s="1" t="s">
        <v>75</v>
      </c>
      <c r="L236" s="1" t="s">
        <v>16</v>
      </c>
      <c r="M236">
        <f t="shared" si="18"/>
        <v>1</v>
      </c>
      <c r="N236" t="str">
        <f t="shared" si="19"/>
        <v>Jovem Adulto</v>
      </c>
      <c r="O236" t="str">
        <f t="shared" si="20"/>
        <v>MR</v>
      </c>
      <c r="P236">
        <f t="shared" si="21"/>
        <v>0</v>
      </c>
      <c r="Q236">
        <f t="shared" si="22"/>
        <v>0</v>
      </c>
      <c r="R236" s="5" t="str">
        <f t="shared" si="23"/>
        <v>2ª Classe</v>
      </c>
    </row>
    <row r="237" spans="1:18" x14ac:dyDescent="0.25">
      <c r="A237">
        <v>236</v>
      </c>
      <c r="B237">
        <v>0</v>
      </c>
      <c r="C237">
        <v>3</v>
      </c>
      <c r="D237" t="s">
        <v>400</v>
      </c>
      <c r="E237" t="s">
        <v>18</v>
      </c>
      <c r="F237">
        <v>28</v>
      </c>
      <c r="G237">
        <v>0</v>
      </c>
      <c r="H237">
        <v>0</v>
      </c>
      <c r="I237" s="1" t="s">
        <v>401</v>
      </c>
      <c r="J237" s="1" t="s">
        <v>402</v>
      </c>
      <c r="L237" s="1" t="s">
        <v>16</v>
      </c>
      <c r="M237">
        <f t="shared" si="18"/>
        <v>1</v>
      </c>
      <c r="N237" t="str">
        <f t="shared" si="19"/>
        <v>Jovem Adulto</v>
      </c>
      <c r="O237" t="str">
        <f t="shared" si="20"/>
        <v>MISS</v>
      </c>
      <c r="P237">
        <f t="shared" si="21"/>
        <v>0</v>
      </c>
      <c r="Q237">
        <f t="shared" si="22"/>
        <v>0</v>
      </c>
      <c r="R237" s="5" t="str">
        <f t="shared" si="23"/>
        <v>3ª Classe</v>
      </c>
    </row>
    <row r="238" spans="1:18" x14ac:dyDescent="0.25">
      <c r="A238">
        <v>237</v>
      </c>
      <c r="B238">
        <v>0</v>
      </c>
      <c r="C238">
        <v>2</v>
      </c>
      <c r="D238" t="s">
        <v>403</v>
      </c>
      <c r="E238" t="s">
        <v>13</v>
      </c>
      <c r="F238">
        <v>44</v>
      </c>
      <c r="G238">
        <v>1</v>
      </c>
      <c r="H238">
        <v>0</v>
      </c>
      <c r="I238" s="1">
        <v>26707</v>
      </c>
      <c r="J238" s="1">
        <v>26</v>
      </c>
      <c r="L238" s="1" t="s">
        <v>16</v>
      </c>
      <c r="M238">
        <f t="shared" si="18"/>
        <v>2</v>
      </c>
      <c r="N238" t="str">
        <f t="shared" si="19"/>
        <v>Adulto</v>
      </c>
      <c r="O238" t="str">
        <f t="shared" si="20"/>
        <v>MR</v>
      </c>
      <c r="P238">
        <f t="shared" si="21"/>
        <v>0</v>
      </c>
      <c r="Q238">
        <f t="shared" si="22"/>
        <v>0</v>
      </c>
      <c r="R238" s="5" t="str">
        <f t="shared" si="23"/>
        <v>2ª Classe</v>
      </c>
    </row>
    <row r="239" spans="1:18" x14ac:dyDescent="0.25">
      <c r="A239">
        <v>238</v>
      </c>
      <c r="B239">
        <v>1</v>
      </c>
      <c r="C239">
        <v>2</v>
      </c>
      <c r="D239" t="s">
        <v>404</v>
      </c>
      <c r="E239" t="s">
        <v>18</v>
      </c>
      <c r="F239">
        <v>8</v>
      </c>
      <c r="G239">
        <v>0</v>
      </c>
      <c r="H239">
        <v>2</v>
      </c>
      <c r="I239" s="1" t="s">
        <v>405</v>
      </c>
      <c r="J239" s="1" t="s">
        <v>406</v>
      </c>
      <c r="L239" s="1" t="s">
        <v>16</v>
      </c>
      <c r="M239">
        <f t="shared" si="18"/>
        <v>3</v>
      </c>
      <c r="N239" t="str">
        <f t="shared" si="19"/>
        <v>Criança</v>
      </c>
      <c r="O239" t="str">
        <f t="shared" si="20"/>
        <v>MISS</v>
      </c>
      <c r="P239">
        <f t="shared" si="21"/>
        <v>0</v>
      </c>
      <c r="Q239">
        <f t="shared" si="22"/>
        <v>0</v>
      </c>
      <c r="R239" s="5" t="str">
        <f t="shared" si="23"/>
        <v>2ª Classe</v>
      </c>
    </row>
    <row r="240" spans="1:18" x14ac:dyDescent="0.25">
      <c r="A240">
        <v>239</v>
      </c>
      <c r="B240">
        <v>0</v>
      </c>
      <c r="C240">
        <v>2</v>
      </c>
      <c r="D240" t="s">
        <v>407</v>
      </c>
      <c r="E240" t="s">
        <v>13</v>
      </c>
      <c r="F240">
        <v>19</v>
      </c>
      <c r="G240">
        <v>0</v>
      </c>
      <c r="H240">
        <v>0</v>
      </c>
      <c r="I240" s="1">
        <v>28665</v>
      </c>
      <c r="J240" s="1" t="s">
        <v>75</v>
      </c>
      <c r="L240" s="1" t="s">
        <v>16</v>
      </c>
      <c r="M240">
        <f t="shared" si="18"/>
        <v>1</v>
      </c>
      <c r="N240" t="str">
        <f t="shared" si="19"/>
        <v>Jovem Adulto</v>
      </c>
      <c r="O240" t="str">
        <f t="shared" si="20"/>
        <v>MR</v>
      </c>
      <c r="P240">
        <f t="shared" si="21"/>
        <v>0</v>
      </c>
      <c r="Q240">
        <f t="shared" si="22"/>
        <v>0</v>
      </c>
      <c r="R240" s="5" t="str">
        <f t="shared" si="23"/>
        <v>2ª Classe</v>
      </c>
    </row>
    <row r="241" spans="1:18" x14ac:dyDescent="0.25">
      <c r="A241">
        <v>240</v>
      </c>
      <c r="B241">
        <v>0</v>
      </c>
      <c r="C241">
        <v>2</v>
      </c>
      <c r="D241" t="s">
        <v>408</v>
      </c>
      <c r="E241" t="s">
        <v>13</v>
      </c>
      <c r="F241">
        <v>33</v>
      </c>
      <c r="G241">
        <v>0</v>
      </c>
      <c r="H241">
        <v>0</v>
      </c>
      <c r="I241" s="1" t="s">
        <v>409</v>
      </c>
      <c r="J241" s="2">
        <v>12275</v>
      </c>
      <c r="L241" s="1" t="s">
        <v>16</v>
      </c>
      <c r="M241">
        <f t="shared" si="18"/>
        <v>1</v>
      </c>
      <c r="N241" t="str">
        <f t="shared" si="19"/>
        <v>Jovem Adulto</v>
      </c>
      <c r="O241" t="str">
        <f t="shared" si="20"/>
        <v>MR</v>
      </c>
      <c r="P241">
        <f t="shared" si="21"/>
        <v>0</v>
      </c>
      <c r="Q241">
        <f t="shared" si="22"/>
        <v>0</v>
      </c>
      <c r="R241" s="5" t="str">
        <f t="shared" si="23"/>
        <v>2ª Classe</v>
      </c>
    </row>
    <row r="242" spans="1:18" x14ac:dyDescent="0.25">
      <c r="A242">
        <v>241</v>
      </c>
      <c r="B242">
        <v>0</v>
      </c>
      <c r="C242">
        <v>3</v>
      </c>
      <c r="D242" t="s">
        <v>410</v>
      </c>
      <c r="E242" t="s">
        <v>18</v>
      </c>
      <c r="F242">
        <v>28</v>
      </c>
      <c r="G242">
        <v>1</v>
      </c>
      <c r="H242">
        <v>0</v>
      </c>
      <c r="I242" s="1">
        <v>2665</v>
      </c>
      <c r="J242" s="2">
        <v>144542</v>
      </c>
      <c r="L242" s="1" t="s">
        <v>21</v>
      </c>
      <c r="M242">
        <f t="shared" si="18"/>
        <v>2</v>
      </c>
      <c r="N242" t="str">
        <f t="shared" si="19"/>
        <v>Jovem Adulto</v>
      </c>
      <c r="O242" t="str">
        <f t="shared" si="20"/>
        <v>MISS</v>
      </c>
      <c r="P242">
        <f t="shared" si="21"/>
        <v>0</v>
      </c>
      <c r="Q242">
        <f t="shared" si="22"/>
        <v>0</v>
      </c>
      <c r="R242" s="5" t="str">
        <f t="shared" si="23"/>
        <v>3ª Classe</v>
      </c>
    </row>
    <row r="243" spans="1:18" x14ac:dyDescent="0.25">
      <c r="A243">
        <v>242</v>
      </c>
      <c r="B243">
        <v>1</v>
      </c>
      <c r="C243">
        <v>3</v>
      </c>
      <c r="D243" t="s">
        <v>411</v>
      </c>
      <c r="E243" t="s">
        <v>18</v>
      </c>
      <c r="F243">
        <v>28</v>
      </c>
      <c r="G243">
        <v>1</v>
      </c>
      <c r="H243">
        <v>0</v>
      </c>
      <c r="I243" s="1">
        <v>367230</v>
      </c>
      <c r="J243" s="1" t="s">
        <v>93</v>
      </c>
      <c r="L243" s="1" t="s">
        <v>30</v>
      </c>
      <c r="M243">
        <f t="shared" si="18"/>
        <v>2</v>
      </c>
      <c r="N243" t="str">
        <f t="shared" si="19"/>
        <v>Jovem Adulto</v>
      </c>
      <c r="O243" t="str">
        <f t="shared" si="20"/>
        <v>MISS</v>
      </c>
      <c r="P243">
        <f t="shared" si="21"/>
        <v>0</v>
      </c>
      <c r="Q243">
        <f t="shared" si="22"/>
        <v>0</v>
      </c>
      <c r="R243" s="5" t="str">
        <f t="shared" si="23"/>
        <v>3ª Classe</v>
      </c>
    </row>
    <row r="244" spans="1:18" x14ac:dyDescent="0.25">
      <c r="A244">
        <v>243</v>
      </c>
      <c r="B244">
        <v>0</v>
      </c>
      <c r="C244">
        <v>2</v>
      </c>
      <c r="D244" t="s">
        <v>412</v>
      </c>
      <c r="E244" t="s">
        <v>13</v>
      </c>
      <c r="F244">
        <v>29</v>
      </c>
      <c r="G244">
        <v>0</v>
      </c>
      <c r="H244">
        <v>0</v>
      </c>
      <c r="I244" s="1" t="s">
        <v>413</v>
      </c>
      <c r="J244" s="1" t="s">
        <v>75</v>
      </c>
      <c r="L244" s="1" t="s">
        <v>16</v>
      </c>
      <c r="M244">
        <f t="shared" si="18"/>
        <v>1</v>
      </c>
      <c r="N244" t="str">
        <f t="shared" si="19"/>
        <v>Jovem Adulto</v>
      </c>
      <c r="O244" t="str">
        <f t="shared" si="20"/>
        <v>MR</v>
      </c>
      <c r="P244">
        <f t="shared" si="21"/>
        <v>0</v>
      </c>
      <c r="Q244">
        <f t="shared" si="22"/>
        <v>0</v>
      </c>
      <c r="R244" s="5" t="str">
        <f t="shared" si="23"/>
        <v>2ª Classe</v>
      </c>
    </row>
    <row r="245" spans="1:18" x14ac:dyDescent="0.25">
      <c r="A245">
        <v>244</v>
      </c>
      <c r="B245">
        <v>0</v>
      </c>
      <c r="C245">
        <v>3</v>
      </c>
      <c r="D245" t="s">
        <v>414</v>
      </c>
      <c r="E245" t="s">
        <v>13</v>
      </c>
      <c r="F245">
        <v>22</v>
      </c>
      <c r="G245">
        <v>0</v>
      </c>
      <c r="H245">
        <v>0</v>
      </c>
      <c r="I245" s="1" t="s">
        <v>415</v>
      </c>
      <c r="J245" s="2">
        <v>7125</v>
      </c>
      <c r="L245" s="1" t="s">
        <v>16</v>
      </c>
      <c r="M245">
        <f t="shared" si="18"/>
        <v>1</v>
      </c>
      <c r="N245" t="str">
        <f t="shared" si="19"/>
        <v>Jovem Adulto</v>
      </c>
      <c r="O245" t="str">
        <f t="shared" si="20"/>
        <v>MR</v>
      </c>
      <c r="P245">
        <f t="shared" si="21"/>
        <v>0</v>
      </c>
      <c r="Q245">
        <f t="shared" si="22"/>
        <v>0</v>
      </c>
      <c r="R245" s="5" t="str">
        <f t="shared" si="23"/>
        <v>3ª Classe</v>
      </c>
    </row>
    <row r="246" spans="1:18" x14ac:dyDescent="0.25">
      <c r="A246">
        <v>245</v>
      </c>
      <c r="B246">
        <v>0</v>
      </c>
      <c r="C246">
        <v>3</v>
      </c>
      <c r="D246" t="s">
        <v>416</v>
      </c>
      <c r="E246" t="s">
        <v>13</v>
      </c>
      <c r="F246">
        <v>30</v>
      </c>
      <c r="G246">
        <v>0</v>
      </c>
      <c r="H246">
        <v>0</v>
      </c>
      <c r="I246" s="1">
        <v>2694</v>
      </c>
      <c r="J246" s="2">
        <v>7225</v>
      </c>
      <c r="L246" s="1" t="s">
        <v>21</v>
      </c>
      <c r="M246">
        <f t="shared" si="18"/>
        <v>1</v>
      </c>
      <c r="N246" t="str">
        <f t="shared" si="19"/>
        <v>Jovem Adulto</v>
      </c>
      <c r="O246" t="str">
        <f t="shared" si="20"/>
        <v>MR</v>
      </c>
      <c r="P246">
        <f t="shared" si="21"/>
        <v>0</v>
      </c>
      <c r="Q246">
        <f t="shared" si="22"/>
        <v>0</v>
      </c>
      <c r="R246" s="5" t="str">
        <f t="shared" si="23"/>
        <v>3ª Classe</v>
      </c>
    </row>
    <row r="247" spans="1:18" x14ac:dyDescent="0.25">
      <c r="A247">
        <v>246</v>
      </c>
      <c r="B247">
        <v>0</v>
      </c>
      <c r="C247">
        <v>1</v>
      </c>
      <c r="D247" t="s">
        <v>417</v>
      </c>
      <c r="E247" t="s">
        <v>13</v>
      </c>
      <c r="F247">
        <v>44</v>
      </c>
      <c r="G247">
        <v>2</v>
      </c>
      <c r="H247">
        <v>0</v>
      </c>
      <c r="I247" s="1">
        <v>19928</v>
      </c>
      <c r="J247" s="1">
        <v>90</v>
      </c>
      <c r="K247" s="1" t="s">
        <v>418</v>
      </c>
      <c r="L247" s="1" t="s">
        <v>30</v>
      </c>
      <c r="M247">
        <f t="shared" si="18"/>
        <v>3</v>
      </c>
      <c r="N247" t="str">
        <f t="shared" si="19"/>
        <v>Adulto</v>
      </c>
      <c r="O247" t="str">
        <f t="shared" si="20"/>
        <v>DR</v>
      </c>
      <c r="P247">
        <f t="shared" si="21"/>
        <v>1</v>
      </c>
      <c r="Q247">
        <f t="shared" si="22"/>
        <v>1</v>
      </c>
      <c r="R247" s="5" t="str">
        <f t="shared" si="23"/>
        <v>1ª Classe</v>
      </c>
    </row>
    <row r="248" spans="1:18" x14ac:dyDescent="0.25">
      <c r="A248">
        <v>247</v>
      </c>
      <c r="B248">
        <v>0</v>
      </c>
      <c r="C248">
        <v>3</v>
      </c>
      <c r="D248" t="s">
        <v>419</v>
      </c>
      <c r="E248" t="s">
        <v>18</v>
      </c>
      <c r="F248">
        <v>25</v>
      </c>
      <c r="G248">
        <v>0</v>
      </c>
      <c r="H248">
        <v>0</v>
      </c>
      <c r="I248" s="1">
        <v>347071</v>
      </c>
      <c r="J248" s="2">
        <v>7775</v>
      </c>
      <c r="L248" s="1" t="s">
        <v>16</v>
      </c>
      <c r="M248">
        <f t="shared" si="18"/>
        <v>1</v>
      </c>
      <c r="N248" t="str">
        <f t="shared" si="19"/>
        <v>Jovem Adulto</v>
      </c>
      <c r="O248" t="str">
        <f t="shared" si="20"/>
        <v>MISS</v>
      </c>
      <c r="P248">
        <f t="shared" si="21"/>
        <v>0</v>
      </c>
      <c r="Q248">
        <f t="shared" si="22"/>
        <v>0</v>
      </c>
      <c r="R248" s="5" t="str">
        <f t="shared" si="23"/>
        <v>3ª Classe</v>
      </c>
    </row>
    <row r="249" spans="1:18" x14ac:dyDescent="0.25">
      <c r="A249">
        <v>248</v>
      </c>
      <c r="B249">
        <v>1</v>
      </c>
      <c r="C249">
        <v>2</v>
      </c>
      <c r="D249" t="s">
        <v>420</v>
      </c>
      <c r="E249" t="s">
        <v>18</v>
      </c>
      <c r="F249">
        <v>24</v>
      </c>
      <c r="G249">
        <v>0</v>
      </c>
      <c r="H249">
        <v>2</v>
      </c>
      <c r="I249" s="1">
        <v>250649</v>
      </c>
      <c r="J249" s="1" t="s">
        <v>201</v>
      </c>
      <c r="L249" s="1" t="s">
        <v>16</v>
      </c>
      <c r="M249">
        <f t="shared" si="18"/>
        <v>3</v>
      </c>
      <c r="N249" t="str">
        <f t="shared" si="19"/>
        <v>Jovem Adulto</v>
      </c>
      <c r="O249" t="str">
        <f t="shared" si="20"/>
        <v>MRS</v>
      </c>
      <c r="P249">
        <f t="shared" si="21"/>
        <v>0</v>
      </c>
      <c r="Q249">
        <f t="shared" si="22"/>
        <v>0</v>
      </c>
      <c r="R249" s="5" t="str">
        <f t="shared" si="23"/>
        <v>2ª Classe</v>
      </c>
    </row>
    <row r="250" spans="1:18" x14ac:dyDescent="0.25">
      <c r="A250">
        <v>249</v>
      </c>
      <c r="B250">
        <v>1</v>
      </c>
      <c r="C250">
        <v>1</v>
      </c>
      <c r="D250" t="s">
        <v>421</v>
      </c>
      <c r="E250" t="s">
        <v>13</v>
      </c>
      <c r="F250">
        <v>37</v>
      </c>
      <c r="G250">
        <v>1</v>
      </c>
      <c r="H250">
        <v>1</v>
      </c>
      <c r="I250" s="1">
        <v>11751</v>
      </c>
      <c r="J250" s="2">
        <v>525542</v>
      </c>
      <c r="K250" s="1" t="s">
        <v>422</v>
      </c>
      <c r="L250" s="1" t="s">
        <v>16</v>
      </c>
      <c r="M250">
        <f t="shared" si="18"/>
        <v>3</v>
      </c>
      <c r="N250" t="str">
        <f t="shared" si="19"/>
        <v>Adulto</v>
      </c>
      <c r="O250" t="str">
        <f t="shared" si="20"/>
        <v>MR</v>
      </c>
      <c r="P250">
        <f t="shared" si="21"/>
        <v>1</v>
      </c>
      <c r="Q250">
        <f t="shared" si="22"/>
        <v>1</v>
      </c>
      <c r="R250" s="5" t="str">
        <f t="shared" si="23"/>
        <v>1ª Classe</v>
      </c>
    </row>
    <row r="251" spans="1:18" x14ac:dyDescent="0.25">
      <c r="A251">
        <v>250</v>
      </c>
      <c r="B251">
        <v>0</v>
      </c>
      <c r="C251">
        <v>2</v>
      </c>
      <c r="D251" t="s">
        <v>423</v>
      </c>
      <c r="E251" t="s">
        <v>13</v>
      </c>
      <c r="F251">
        <v>54</v>
      </c>
      <c r="G251">
        <v>1</v>
      </c>
      <c r="H251">
        <v>0</v>
      </c>
      <c r="I251" s="1">
        <v>244252</v>
      </c>
      <c r="J251" s="1">
        <v>26</v>
      </c>
      <c r="L251" s="1" t="s">
        <v>16</v>
      </c>
      <c r="M251">
        <f t="shared" si="18"/>
        <v>2</v>
      </c>
      <c r="N251" t="str">
        <f t="shared" si="19"/>
        <v>Adulto</v>
      </c>
      <c r="O251" t="str">
        <f t="shared" si="20"/>
        <v>REV</v>
      </c>
      <c r="P251">
        <f t="shared" si="21"/>
        <v>0</v>
      </c>
      <c r="Q251">
        <f t="shared" si="22"/>
        <v>0</v>
      </c>
      <c r="R251" s="5" t="str">
        <f t="shared" si="23"/>
        <v>2ª Classe</v>
      </c>
    </row>
    <row r="252" spans="1:18" x14ac:dyDescent="0.25">
      <c r="A252">
        <v>251</v>
      </c>
      <c r="B252">
        <v>0</v>
      </c>
      <c r="C252">
        <v>3</v>
      </c>
      <c r="D252" t="s">
        <v>424</v>
      </c>
      <c r="E252" t="s">
        <v>13</v>
      </c>
      <c r="F252">
        <v>28</v>
      </c>
      <c r="G252">
        <v>0</v>
      </c>
      <c r="H252">
        <v>0</v>
      </c>
      <c r="I252" s="1">
        <v>362316</v>
      </c>
      <c r="J252" s="1" t="s">
        <v>15</v>
      </c>
      <c r="L252" s="1" t="s">
        <v>16</v>
      </c>
      <c r="M252">
        <f t="shared" si="18"/>
        <v>1</v>
      </c>
      <c r="N252" t="str">
        <f t="shared" si="19"/>
        <v>Jovem Adulto</v>
      </c>
      <c r="O252" t="str">
        <f t="shared" si="20"/>
        <v>MR</v>
      </c>
      <c r="P252">
        <f t="shared" si="21"/>
        <v>0</v>
      </c>
      <c r="Q252">
        <f t="shared" si="22"/>
        <v>0</v>
      </c>
      <c r="R252" s="5" t="str">
        <f t="shared" si="23"/>
        <v>3ª Classe</v>
      </c>
    </row>
    <row r="253" spans="1:18" x14ac:dyDescent="0.25">
      <c r="A253">
        <v>252</v>
      </c>
      <c r="B253">
        <v>0</v>
      </c>
      <c r="C253">
        <v>3</v>
      </c>
      <c r="D253" t="s">
        <v>425</v>
      </c>
      <c r="E253" t="s">
        <v>18</v>
      </c>
      <c r="F253">
        <v>29</v>
      </c>
      <c r="G253">
        <v>1</v>
      </c>
      <c r="H253">
        <v>1</v>
      </c>
      <c r="I253" s="1">
        <v>347054</v>
      </c>
      <c r="J253" s="2">
        <v>104625</v>
      </c>
      <c r="K253" s="1" t="s">
        <v>39</v>
      </c>
      <c r="L253" s="1" t="s">
        <v>16</v>
      </c>
      <c r="M253">
        <f t="shared" si="18"/>
        <v>3</v>
      </c>
      <c r="N253" t="str">
        <f t="shared" si="19"/>
        <v>Jovem Adulto</v>
      </c>
      <c r="O253" t="str">
        <f t="shared" si="20"/>
        <v>MRS</v>
      </c>
      <c r="P253">
        <f t="shared" si="21"/>
        <v>0</v>
      </c>
      <c r="Q253">
        <f t="shared" si="22"/>
        <v>1</v>
      </c>
      <c r="R253" s="5" t="str">
        <f t="shared" si="23"/>
        <v>3ª Classe</v>
      </c>
    </row>
    <row r="254" spans="1:18" x14ac:dyDescent="0.25">
      <c r="A254">
        <v>253</v>
      </c>
      <c r="B254">
        <v>0</v>
      </c>
      <c r="C254">
        <v>1</v>
      </c>
      <c r="D254" t="s">
        <v>426</v>
      </c>
      <c r="E254" t="s">
        <v>13</v>
      </c>
      <c r="F254">
        <v>62</v>
      </c>
      <c r="G254">
        <v>0</v>
      </c>
      <c r="H254">
        <v>0</v>
      </c>
      <c r="I254" s="1">
        <v>113514</v>
      </c>
      <c r="J254" s="1" t="s">
        <v>41</v>
      </c>
      <c r="K254" s="1" t="s">
        <v>427</v>
      </c>
      <c r="L254" s="1" t="s">
        <v>16</v>
      </c>
      <c r="M254">
        <f t="shared" si="18"/>
        <v>1</v>
      </c>
      <c r="N254" t="str">
        <f t="shared" si="19"/>
        <v>Idoso</v>
      </c>
      <c r="O254" t="str">
        <f t="shared" si="20"/>
        <v>MR</v>
      </c>
      <c r="P254">
        <f t="shared" si="21"/>
        <v>1</v>
      </c>
      <c r="Q254">
        <f t="shared" si="22"/>
        <v>1</v>
      </c>
      <c r="R254" s="5" t="str">
        <f t="shared" si="23"/>
        <v>1ª Classe</v>
      </c>
    </row>
    <row r="255" spans="1:18" x14ac:dyDescent="0.25">
      <c r="A255">
        <v>254</v>
      </c>
      <c r="B255">
        <v>0</v>
      </c>
      <c r="C255">
        <v>3</v>
      </c>
      <c r="D255" t="s">
        <v>428</v>
      </c>
      <c r="E255" t="s">
        <v>13</v>
      </c>
      <c r="F255">
        <v>30</v>
      </c>
      <c r="G255">
        <v>1</v>
      </c>
      <c r="H255">
        <v>0</v>
      </c>
      <c r="I255" s="1" t="s">
        <v>429</v>
      </c>
      <c r="J255" s="1" t="s">
        <v>288</v>
      </c>
      <c r="L255" s="1" t="s">
        <v>16</v>
      </c>
      <c r="M255">
        <f t="shared" si="18"/>
        <v>2</v>
      </c>
      <c r="N255" t="str">
        <f t="shared" si="19"/>
        <v>Jovem Adulto</v>
      </c>
      <c r="O255" t="str">
        <f t="shared" si="20"/>
        <v>MR</v>
      </c>
      <c r="P255">
        <f t="shared" si="21"/>
        <v>0</v>
      </c>
      <c r="Q255">
        <f t="shared" si="22"/>
        <v>0</v>
      </c>
      <c r="R255" s="5" t="str">
        <f t="shared" si="23"/>
        <v>3ª Classe</v>
      </c>
    </row>
    <row r="256" spans="1:18" x14ac:dyDescent="0.25">
      <c r="A256">
        <v>255</v>
      </c>
      <c r="B256">
        <v>0</v>
      </c>
      <c r="C256">
        <v>3</v>
      </c>
      <c r="D256" t="s">
        <v>430</v>
      </c>
      <c r="E256" t="s">
        <v>18</v>
      </c>
      <c r="F256">
        <v>41</v>
      </c>
      <c r="G256">
        <v>0</v>
      </c>
      <c r="H256">
        <v>2</v>
      </c>
      <c r="I256" s="1">
        <v>370129</v>
      </c>
      <c r="J256" s="2">
        <v>202125</v>
      </c>
      <c r="L256" s="1" t="s">
        <v>16</v>
      </c>
      <c r="M256">
        <f t="shared" si="18"/>
        <v>3</v>
      </c>
      <c r="N256" t="str">
        <f t="shared" si="19"/>
        <v>Adulto</v>
      </c>
      <c r="O256" t="str">
        <f t="shared" si="20"/>
        <v>MRS</v>
      </c>
      <c r="P256">
        <f t="shared" si="21"/>
        <v>0</v>
      </c>
      <c r="Q256">
        <f t="shared" si="22"/>
        <v>0</v>
      </c>
      <c r="R256" s="5" t="str">
        <f t="shared" si="23"/>
        <v>3ª Classe</v>
      </c>
    </row>
    <row r="257" spans="1:18" x14ac:dyDescent="0.25">
      <c r="A257">
        <v>256</v>
      </c>
      <c r="B257">
        <v>1</v>
      </c>
      <c r="C257">
        <v>3</v>
      </c>
      <c r="D257" t="s">
        <v>431</v>
      </c>
      <c r="E257" t="s">
        <v>18</v>
      </c>
      <c r="F257">
        <v>29</v>
      </c>
      <c r="G257">
        <v>0</v>
      </c>
      <c r="H257">
        <v>2</v>
      </c>
      <c r="I257" s="1">
        <v>2650</v>
      </c>
      <c r="J257" s="2">
        <v>152458</v>
      </c>
      <c r="L257" s="1" t="s">
        <v>21</v>
      </c>
      <c r="M257">
        <f t="shared" si="18"/>
        <v>3</v>
      </c>
      <c r="N257" t="str">
        <f t="shared" si="19"/>
        <v>Jovem Adulto</v>
      </c>
      <c r="O257" t="str">
        <f t="shared" si="20"/>
        <v>MRS</v>
      </c>
      <c r="P257">
        <f t="shared" si="21"/>
        <v>0</v>
      </c>
      <c r="Q257">
        <f t="shared" si="22"/>
        <v>0</v>
      </c>
      <c r="R257" s="5" t="str">
        <f t="shared" si="23"/>
        <v>3ª Classe</v>
      </c>
    </row>
    <row r="258" spans="1:18" x14ac:dyDescent="0.25">
      <c r="A258">
        <v>257</v>
      </c>
      <c r="B258">
        <v>1</v>
      </c>
      <c r="C258">
        <v>1</v>
      </c>
      <c r="D258" t="s">
        <v>432</v>
      </c>
      <c r="E258" t="s">
        <v>18</v>
      </c>
      <c r="F258">
        <v>28</v>
      </c>
      <c r="G258">
        <v>0</v>
      </c>
      <c r="H258">
        <v>0</v>
      </c>
      <c r="I258" s="1" t="s">
        <v>433</v>
      </c>
      <c r="J258" s="1" t="s">
        <v>246</v>
      </c>
      <c r="L258" s="1" t="s">
        <v>21</v>
      </c>
      <c r="M258">
        <f t="shared" ref="M258:M321" si="24">G258+H258+1</f>
        <v>1</v>
      </c>
      <c r="N258" t="str">
        <f t="shared" ref="N258:N321" si="25">IF(F258&lt;=12,"Criança",IF(F258&lt;=18,"Adolescente",IF(F258&lt;=35,"Jovem Adulto",IF(F258&lt;=60,"Adulto","Idoso"))))</f>
        <v>Jovem Adulto</v>
      </c>
      <c r="O258" t="str">
        <f t="shared" ref="O258:O321" si="26">UPPER(TRIM(MID(D258, FIND(", ",D258)+2, FIND(".",D258)-(FIND(", ",D258)+2))))</f>
        <v>MRS</v>
      </c>
      <c r="P258">
        <f t="shared" ref="P258:P321" si="27">IF(OR(F258="female", O258="MASTER"), 1, IF(C258=1, 1, 0))</f>
        <v>1</v>
      </c>
      <c r="Q258">
        <f t="shared" ref="Q258:Q321" si="28">IF(K258&lt;&gt;"", 1, 0)</f>
        <v>0</v>
      </c>
      <c r="R258" s="5" t="str">
        <f t="shared" ref="R258:R321" si="29">IF(C258=1,"1ª Classe",IF(C258=2,"2ª Classe","3ª Classe"))</f>
        <v>1ª Classe</v>
      </c>
    </row>
    <row r="259" spans="1:18" x14ac:dyDescent="0.25">
      <c r="A259">
        <v>258</v>
      </c>
      <c r="B259">
        <v>1</v>
      </c>
      <c r="C259">
        <v>1</v>
      </c>
      <c r="D259" t="s">
        <v>434</v>
      </c>
      <c r="E259" t="s">
        <v>18</v>
      </c>
      <c r="F259">
        <v>30</v>
      </c>
      <c r="G259">
        <v>0</v>
      </c>
      <c r="H259">
        <v>0</v>
      </c>
      <c r="I259" s="1">
        <v>110152</v>
      </c>
      <c r="J259" s="1" t="s">
        <v>435</v>
      </c>
      <c r="K259" s="1" t="s">
        <v>436</v>
      </c>
      <c r="L259" s="1" t="s">
        <v>16</v>
      </c>
      <c r="M259">
        <f t="shared" si="24"/>
        <v>1</v>
      </c>
      <c r="N259" t="str">
        <f t="shared" si="25"/>
        <v>Jovem Adulto</v>
      </c>
      <c r="O259" t="str">
        <f t="shared" si="26"/>
        <v>MISS</v>
      </c>
      <c r="P259">
        <f t="shared" si="27"/>
        <v>1</v>
      </c>
      <c r="Q259">
        <f t="shared" si="28"/>
        <v>1</v>
      </c>
      <c r="R259" s="5" t="str">
        <f t="shared" si="29"/>
        <v>1ª Classe</v>
      </c>
    </row>
    <row r="260" spans="1:18" x14ac:dyDescent="0.25">
      <c r="A260">
        <v>259</v>
      </c>
      <c r="B260">
        <v>1</v>
      </c>
      <c r="C260">
        <v>1</v>
      </c>
      <c r="D260" t="s">
        <v>437</v>
      </c>
      <c r="E260" t="s">
        <v>18</v>
      </c>
      <c r="F260">
        <v>35</v>
      </c>
      <c r="G260">
        <v>0</v>
      </c>
      <c r="H260">
        <v>0</v>
      </c>
      <c r="I260" s="1" t="s">
        <v>438</v>
      </c>
      <c r="J260" s="2">
        <v>5123292</v>
      </c>
      <c r="L260" s="1" t="s">
        <v>21</v>
      </c>
      <c r="M260">
        <f t="shared" si="24"/>
        <v>1</v>
      </c>
      <c r="N260" t="str">
        <f t="shared" si="25"/>
        <v>Jovem Adulto</v>
      </c>
      <c r="O260" t="str">
        <f t="shared" si="26"/>
        <v>MISS</v>
      </c>
      <c r="P260">
        <f t="shared" si="27"/>
        <v>1</v>
      </c>
      <c r="Q260">
        <f t="shared" si="28"/>
        <v>0</v>
      </c>
      <c r="R260" s="5" t="str">
        <f t="shared" si="29"/>
        <v>1ª Classe</v>
      </c>
    </row>
    <row r="261" spans="1:18" x14ac:dyDescent="0.25">
      <c r="A261">
        <v>260</v>
      </c>
      <c r="B261">
        <v>1</v>
      </c>
      <c r="C261">
        <v>2</v>
      </c>
      <c r="D261" t="s">
        <v>439</v>
      </c>
      <c r="E261" t="s">
        <v>18</v>
      </c>
      <c r="F261">
        <v>50</v>
      </c>
      <c r="G261">
        <v>0</v>
      </c>
      <c r="H261">
        <v>1</v>
      </c>
      <c r="I261" s="1">
        <v>230433</v>
      </c>
      <c r="J261" s="1">
        <v>26</v>
      </c>
      <c r="L261" s="1" t="s">
        <v>16</v>
      </c>
      <c r="M261">
        <f t="shared" si="24"/>
        <v>2</v>
      </c>
      <c r="N261" t="str">
        <f t="shared" si="25"/>
        <v>Adulto</v>
      </c>
      <c r="O261" t="str">
        <f t="shared" si="26"/>
        <v>MRS</v>
      </c>
      <c r="P261">
        <f t="shared" si="27"/>
        <v>0</v>
      </c>
      <c r="Q261">
        <f t="shared" si="28"/>
        <v>0</v>
      </c>
      <c r="R261" s="5" t="str">
        <f t="shared" si="29"/>
        <v>2ª Classe</v>
      </c>
    </row>
    <row r="262" spans="1:18" x14ac:dyDescent="0.25">
      <c r="A262">
        <v>261</v>
      </c>
      <c r="B262">
        <v>0</v>
      </c>
      <c r="C262">
        <v>3</v>
      </c>
      <c r="D262" t="s">
        <v>440</v>
      </c>
      <c r="E262" t="s">
        <v>13</v>
      </c>
      <c r="F262">
        <v>28</v>
      </c>
      <c r="G262">
        <v>0</v>
      </c>
      <c r="H262">
        <v>0</v>
      </c>
      <c r="I262" s="1">
        <v>384461</v>
      </c>
      <c r="J262" s="1" t="s">
        <v>72</v>
      </c>
      <c r="L262" s="1" t="s">
        <v>30</v>
      </c>
      <c r="M262">
        <f t="shared" si="24"/>
        <v>1</v>
      </c>
      <c r="N262" t="str">
        <f t="shared" si="25"/>
        <v>Jovem Adulto</v>
      </c>
      <c r="O262" t="str">
        <f t="shared" si="26"/>
        <v>MR</v>
      </c>
      <c r="P262">
        <f t="shared" si="27"/>
        <v>0</v>
      </c>
      <c r="Q262">
        <f t="shared" si="28"/>
        <v>0</v>
      </c>
      <c r="R262" s="5" t="str">
        <f t="shared" si="29"/>
        <v>3ª Classe</v>
      </c>
    </row>
    <row r="263" spans="1:18" x14ac:dyDescent="0.25">
      <c r="A263">
        <v>262</v>
      </c>
      <c r="B263">
        <v>1</v>
      </c>
      <c r="C263">
        <v>3</v>
      </c>
      <c r="D263" t="s">
        <v>441</v>
      </c>
      <c r="E263" t="s">
        <v>13</v>
      </c>
      <c r="F263">
        <v>3</v>
      </c>
      <c r="G263">
        <v>4</v>
      </c>
      <c r="H263">
        <v>2</v>
      </c>
      <c r="I263" s="1">
        <v>347077</v>
      </c>
      <c r="J263" s="2">
        <v>313875</v>
      </c>
      <c r="L263" s="1" t="s">
        <v>16</v>
      </c>
      <c r="M263">
        <f t="shared" si="24"/>
        <v>7</v>
      </c>
      <c r="N263" t="str">
        <f t="shared" si="25"/>
        <v>Criança</v>
      </c>
      <c r="O263" t="str">
        <f t="shared" si="26"/>
        <v>MASTER</v>
      </c>
      <c r="P263">
        <f t="shared" si="27"/>
        <v>1</v>
      </c>
      <c r="Q263">
        <f t="shared" si="28"/>
        <v>0</v>
      </c>
      <c r="R263" s="5" t="str">
        <f t="shared" si="29"/>
        <v>3ª Classe</v>
      </c>
    </row>
    <row r="264" spans="1:18" x14ac:dyDescent="0.25">
      <c r="A264">
        <v>263</v>
      </c>
      <c r="B264">
        <v>0</v>
      </c>
      <c r="C264">
        <v>1</v>
      </c>
      <c r="D264" t="s">
        <v>442</v>
      </c>
      <c r="E264" t="s">
        <v>13</v>
      </c>
      <c r="F264">
        <v>52</v>
      </c>
      <c r="G264">
        <v>1</v>
      </c>
      <c r="H264">
        <v>1</v>
      </c>
      <c r="I264" s="1">
        <v>110413</v>
      </c>
      <c r="J264" s="1" t="s">
        <v>443</v>
      </c>
      <c r="K264" s="1" t="s">
        <v>444</v>
      </c>
      <c r="L264" s="1" t="s">
        <v>16</v>
      </c>
      <c r="M264">
        <f t="shared" si="24"/>
        <v>3</v>
      </c>
      <c r="N264" t="str">
        <f t="shared" si="25"/>
        <v>Adulto</v>
      </c>
      <c r="O264" t="str">
        <f t="shared" si="26"/>
        <v>MR</v>
      </c>
      <c r="P264">
        <f t="shared" si="27"/>
        <v>1</v>
      </c>
      <c r="Q264">
        <f t="shared" si="28"/>
        <v>1</v>
      </c>
      <c r="R264" s="5" t="str">
        <f t="shared" si="29"/>
        <v>1ª Classe</v>
      </c>
    </row>
    <row r="265" spans="1:18" x14ac:dyDescent="0.25">
      <c r="A265">
        <v>264</v>
      </c>
      <c r="B265">
        <v>0</v>
      </c>
      <c r="C265">
        <v>1</v>
      </c>
      <c r="D265" t="s">
        <v>445</v>
      </c>
      <c r="E265" t="s">
        <v>13</v>
      </c>
      <c r="F265">
        <v>40</v>
      </c>
      <c r="G265">
        <v>0</v>
      </c>
      <c r="H265">
        <v>0</v>
      </c>
      <c r="I265" s="1">
        <v>112059</v>
      </c>
      <c r="J265" s="1">
        <v>13.68</v>
      </c>
      <c r="K265" s="1" t="s">
        <v>446</v>
      </c>
      <c r="L265" s="1" t="s">
        <v>16</v>
      </c>
      <c r="M265">
        <f t="shared" si="24"/>
        <v>1</v>
      </c>
      <c r="N265" t="str">
        <f t="shared" si="25"/>
        <v>Adulto</v>
      </c>
      <c r="O265" t="str">
        <f t="shared" si="26"/>
        <v>MR</v>
      </c>
      <c r="P265">
        <f t="shared" si="27"/>
        <v>1</v>
      </c>
      <c r="Q265">
        <f t="shared" si="28"/>
        <v>1</v>
      </c>
      <c r="R265" s="5" t="str">
        <f t="shared" si="29"/>
        <v>1ª Classe</v>
      </c>
    </row>
    <row r="266" spans="1:18" x14ac:dyDescent="0.25">
      <c r="A266">
        <v>265</v>
      </c>
      <c r="B266">
        <v>0</v>
      </c>
      <c r="C266">
        <v>3</v>
      </c>
      <c r="D266" t="s">
        <v>447</v>
      </c>
      <c r="E266" t="s">
        <v>18</v>
      </c>
      <c r="F266">
        <v>28</v>
      </c>
      <c r="G266">
        <v>0</v>
      </c>
      <c r="H266">
        <v>0</v>
      </c>
      <c r="I266" s="1">
        <v>382649</v>
      </c>
      <c r="J266" s="1" t="s">
        <v>72</v>
      </c>
      <c r="L266" s="1" t="s">
        <v>30</v>
      </c>
      <c r="M266">
        <f t="shared" si="24"/>
        <v>1</v>
      </c>
      <c r="N266" t="str">
        <f t="shared" si="25"/>
        <v>Jovem Adulto</v>
      </c>
      <c r="O266" t="str">
        <f t="shared" si="26"/>
        <v>MISS</v>
      </c>
      <c r="P266">
        <f t="shared" si="27"/>
        <v>0</v>
      </c>
      <c r="Q266">
        <f t="shared" si="28"/>
        <v>0</v>
      </c>
      <c r="R266" s="5" t="str">
        <f t="shared" si="29"/>
        <v>3ª Classe</v>
      </c>
    </row>
    <row r="267" spans="1:18" x14ac:dyDescent="0.25">
      <c r="A267">
        <v>266</v>
      </c>
      <c r="B267">
        <v>0</v>
      </c>
      <c r="C267">
        <v>2</v>
      </c>
      <c r="D267" t="s">
        <v>448</v>
      </c>
      <c r="E267" t="s">
        <v>13</v>
      </c>
      <c r="F267">
        <v>36</v>
      </c>
      <c r="G267">
        <v>0</v>
      </c>
      <c r="H267">
        <v>0</v>
      </c>
      <c r="I267" s="1" t="s">
        <v>449</v>
      </c>
      <c r="J267" s="1" t="s">
        <v>75</v>
      </c>
      <c r="L267" s="1" t="s">
        <v>16</v>
      </c>
      <c r="M267">
        <f t="shared" si="24"/>
        <v>1</v>
      </c>
      <c r="N267" t="str">
        <f t="shared" si="25"/>
        <v>Adulto</v>
      </c>
      <c r="O267" t="str">
        <f t="shared" si="26"/>
        <v>MR</v>
      </c>
      <c r="P267">
        <f t="shared" si="27"/>
        <v>0</v>
      </c>
      <c r="Q267">
        <f t="shared" si="28"/>
        <v>0</v>
      </c>
      <c r="R267" s="5" t="str">
        <f t="shared" si="29"/>
        <v>2ª Classe</v>
      </c>
    </row>
    <row r="268" spans="1:18" x14ac:dyDescent="0.25">
      <c r="A268">
        <v>267</v>
      </c>
      <c r="B268">
        <v>0</v>
      </c>
      <c r="C268">
        <v>3</v>
      </c>
      <c r="D268" t="s">
        <v>450</v>
      </c>
      <c r="E268" t="s">
        <v>13</v>
      </c>
      <c r="F268">
        <v>16</v>
      </c>
      <c r="G268">
        <v>4</v>
      </c>
      <c r="H268">
        <v>1</v>
      </c>
      <c r="I268" s="1">
        <v>3101295</v>
      </c>
      <c r="J268" s="2">
        <v>396875</v>
      </c>
      <c r="L268" s="1" t="s">
        <v>16</v>
      </c>
      <c r="M268">
        <f t="shared" si="24"/>
        <v>6</v>
      </c>
      <c r="N268" t="str">
        <f t="shared" si="25"/>
        <v>Adolescente</v>
      </c>
      <c r="O268" t="str">
        <f t="shared" si="26"/>
        <v>MR</v>
      </c>
      <c r="P268">
        <f t="shared" si="27"/>
        <v>0</v>
      </c>
      <c r="Q268">
        <f t="shared" si="28"/>
        <v>0</v>
      </c>
      <c r="R268" s="5" t="str">
        <f t="shared" si="29"/>
        <v>3ª Classe</v>
      </c>
    </row>
    <row r="269" spans="1:18" x14ac:dyDescent="0.25">
      <c r="A269">
        <v>268</v>
      </c>
      <c r="B269">
        <v>1</v>
      </c>
      <c r="C269">
        <v>3</v>
      </c>
      <c r="D269" t="s">
        <v>451</v>
      </c>
      <c r="E269" t="s">
        <v>13</v>
      </c>
      <c r="F269">
        <v>25</v>
      </c>
      <c r="G269">
        <v>1</v>
      </c>
      <c r="H269">
        <v>0</v>
      </c>
      <c r="I269" s="1">
        <v>347083</v>
      </c>
      <c r="J269" s="2">
        <v>7775</v>
      </c>
      <c r="L269" s="1" t="s">
        <v>16</v>
      </c>
      <c r="M269">
        <f t="shared" si="24"/>
        <v>2</v>
      </c>
      <c r="N269" t="str">
        <f t="shared" si="25"/>
        <v>Jovem Adulto</v>
      </c>
      <c r="O269" t="str">
        <f t="shared" si="26"/>
        <v>MR</v>
      </c>
      <c r="P269">
        <f t="shared" si="27"/>
        <v>0</v>
      </c>
      <c r="Q269">
        <f t="shared" si="28"/>
        <v>0</v>
      </c>
      <c r="R269" s="5" t="str">
        <f t="shared" si="29"/>
        <v>3ª Classe</v>
      </c>
    </row>
    <row r="270" spans="1:18" x14ac:dyDescent="0.25">
      <c r="A270">
        <v>269</v>
      </c>
      <c r="B270">
        <v>1</v>
      </c>
      <c r="C270">
        <v>1</v>
      </c>
      <c r="D270" t="s">
        <v>452</v>
      </c>
      <c r="E270" t="s">
        <v>18</v>
      </c>
      <c r="F270">
        <v>58</v>
      </c>
      <c r="G270">
        <v>0</v>
      </c>
      <c r="H270">
        <v>1</v>
      </c>
      <c r="I270" s="1" t="s">
        <v>453</v>
      </c>
      <c r="J270" s="2">
        <v>1534625</v>
      </c>
      <c r="K270" s="1" t="s">
        <v>454</v>
      </c>
      <c r="L270" s="1" t="s">
        <v>16</v>
      </c>
      <c r="M270">
        <f t="shared" si="24"/>
        <v>2</v>
      </c>
      <c r="N270" t="str">
        <f t="shared" si="25"/>
        <v>Adulto</v>
      </c>
      <c r="O270" t="str">
        <f t="shared" si="26"/>
        <v>MRS</v>
      </c>
      <c r="P270">
        <f t="shared" si="27"/>
        <v>1</v>
      </c>
      <c r="Q270">
        <f t="shared" si="28"/>
        <v>1</v>
      </c>
      <c r="R270" s="5" t="str">
        <f t="shared" si="29"/>
        <v>1ª Classe</v>
      </c>
    </row>
    <row r="271" spans="1:18" x14ac:dyDescent="0.25">
      <c r="A271">
        <v>270</v>
      </c>
      <c r="B271">
        <v>1</v>
      </c>
      <c r="C271">
        <v>1</v>
      </c>
      <c r="D271" t="s">
        <v>455</v>
      </c>
      <c r="E271" t="s">
        <v>18</v>
      </c>
      <c r="F271">
        <v>35</v>
      </c>
      <c r="G271">
        <v>0</v>
      </c>
      <c r="H271">
        <v>0</v>
      </c>
      <c r="I271" s="1" t="s">
        <v>456</v>
      </c>
      <c r="J271" s="2">
        <v>1356333</v>
      </c>
      <c r="K271" s="1" t="s">
        <v>457</v>
      </c>
      <c r="L271" s="1" t="s">
        <v>16</v>
      </c>
      <c r="M271">
        <f t="shared" si="24"/>
        <v>1</v>
      </c>
      <c r="N271" t="str">
        <f t="shared" si="25"/>
        <v>Jovem Adulto</v>
      </c>
      <c r="O271" t="str">
        <f t="shared" si="26"/>
        <v>MISS</v>
      </c>
      <c r="P271">
        <f t="shared" si="27"/>
        <v>1</v>
      </c>
      <c r="Q271">
        <f t="shared" si="28"/>
        <v>1</v>
      </c>
      <c r="R271" s="5" t="str">
        <f t="shared" si="29"/>
        <v>1ª Classe</v>
      </c>
    </row>
    <row r="272" spans="1:18" x14ac:dyDescent="0.25">
      <c r="A272">
        <v>271</v>
      </c>
      <c r="B272">
        <v>0</v>
      </c>
      <c r="C272">
        <v>1</v>
      </c>
      <c r="D272" t="s">
        <v>458</v>
      </c>
      <c r="E272" t="s">
        <v>13</v>
      </c>
      <c r="F272">
        <v>28</v>
      </c>
      <c r="G272">
        <v>0</v>
      </c>
      <c r="H272">
        <v>0</v>
      </c>
      <c r="I272" s="1">
        <v>113798</v>
      </c>
      <c r="J272" s="1">
        <v>31</v>
      </c>
      <c r="L272" s="1" t="s">
        <v>16</v>
      </c>
      <c r="M272">
        <f t="shared" si="24"/>
        <v>1</v>
      </c>
      <c r="N272" t="str">
        <f t="shared" si="25"/>
        <v>Jovem Adulto</v>
      </c>
      <c r="O272" t="str">
        <f t="shared" si="26"/>
        <v>MR</v>
      </c>
      <c r="P272">
        <f t="shared" si="27"/>
        <v>1</v>
      </c>
      <c r="Q272">
        <f t="shared" si="28"/>
        <v>0</v>
      </c>
      <c r="R272" s="5" t="str">
        <f t="shared" si="29"/>
        <v>1ª Classe</v>
      </c>
    </row>
    <row r="273" spans="1:18" x14ac:dyDescent="0.25">
      <c r="A273">
        <v>272</v>
      </c>
      <c r="B273">
        <v>1</v>
      </c>
      <c r="C273">
        <v>3</v>
      </c>
      <c r="D273" t="s">
        <v>459</v>
      </c>
      <c r="E273" t="s">
        <v>13</v>
      </c>
      <c r="F273">
        <v>25</v>
      </c>
      <c r="G273">
        <v>0</v>
      </c>
      <c r="H273">
        <v>0</v>
      </c>
      <c r="I273" s="1" t="s">
        <v>318</v>
      </c>
      <c r="J273" s="1">
        <v>13.68</v>
      </c>
      <c r="L273" s="1" t="s">
        <v>16</v>
      </c>
      <c r="M273">
        <f t="shared" si="24"/>
        <v>1</v>
      </c>
      <c r="N273" t="str">
        <f t="shared" si="25"/>
        <v>Jovem Adulto</v>
      </c>
      <c r="O273" t="str">
        <f t="shared" si="26"/>
        <v>MR</v>
      </c>
      <c r="P273">
        <f t="shared" si="27"/>
        <v>0</v>
      </c>
      <c r="Q273">
        <f t="shared" si="28"/>
        <v>0</v>
      </c>
      <c r="R273" s="5" t="str">
        <f t="shared" si="29"/>
        <v>3ª Classe</v>
      </c>
    </row>
    <row r="274" spans="1:18" x14ac:dyDescent="0.25">
      <c r="A274">
        <v>273</v>
      </c>
      <c r="B274">
        <v>1</v>
      </c>
      <c r="C274">
        <v>2</v>
      </c>
      <c r="D274" t="s">
        <v>460</v>
      </c>
      <c r="E274" t="s">
        <v>18</v>
      </c>
      <c r="F274">
        <v>41</v>
      </c>
      <c r="G274">
        <v>0</v>
      </c>
      <c r="H274">
        <v>1</v>
      </c>
      <c r="I274" s="1">
        <v>250644</v>
      </c>
      <c r="J274" s="1" t="s">
        <v>461</v>
      </c>
      <c r="L274" s="1" t="s">
        <v>16</v>
      </c>
      <c r="M274">
        <f t="shared" si="24"/>
        <v>2</v>
      </c>
      <c r="N274" t="str">
        <f t="shared" si="25"/>
        <v>Adulto</v>
      </c>
      <c r="O274" t="str">
        <f t="shared" si="26"/>
        <v>MRS</v>
      </c>
      <c r="P274">
        <f t="shared" si="27"/>
        <v>0</v>
      </c>
      <c r="Q274">
        <f t="shared" si="28"/>
        <v>0</v>
      </c>
      <c r="R274" s="5" t="str">
        <f t="shared" si="29"/>
        <v>2ª Classe</v>
      </c>
    </row>
    <row r="275" spans="1:18" x14ac:dyDescent="0.25">
      <c r="A275">
        <v>274</v>
      </c>
      <c r="B275">
        <v>0</v>
      </c>
      <c r="C275">
        <v>1</v>
      </c>
      <c r="D275" t="s">
        <v>462</v>
      </c>
      <c r="E275" t="s">
        <v>13</v>
      </c>
      <c r="F275">
        <v>37</v>
      </c>
      <c r="G275">
        <v>0</v>
      </c>
      <c r="H275">
        <v>1</v>
      </c>
      <c r="I275" s="1" t="s">
        <v>463</v>
      </c>
      <c r="J275" s="1" t="s">
        <v>464</v>
      </c>
      <c r="K275" s="1" t="s">
        <v>465</v>
      </c>
      <c r="L275" s="1" t="s">
        <v>21</v>
      </c>
      <c r="M275">
        <f t="shared" si="24"/>
        <v>2</v>
      </c>
      <c r="N275" t="str">
        <f t="shared" si="25"/>
        <v>Adulto</v>
      </c>
      <c r="O275" t="str">
        <f t="shared" si="26"/>
        <v>MR</v>
      </c>
      <c r="P275">
        <f t="shared" si="27"/>
        <v>1</v>
      </c>
      <c r="Q275">
        <f t="shared" si="28"/>
        <v>1</v>
      </c>
      <c r="R275" s="5" t="str">
        <f t="shared" si="29"/>
        <v>1ª Classe</v>
      </c>
    </row>
    <row r="276" spans="1:18" x14ac:dyDescent="0.25">
      <c r="A276">
        <v>275</v>
      </c>
      <c r="B276">
        <v>1</v>
      </c>
      <c r="C276">
        <v>3</v>
      </c>
      <c r="D276" t="s">
        <v>466</v>
      </c>
      <c r="E276" t="s">
        <v>18</v>
      </c>
      <c r="F276">
        <v>28</v>
      </c>
      <c r="G276">
        <v>0</v>
      </c>
      <c r="H276">
        <v>0</v>
      </c>
      <c r="I276" s="1">
        <v>370375</v>
      </c>
      <c r="J276" s="1" t="s">
        <v>72</v>
      </c>
      <c r="L276" s="1" t="s">
        <v>30</v>
      </c>
      <c r="M276">
        <f t="shared" si="24"/>
        <v>1</v>
      </c>
      <c r="N276" t="str">
        <f t="shared" si="25"/>
        <v>Jovem Adulto</v>
      </c>
      <c r="O276" t="str">
        <f t="shared" si="26"/>
        <v>MISS</v>
      </c>
      <c r="P276">
        <f t="shared" si="27"/>
        <v>0</v>
      </c>
      <c r="Q276">
        <f t="shared" si="28"/>
        <v>0</v>
      </c>
      <c r="R276" s="5" t="str">
        <f t="shared" si="29"/>
        <v>3ª Classe</v>
      </c>
    </row>
    <row r="277" spans="1:18" x14ac:dyDescent="0.25">
      <c r="A277">
        <v>276</v>
      </c>
      <c r="B277">
        <v>1</v>
      </c>
      <c r="C277">
        <v>1</v>
      </c>
      <c r="D277" t="s">
        <v>467</v>
      </c>
      <c r="E277" t="s">
        <v>18</v>
      </c>
      <c r="F277">
        <v>63</v>
      </c>
      <c r="G277">
        <v>1</v>
      </c>
      <c r="H277">
        <v>0</v>
      </c>
      <c r="I277" s="1">
        <v>13502</v>
      </c>
      <c r="J277" s="2">
        <v>779583</v>
      </c>
      <c r="K277" s="1" t="s">
        <v>468</v>
      </c>
      <c r="L277" s="1" t="s">
        <v>16</v>
      </c>
      <c r="M277">
        <f t="shared" si="24"/>
        <v>2</v>
      </c>
      <c r="N277" t="str">
        <f t="shared" si="25"/>
        <v>Idoso</v>
      </c>
      <c r="O277" t="str">
        <f t="shared" si="26"/>
        <v>MISS</v>
      </c>
      <c r="P277">
        <f t="shared" si="27"/>
        <v>1</v>
      </c>
      <c r="Q277">
        <f t="shared" si="28"/>
        <v>1</v>
      </c>
      <c r="R277" s="5" t="str">
        <f t="shared" si="29"/>
        <v>1ª Classe</v>
      </c>
    </row>
    <row r="278" spans="1:18" x14ac:dyDescent="0.25">
      <c r="A278">
        <v>277</v>
      </c>
      <c r="B278">
        <v>0</v>
      </c>
      <c r="C278">
        <v>3</v>
      </c>
      <c r="D278" t="s">
        <v>469</v>
      </c>
      <c r="E278" t="s">
        <v>18</v>
      </c>
      <c r="F278">
        <v>45</v>
      </c>
      <c r="G278">
        <v>0</v>
      </c>
      <c r="H278">
        <v>0</v>
      </c>
      <c r="I278" s="1">
        <v>347073</v>
      </c>
      <c r="J278" s="1" t="s">
        <v>72</v>
      </c>
      <c r="L278" s="1" t="s">
        <v>16</v>
      </c>
      <c r="M278">
        <f t="shared" si="24"/>
        <v>1</v>
      </c>
      <c r="N278" t="str">
        <f t="shared" si="25"/>
        <v>Adulto</v>
      </c>
      <c r="O278" t="str">
        <f t="shared" si="26"/>
        <v>MISS</v>
      </c>
      <c r="P278">
        <f t="shared" si="27"/>
        <v>0</v>
      </c>
      <c r="Q278">
        <f t="shared" si="28"/>
        <v>0</v>
      </c>
      <c r="R278" s="5" t="str">
        <f t="shared" si="29"/>
        <v>3ª Classe</v>
      </c>
    </row>
    <row r="279" spans="1:18" x14ac:dyDescent="0.25">
      <c r="A279">
        <v>278</v>
      </c>
      <c r="B279">
        <v>0</v>
      </c>
      <c r="C279">
        <v>2</v>
      </c>
      <c r="D279" t="s">
        <v>470</v>
      </c>
      <c r="E279" t="s">
        <v>13</v>
      </c>
      <c r="F279">
        <v>28</v>
      </c>
      <c r="G279">
        <v>0</v>
      </c>
      <c r="H279">
        <v>0</v>
      </c>
      <c r="I279" s="1">
        <v>239853</v>
      </c>
      <c r="J279" s="1">
        <v>13.68</v>
      </c>
      <c r="L279" s="1" t="s">
        <v>16</v>
      </c>
      <c r="M279">
        <f t="shared" si="24"/>
        <v>1</v>
      </c>
      <c r="N279" t="str">
        <f t="shared" si="25"/>
        <v>Jovem Adulto</v>
      </c>
      <c r="O279" t="str">
        <f t="shared" si="26"/>
        <v>MR</v>
      </c>
      <c r="P279">
        <f t="shared" si="27"/>
        <v>0</v>
      </c>
      <c r="Q279">
        <f t="shared" si="28"/>
        <v>0</v>
      </c>
      <c r="R279" s="5" t="str">
        <f t="shared" si="29"/>
        <v>2ª Classe</v>
      </c>
    </row>
    <row r="280" spans="1:18" x14ac:dyDescent="0.25">
      <c r="A280">
        <v>279</v>
      </c>
      <c r="B280">
        <v>0</v>
      </c>
      <c r="C280">
        <v>3</v>
      </c>
      <c r="D280" t="s">
        <v>471</v>
      </c>
      <c r="E280" t="s">
        <v>13</v>
      </c>
      <c r="F280">
        <v>7</v>
      </c>
      <c r="G280">
        <v>4</v>
      </c>
      <c r="H280">
        <v>1</v>
      </c>
      <c r="I280" s="1">
        <v>382652</v>
      </c>
      <c r="J280" s="2">
        <v>29125</v>
      </c>
      <c r="L280" s="1" t="s">
        <v>30</v>
      </c>
      <c r="M280">
        <f t="shared" si="24"/>
        <v>6</v>
      </c>
      <c r="N280" t="str">
        <f t="shared" si="25"/>
        <v>Criança</v>
      </c>
      <c r="O280" t="str">
        <f t="shared" si="26"/>
        <v>MASTER</v>
      </c>
      <c r="P280">
        <f t="shared" si="27"/>
        <v>1</v>
      </c>
      <c r="Q280">
        <f t="shared" si="28"/>
        <v>0</v>
      </c>
      <c r="R280" s="5" t="str">
        <f t="shared" si="29"/>
        <v>3ª Classe</v>
      </c>
    </row>
    <row r="281" spans="1:18" x14ac:dyDescent="0.25">
      <c r="A281">
        <v>280</v>
      </c>
      <c r="B281">
        <v>1</v>
      </c>
      <c r="C281">
        <v>3</v>
      </c>
      <c r="D281" t="s">
        <v>472</v>
      </c>
      <c r="E281" t="s">
        <v>18</v>
      </c>
      <c r="F281">
        <v>35</v>
      </c>
      <c r="G281">
        <v>1</v>
      </c>
      <c r="H281">
        <v>1</v>
      </c>
      <c r="I281" s="1" t="s">
        <v>473</v>
      </c>
      <c r="J281" s="1" t="s">
        <v>474</v>
      </c>
      <c r="L281" s="1" t="s">
        <v>16</v>
      </c>
      <c r="M281">
        <f t="shared" si="24"/>
        <v>3</v>
      </c>
      <c r="N281" t="str">
        <f t="shared" si="25"/>
        <v>Jovem Adulto</v>
      </c>
      <c r="O281" t="str">
        <f t="shared" si="26"/>
        <v>MRS</v>
      </c>
      <c r="P281">
        <f t="shared" si="27"/>
        <v>0</v>
      </c>
      <c r="Q281">
        <f t="shared" si="28"/>
        <v>0</v>
      </c>
      <c r="R281" s="5" t="str">
        <f t="shared" si="29"/>
        <v>3ª Classe</v>
      </c>
    </row>
    <row r="282" spans="1:18" x14ac:dyDescent="0.25">
      <c r="A282">
        <v>281</v>
      </c>
      <c r="B282">
        <v>0</v>
      </c>
      <c r="C282">
        <v>3</v>
      </c>
      <c r="D282" t="s">
        <v>475</v>
      </c>
      <c r="E282" t="s">
        <v>13</v>
      </c>
      <c r="F282">
        <v>65</v>
      </c>
      <c r="G282">
        <v>0</v>
      </c>
      <c r="H282">
        <v>0</v>
      </c>
      <c r="I282" s="1">
        <v>336439</v>
      </c>
      <c r="J282" s="1" t="s">
        <v>72</v>
      </c>
      <c r="L282" s="1" t="s">
        <v>30</v>
      </c>
      <c r="M282">
        <f t="shared" si="24"/>
        <v>1</v>
      </c>
      <c r="N282" t="str">
        <f t="shared" si="25"/>
        <v>Idoso</v>
      </c>
      <c r="O282" t="str">
        <f t="shared" si="26"/>
        <v>MR</v>
      </c>
      <c r="P282">
        <f t="shared" si="27"/>
        <v>0</v>
      </c>
      <c r="Q282">
        <f t="shared" si="28"/>
        <v>0</v>
      </c>
      <c r="R282" s="5" t="str">
        <f t="shared" si="29"/>
        <v>3ª Classe</v>
      </c>
    </row>
    <row r="283" spans="1:18" x14ac:dyDescent="0.25">
      <c r="A283">
        <v>282</v>
      </c>
      <c r="B283">
        <v>0</v>
      </c>
      <c r="C283">
        <v>3</v>
      </c>
      <c r="D283" t="s">
        <v>476</v>
      </c>
      <c r="E283" t="s">
        <v>13</v>
      </c>
      <c r="F283">
        <v>28</v>
      </c>
      <c r="G283">
        <v>0</v>
      </c>
      <c r="H283">
        <v>0</v>
      </c>
      <c r="I283" s="1">
        <v>347464</v>
      </c>
      <c r="J283" s="2">
        <v>78542</v>
      </c>
      <c r="L283" s="1" t="s">
        <v>16</v>
      </c>
      <c r="M283">
        <f t="shared" si="24"/>
        <v>1</v>
      </c>
      <c r="N283" t="str">
        <f t="shared" si="25"/>
        <v>Jovem Adulto</v>
      </c>
      <c r="O283" t="str">
        <f t="shared" si="26"/>
        <v>MR</v>
      </c>
      <c r="P283">
        <f t="shared" si="27"/>
        <v>0</v>
      </c>
      <c r="Q283">
        <f t="shared" si="28"/>
        <v>0</v>
      </c>
      <c r="R283" s="5" t="str">
        <f t="shared" si="29"/>
        <v>3ª Classe</v>
      </c>
    </row>
    <row r="284" spans="1:18" x14ac:dyDescent="0.25">
      <c r="A284">
        <v>283</v>
      </c>
      <c r="B284">
        <v>0</v>
      </c>
      <c r="C284">
        <v>3</v>
      </c>
      <c r="D284" t="s">
        <v>477</v>
      </c>
      <c r="E284" t="s">
        <v>13</v>
      </c>
      <c r="F284">
        <v>16</v>
      </c>
      <c r="G284">
        <v>0</v>
      </c>
      <c r="H284">
        <v>0</v>
      </c>
      <c r="I284" s="1">
        <v>345778</v>
      </c>
      <c r="J284" s="1" t="s">
        <v>155</v>
      </c>
      <c r="L284" s="1" t="s">
        <v>16</v>
      </c>
      <c r="M284">
        <f t="shared" si="24"/>
        <v>1</v>
      </c>
      <c r="N284" t="str">
        <f t="shared" si="25"/>
        <v>Adolescente</v>
      </c>
      <c r="O284" t="str">
        <f t="shared" si="26"/>
        <v>MR</v>
      </c>
      <c r="P284">
        <f t="shared" si="27"/>
        <v>0</v>
      </c>
      <c r="Q284">
        <f t="shared" si="28"/>
        <v>0</v>
      </c>
      <c r="R284" s="5" t="str">
        <f t="shared" si="29"/>
        <v>3ª Classe</v>
      </c>
    </row>
    <row r="285" spans="1:18" x14ac:dyDescent="0.25">
      <c r="A285">
        <v>284</v>
      </c>
      <c r="B285">
        <v>1</v>
      </c>
      <c r="C285">
        <v>3</v>
      </c>
      <c r="D285" t="s">
        <v>478</v>
      </c>
      <c r="E285" t="s">
        <v>13</v>
      </c>
      <c r="F285">
        <v>19</v>
      </c>
      <c r="G285">
        <v>0</v>
      </c>
      <c r="H285">
        <v>0</v>
      </c>
      <c r="I285" s="1" t="s">
        <v>479</v>
      </c>
      <c r="J285" s="1" t="s">
        <v>28</v>
      </c>
      <c r="L285" s="1" t="s">
        <v>16</v>
      </c>
      <c r="M285">
        <f t="shared" si="24"/>
        <v>1</v>
      </c>
      <c r="N285" t="str">
        <f t="shared" si="25"/>
        <v>Jovem Adulto</v>
      </c>
      <c r="O285" t="str">
        <f t="shared" si="26"/>
        <v>MR</v>
      </c>
      <c r="P285">
        <f t="shared" si="27"/>
        <v>0</v>
      </c>
      <c r="Q285">
        <f t="shared" si="28"/>
        <v>0</v>
      </c>
      <c r="R285" s="5" t="str">
        <f t="shared" si="29"/>
        <v>3ª Classe</v>
      </c>
    </row>
    <row r="286" spans="1:18" x14ac:dyDescent="0.25">
      <c r="A286">
        <v>285</v>
      </c>
      <c r="B286">
        <v>0</v>
      </c>
      <c r="C286">
        <v>1</v>
      </c>
      <c r="D286" t="s">
        <v>480</v>
      </c>
      <c r="E286" t="s">
        <v>13</v>
      </c>
      <c r="F286">
        <v>28</v>
      </c>
      <c r="G286">
        <v>0</v>
      </c>
      <c r="H286">
        <v>0</v>
      </c>
      <c r="I286" s="1">
        <v>113056</v>
      </c>
      <c r="J286" s="1">
        <v>26</v>
      </c>
      <c r="K286" s="1" t="s">
        <v>481</v>
      </c>
      <c r="L286" s="1" t="s">
        <v>16</v>
      </c>
      <c r="M286">
        <f t="shared" si="24"/>
        <v>1</v>
      </c>
      <c r="N286" t="str">
        <f t="shared" si="25"/>
        <v>Jovem Adulto</v>
      </c>
      <c r="O286" t="str">
        <f t="shared" si="26"/>
        <v>MR</v>
      </c>
      <c r="P286">
        <f t="shared" si="27"/>
        <v>1</v>
      </c>
      <c r="Q286">
        <f t="shared" si="28"/>
        <v>1</v>
      </c>
      <c r="R286" s="5" t="str">
        <f t="shared" si="29"/>
        <v>1ª Classe</v>
      </c>
    </row>
    <row r="287" spans="1:18" x14ac:dyDescent="0.25">
      <c r="A287">
        <v>286</v>
      </c>
      <c r="B287">
        <v>0</v>
      </c>
      <c r="C287">
        <v>3</v>
      </c>
      <c r="D287" t="s">
        <v>482</v>
      </c>
      <c r="E287" t="s">
        <v>13</v>
      </c>
      <c r="F287">
        <v>33</v>
      </c>
      <c r="G287">
        <v>0</v>
      </c>
      <c r="H287">
        <v>0</v>
      </c>
      <c r="I287" s="1">
        <v>349239</v>
      </c>
      <c r="J287" s="2">
        <v>86625</v>
      </c>
      <c r="L287" s="1" t="s">
        <v>21</v>
      </c>
      <c r="M287">
        <f t="shared" si="24"/>
        <v>1</v>
      </c>
      <c r="N287" t="str">
        <f t="shared" si="25"/>
        <v>Jovem Adulto</v>
      </c>
      <c r="O287" t="str">
        <f t="shared" si="26"/>
        <v>MR</v>
      </c>
      <c r="P287">
        <f t="shared" si="27"/>
        <v>0</v>
      </c>
      <c r="Q287">
        <f t="shared" si="28"/>
        <v>0</v>
      </c>
      <c r="R287" s="5" t="str">
        <f t="shared" si="29"/>
        <v>3ª Classe</v>
      </c>
    </row>
    <row r="288" spans="1:18" x14ac:dyDescent="0.25">
      <c r="A288">
        <v>287</v>
      </c>
      <c r="B288">
        <v>1</v>
      </c>
      <c r="C288">
        <v>3</v>
      </c>
      <c r="D288" t="s">
        <v>483</v>
      </c>
      <c r="E288" t="s">
        <v>13</v>
      </c>
      <c r="F288">
        <v>30</v>
      </c>
      <c r="G288">
        <v>0</v>
      </c>
      <c r="H288">
        <v>0</v>
      </c>
      <c r="I288" s="1">
        <v>345774</v>
      </c>
      <c r="J288" s="1" t="s">
        <v>155</v>
      </c>
      <c r="L288" s="1" t="s">
        <v>16</v>
      </c>
      <c r="M288">
        <f t="shared" si="24"/>
        <v>1</v>
      </c>
      <c r="N288" t="str">
        <f t="shared" si="25"/>
        <v>Jovem Adulto</v>
      </c>
      <c r="O288" t="str">
        <f t="shared" si="26"/>
        <v>MR</v>
      </c>
      <c r="P288">
        <f t="shared" si="27"/>
        <v>0</v>
      </c>
      <c r="Q288">
        <f t="shared" si="28"/>
        <v>0</v>
      </c>
      <c r="R288" s="5" t="str">
        <f t="shared" si="29"/>
        <v>3ª Classe</v>
      </c>
    </row>
    <row r="289" spans="1:18" x14ac:dyDescent="0.25">
      <c r="A289">
        <v>288</v>
      </c>
      <c r="B289">
        <v>0</v>
      </c>
      <c r="C289">
        <v>3</v>
      </c>
      <c r="D289" t="s">
        <v>484</v>
      </c>
      <c r="E289" t="s">
        <v>13</v>
      </c>
      <c r="F289">
        <v>22</v>
      </c>
      <c r="G289">
        <v>0</v>
      </c>
      <c r="H289">
        <v>0</v>
      </c>
      <c r="I289" s="1">
        <v>349206</v>
      </c>
      <c r="J289" s="2">
        <v>78958</v>
      </c>
      <c r="L289" s="1" t="s">
        <v>16</v>
      </c>
      <c r="M289">
        <f t="shared" si="24"/>
        <v>1</v>
      </c>
      <c r="N289" t="str">
        <f t="shared" si="25"/>
        <v>Jovem Adulto</v>
      </c>
      <c r="O289" t="str">
        <f t="shared" si="26"/>
        <v>MR</v>
      </c>
      <c r="P289">
        <f t="shared" si="27"/>
        <v>0</v>
      </c>
      <c r="Q289">
        <f t="shared" si="28"/>
        <v>0</v>
      </c>
      <c r="R289" s="5" t="str">
        <f t="shared" si="29"/>
        <v>3ª Classe</v>
      </c>
    </row>
    <row r="290" spans="1:18" x14ac:dyDescent="0.25">
      <c r="A290">
        <v>289</v>
      </c>
      <c r="B290">
        <v>1</v>
      </c>
      <c r="C290">
        <v>2</v>
      </c>
      <c r="D290" t="s">
        <v>485</v>
      </c>
      <c r="E290" t="s">
        <v>13</v>
      </c>
      <c r="F290">
        <v>42</v>
      </c>
      <c r="G290">
        <v>0</v>
      </c>
      <c r="H290">
        <v>0</v>
      </c>
      <c r="I290" s="1">
        <v>237798</v>
      </c>
      <c r="J290" s="1">
        <v>13</v>
      </c>
      <c r="L290" s="1" t="s">
        <v>16</v>
      </c>
      <c r="M290">
        <f t="shared" si="24"/>
        <v>1</v>
      </c>
      <c r="N290" t="str">
        <f t="shared" si="25"/>
        <v>Adulto</v>
      </c>
      <c r="O290" t="str">
        <f t="shared" si="26"/>
        <v>MR</v>
      </c>
      <c r="P290">
        <f t="shared" si="27"/>
        <v>0</v>
      </c>
      <c r="Q290">
        <f t="shared" si="28"/>
        <v>0</v>
      </c>
      <c r="R290" s="5" t="str">
        <f t="shared" si="29"/>
        <v>2ª Classe</v>
      </c>
    </row>
    <row r="291" spans="1:18" x14ac:dyDescent="0.25">
      <c r="A291">
        <v>290</v>
      </c>
      <c r="B291">
        <v>1</v>
      </c>
      <c r="C291">
        <v>3</v>
      </c>
      <c r="D291" t="s">
        <v>486</v>
      </c>
      <c r="E291" t="s">
        <v>18</v>
      </c>
      <c r="F291">
        <v>22</v>
      </c>
      <c r="G291">
        <v>0</v>
      </c>
      <c r="H291">
        <v>0</v>
      </c>
      <c r="I291" s="1">
        <v>370373</v>
      </c>
      <c r="J291" s="1" t="s">
        <v>72</v>
      </c>
      <c r="L291" s="1" t="s">
        <v>30</v>
      </c>
      <c r="M291">
        <f t="shared" si="24"/>
        <v>1</v>
      </c>
      <c r="N291" t="str">
        <f t="shared" si="25"/>
        <v>Jovem Adulto</v>
      </c>
      <c r="O291" t="str">
        <f t="shared" si="26"/>
        <v>MISS</v>
      </c>
      <c r="P291">
        <f t="shared" si="27"/>
        <v>0</v>
      </c>
      <c r="Q291">
        <f t="shared" si="28"/>
        <v>0</v>
      </c>
      <c r="R291" s="5" t="str">
        <f t="shared" si="29"/>
        <v>3ª Classe</v>
      </c>
    </row>
    <row r="292" spans="1:18" x14ac:dyDescent="0.25">
      <c r="A292">
        <v>291</v>
      </c>
      <c r="B292">
        <v>1</v>
      </c>
      <c r="C292">
        <v>1</v>
      </c>
      <c r="D292" t="s">
        <v>487</v>
      </c>
      <c r="E292" t="s">
        <v>18</v>
      </c>
      <c r="F292">
        <v>26</v>
      </c>
      <c r="G292">
        <v>0</v>
      </c>
      <c r="H292">
        <v>0</v>
      </c>
      <c r="I292" s="1">
        <v>19877</v>
      </c>
      <c r="J292" s="1" t="s">
        <v>488</v>
      </c>
      <c r="L292" s="1" t="s">
        <v>16</v>
      </c>
      <c r="M292">
        <f t="shared" si="24"/>
        <v>1</v>
      </c>
      <c r="N292" t="str">
        <f t="shared" si="25"/>
        <v>Jovem Adulto</v>
      </c>
      <c r="O292" t="str">
        <f t="shared" si="26"/>
        <v>MISS</v>
      </c>
      <c r="P292">
        <f t="shared" si="27"/>
        <v>1</v>
      </c>
      <c r="Q292">
        <f t="shared" si="28"/>
        <v>0</v>
      </c>
      <c r="R292" s="5" t="str">
        <f t="shared" si="29"/>
        <v>1ª Classe</v>
      </c>
    </row>
    <row r="293" spans="1:18" x14ac:dyDescent="0.25">
      <c r="A293">
        <v>292</v>
      </c>
      <c r="B293">
        <v>1</v>
      </c>
      <c r="C293">
        <v>1</v>
      </c>
      <c r="D293" t="s">
        <v>489</v>
      </c>
      <c r="E293" t="s">
        <v>18</v>
      </c>
      <c r="F293">
        <v>19</v>
      </c>
      <c r="G293">
        <v>1</v>
      </c>
      <c r="H293">
        <v>0</v>
      </c>
      <c r="I293" s="1">
        <v>11967</v>
      </c>
      <c r="J293" s="2">
        <v>910792</v>
      </c>
      <c r="K293" s="1" t="s">
        <v>490</v>
      </c>
      <c r="L293" s="1" t="s">
        <v>21</v>
      </c>
      <c r="M293">
        <f t="shared" si="24"/>
        <v>2</v>
      </c>
      <c r="N293" t="str">
        <f t="shared" si="25"/>
        <v>Jovem Adulto</v>
      </c>
      <c r="O293" t="str">
        <f t="shared" si="26"/>
        <v>MRS</v>
      </c>
      <c r="P293">
        <f t="shared" si="27"/>
        <v>1</v>
      </c>
      <c r="Q293">
        <f t="shared" si="28"/>
        <v>1</v>
      </c>
      <c r="R293" s="5" t="str">
        <f t="shared" si="29"/>
        <v>1ª Classe</v>
      </c>
    </row>
    <row r="294" spans="1:18" x14ac:dyDescent="0.25">
      <c r="A294">
        <v>293</v>
      </c>
      <c r="B294">
        <v>0</v>
      </c>
      <c r="C294">
        <v>2</v>
      </c>
      <c r="D294" t="s">
        <v>491</v>
      </c>
      <c r="E294" t="s">
        <v>13</v>
      </c>
      <c r="F294">
        <v>36</v>
      </c>
      <c r="G294">
        <v>0</v>
      </c>
      <c r="H294">
        <v>0</v>
      </c>
      <c r="I294" s="1" t="s">
        <v>492</v>
      </c>
      <c r="J294" s="2">
        <v>12875</v>
      </c>
      <c r="K294" s="1" t="s">
        <v>493</v>
      </c>
      <c r="L294" s="1" t="s">
        <v>21</v>
      </c>
      <c r="M294">
        <f t="shared" si="24"/>
        <v>1</v>
      </c>
      <c r="N294" t="str">
        <f t="shared" si="25"/>
        <v>Adulto</v>
      </c>
      <c r="O294" t="str">
        <f t="shared" si="26"/>
        <v>MR</v>
      </c>
      <c r="P294">
        <f t="shared" si="27"/>
        <v>0</v>
      </c>
      <c r="Q294">
        <f t="shared" si="28"/>
        <v>1</v>
      </c>
      <c r="R294" s="5" t="str">
        <f t="shared" si="29"/>
        <v>2ª Classe</v>
      </c>
    </row>
    <row r="295" spans="1:18" x14ac:dyDescent="0.25">
      <c r="A295">
        <v>294</v>
      </c>
      <c r="B295">
        <v>0</v>
      </c>
      <c r="C295">
        <v>3</v>
      </c>
      <c r="D295" t="s">
        <v>494</v>
      </c>
      <c r="E295" t="s">
        <v>18</v>
      </c>
      <c r="F295">
        <v>24</v>
      </c>
      <c r="G295">
        <v>0</v>
      </c>
      <c r="H295">
        <v>0</v>
      </c>
      <c r="I295" s="1">
        <v>349236</v>
      </c>
      <c r="J295" s="1" t="s">
        <v>495</v>
      </c>
      <c r="L295" s="1" t="s">
        <v>16</v>
      </c>
      <c r="M295">
        <f t="shared" si="24"/>
        <v>1</v>
      </c>
      <c r="N295" t="str">
        <f t="shared" si="25"/>
        <v>Jovem Adulto</v>
      </c>
      <c r="O295" t="str">
        <f t="shared" si="26"/>
        <v>MISS</v>
      </c>
      <c r="P295">
        <f t="shared" si="27"/>
        <v>0</v>
      </c>
      <c r="Q295">
        <f t="shared" si="28"/>
        <v>0</v>
      </c>
      <c r="R295" s="5" t="str">
        <f t="shared" si="29"/>
        <v>3ª Classe</v>
      </c>
    </row>
    <row r="296" spans="1:18" x14ac:dyDescent="0.25">
      <c r="A296">
        <v>295</v>
      </c>
      <c r="B296">
        <v>0</v>
      </c>
      <c r="C296">
        <v>3</v>
      </c>
      <c r="D296" t="s">
        <v>496</v>
      </c>
      <c r="E296" t="s">
        <v>13</v>
      </c>
      <c r="F296">
        <v>24</v>
      </c>
      <c r="G296">
        <v>0</v>
      </c>
      <c r="H296">
        <v>0</v>
      </c>
      <c r="I296" s="1">
        <v>349233</v>
      </c>
      <c r="J296" s="2">
        <v>78958</v>
      </c>
      <c r="L296" s="1" t="s">
        <v>16</v>
      </c>
      <c r="M296">
        <f t="shared" si="24"/>
        <v>1</v>
      </c>
      <c r="N296" t="str">
        <f t="shared" si="25"/>
        <v>Jovem Adulto</v>
      </c>
      <c r="O296" t="str">
        <f t="shared" si="26"/>
        <v>MR</v>
      </c>
      <c r="P296">
        <f t="shared" si="27"/>
        <v>0</v>
      </c>
      <c r="Q296">
        <f t="shared" si="28"/>
        <v>0</v>
      </c>
      <c r="R296" s="5" t="str">
        <f t="shared" si="29"/>
        <v>3ª Classe</v>
      </c>
    </row>
    <row r="297" spans="1:18" x14ac:dyDescent="0.25">
      <c r="A297">
        <v>296</v>
      </c>
      <c r="B297">
        <v>0</v>
      </c>
      <c r="C297">
        <v>1</v>
      </c>
      <c r="D297" t="s">
        <v>497</v>
      </c>
      <c r="E297" t="s">
        <v>13</v>
      </c>
      <c r="F297">
        <v>28</v>
      </c>
      <c r="G297">
        <v>0</v>
      </c>
      <c r="H297">
        <v>0</v>
      </c>
      <c r="I297" s="1" t="s">
        <v>498</v>
      </c>
      <c r="J297" s="2">
        <v>277208</v>
      </c>
      <c r="L297" s="1" t="s">
        <v>21</v>
      </c>
      <c r="M297">
        <f t="shared" si="24"/>
        <v>1</v>
      </c>
      <c r="N297" t="str">
        <f t="shared" si="25"/>
        <v>Jovem Adulto</v>
      </c>
      <c r="O297" t="str">
        <f t="shared" si="26"/>
        <v>MR</v>
      </c>
      <c r="P297">
        <f t="shared" si="27"/>
        <v>1</v>
      </c>
      <c r="Q297">
        <f t="shared" si="28"/>
        <v>0</v>
      </c>
      <c r="R297" s="5" t="str">
        <f t="shared" si="29"/>
        <v>1ª Classe</v>
      </c>
    </row>
    <row r="298" spans="1:18" x14ac:dyDescent="0.25">
      <c r="A298">
        <v>297</v>
      </c>
      <c r="B298">
        <v>0</v>
      </c>
      <c r="C298">
        <v>3</v>
      </c>
      <c r="D298" t="s">
        <v>499</v>
      </c>
      <c r="E298" t="s">
        <v>13</v>
      </c>
      <c r="F298" t="s">
        <v>500</v>
      </c>
      <c r="G298">
        <v>0</v>
      </c>
      <c r="H298">
        <v>0</v>
      </c>
      <c r="I298" s="1">
        <v>2693</v>
      </c>
      <c r="J298" s="2">
        <v>72292</v>
      </c>
      <c r="L298" s="1" t="s">
        <v>21</v>
      </c>
      <c r="M298">
        <f t="shared" si="24"/>
        <v>1</v>
      </c>
      <c r="N298" t="str">
        <f t="shared" si="25"/>
        <v>Idoso</v>
      </c>
      <c r="O298" t="str">
        <f t="shared" si="26"/>
        <v>MR</v>
      </c>
      <c r="P298">
        <f t="shared" si="27"/>
        <v>0</v>
      </c>
      <c r="Q298">
        <f t="shared" si="28"/>
        <v>0</v>
      </c>
      <c r="R298" s="5" t="str">
        <f t="shared" si="29"/>
        <v>3ª Classe</v>
      </c>
    </row>
    <row r="299" spans="1:18" x14ac:dyDescent="0.25">
      <c r="A299">
        <v>298</v>
      </c>
      <c r="B299">
        <v>0</v>
      </c>
      <c r="C299">
        <v>1</v>
      </c>
      <c r="D299" t="s">
        <v>501</v>
      </c>
      <c r="E299" t="s">
        <v>18</v>
      </c>
      <c r="F299">
        <v>2</v>
      </c>
      <c r="G299">
        <v>1</v>
      </c>
      <c r="H299">
        <v>2</v>
      </c>
      <c r="I299" s="1">
        <v>113781</v>
      </c>
      <c r="J299" s="1" t="s">
        <v>502</v>
      </c>
      <c r="K299" s="1" t="s">
        <v>503</v>
      </c>
      <c r="L299" s="1" t="s">
        <v>16</v>
      </c>
      <c r="M299">
        <f t="shared" si="24"/>
        <v>4</v>
      </c>
      <c r="N299" t="str">
        <f t="shared" si="25"/>
        <v>Criança</v>
      </c>
      <c r="O299" t="str">
        <f t="shared" si="26"/>
        <v>MISS</v>
      </c>
      <c r="P299">
        <f t="shared" si="27"/>
        <v>1</v>
      </c>
      <c r="Q299">
        <f t="shared" si="28"/>
        <v>1</v>
      </c>
      <c r="R299" s="5" t="str">
        <f t="shared" si="29"/>
        <v>1ª Classe</v>
      </c>
    </row>
    <row r="300" spans="1:18" x14ac:dyDescent="0.25">
      <c r="A300">
        <v>299</v>
      </c>
      <c r="B300">
        <v>1</v>
      </c>
      <c r="C300">
        <v>1</v>
      </c>
      <c r="D300" t="s">
        <v>504</v>
      </c>
      <c r="E300" t="s">
        <v>13</v>
      </c>
      <c r="F300">
        <v>28</v>
      </c>
      <c r="G300">
        <v>0</v>
      </c>
      <c r="H300">
        <v>0</v>
      </c>
      <c r="I300" s="1">
        <v>19988</v>
      </c>
      <c r="J300" s="1" t="s">
        <v>505</v>
      </c>
      <c r="K300" s="1" t="s">
        <v>506</v>
      </c>
      <c r="L300" s="1" t="s">
        <v>16</v>
      </c>
      <c r="M300">
        <f t="shared" si="24"/>
        <v>1</v>
      </c>
      <c r="N300" t="str">
        <f t="shared" si="25"/>
        <v>Jovem Adulto</v>
      </c>
      <c r="O300" t="str">
        <f t="shared" si="26"/>
        <v>MR</v>
      </c>
      <c r="P300">
        <f t="shared" si="27"/>
        <v>1</v>
      </c>
      <c r="Q300">
        <f t="shared" si="28"/>
        <v>1</v>
      </c>
      <c r="R300" s="5" t="str">
        <f t="shared" si="29"/>
        <v>1ª Classe</v>
      </c>
    </row>
    <row r="301" spans="1:18" x14ac:dyDescent="0.25">
      <c r="A301">
        <v>300</v>
      </c>
      <c r="B301">
        <v>1</v>
      </c>
      <c r="C301">
        <v>1</v>
      </c>
      <c r="D301" t="s">
        <v>507</v>
      </c>
      <c r="E301" t="s">
        <v>18</v>
      </c>
      <c r="F301">
        <v>50</v>
      </c>
      <c r="G301">
        <v>0</v>
      </c>
      <c r="H301">
        <v>1</v>
      </c>
      <c r="I301" s="1" t="s">
        <v>211</v>
      </c>
      <c r="J301" s="2">
        <v>2475208</v>
      </c>
      <c r="K301" s="1" t="s">
        <v>212</v>
      </c>
      <c r="L301" s="1" t="s">
        <v>21</v>
      </c>
      <c r="M301">
        <f t="shared" si="24"/>
        <v>2</v>
      </c>
      <c r="N301" t="str">
        <f t="shared" si="25"/>
        <v>Adulto</v>
      </c>
      <c r="O301" t="str">
        <f t="shared" si="26"/>
        <v>MRS</v>
      </c>
      <c r="P301">
        <f t="shared" si="27"/>
        <v>1</v>
      </c>
      <c r="Q301">
        <f t="shared" si="28"/>
        <v>1</v>
      </c>
      <c r="R301" s="5" t="str">
        <f t="shared" si="29"/>
        <v>1ª Classe</v>
      </c>
    </row>
    <row r="302" spans="1:18" x14ac:dyDescent="0.25">
      <c r="A302">
        <v>301</v>
      </c>
      <c r="B302">
        <v>1</v>
      </c>
      <c r="C302">
        <v>3</v>
      </c>
      <c r="D302" t="s">
        <v>508</v>
      </c>
      <c r="E302" t="s">
        <v>18</v>
      </c>
      <c r="F302">
        <v>28</v>
      </c>
      <c r="G302">
        <v>0</v>
      </c>
      <c r="H302">
        <v>0</v>
      </c>
      <c r="I302" s="1">
        <v>9234</v>
      </c>
      <c r="J302" s="1" t="s">
        <v>72</v>
      </c>
      <c r="L302" s="1" t="s">
        <v>30</v>
      </c>
      <c r="M302">
        <f t="shared" si="24"/>
        <v>1</v>
      </c>
      <c r="N302" t="str">
        <f t="shared" si="25"/>
        <v>Jovem Adulto</v>
      </c>
      <c r="O302" t="str">
        <f t="shared" si="26"/>
        <v>MISS</v>
      </c>
      <c r="P302">
        <f t="shared" si="27"/>
        <v>0</v>
      </c>
      <c r="Q302">
        <f t="shared" si="28"/>
        <v>0</v>
      </c>
      <c r="R302" s="5" t="str">
        <f t="shared" si="29"/>
        <v>3ª Classe</v>
      </c>
    </row>
    <row r="303" spans="1:18" x14ac:dyDescent="0.25">
      <c r="A303">
        <v>302</v>
      </c>
      <c r="B303">
        <v>1</v>
      </c>
      <c r="C303">
        <v>3</v>
      </c>
      <c r="D303" t="s">
        <v>509</v>
      </c>
      <c r="E303" t="s">
        <v>13</v>
      </c>
      <c r="F303">
        <v>28</v>
      </c>
      <c r="G303">
        <v>2</v>
      </c>
      <c r="H303">
        <v>0</v>
      </c>
      <c r="I303" s="1">
        <v>367226</v>
      </c>
      <c r="J303" s="1" t="s">
        <v>510</v>
      </c>
      <c r="L303" s="1" t="s">
        <v>30</v>
      </c>
      <c r="M303">
        <f t="shared" si="24"/>
        <v>3</v>
      </c>
      <c r="N303" t="str">
        <f t="shared" si="25"/>
        <v>Jovem Adulto</v>
      </c>
      <c r="O303" t="str">
        <f t="shared" si="26"/>
        <v>MR</v>
      </c>
      <c r="P303">
        <f t="shared" si="27"/>
        <v>0</v>
      </c>
      <c r="Q303">
        <f t="shared" si="28"/>
        <v>0</v>
      </c>
      <c r="R303" s="5" t="str">
        <f t="shared" si="29"/>
        <v>3ª Classe</v>
      </c>
    </row>
    <row r="304" spans="1:18" x14ac:dyDescent="0.25">
      <c r="A304">
        <v>303</v>
      </c>
      <c r="B304">
        <v>0</v>
      </c>
      <c r="C304">
        <v>3</v>
      </c>
      <c r="D304" t="s">
        <v>511</v>
      </c>
      <c r="E304" t="s">
        <v>13</v>
      </c>
      <c r="F304">
        <v>19</v>
      </c>
      <c r="G304">
        <v>0</v>
      </c>
      <c r="H304">
        <v>0</v>
      </c>
      <c r="I304" s="1" t="s">
        <v>318</v>
      </c>
      <c r="J304" s="1">
        <v>13.68</v>
      </c>
      <c r="L304" s="1" t="s">
        <v>16</v>
      </c>
      <c r="M304">
        <f t="shared" si="24"/>
        <v>1</v>
      </c>
      <c r="N304" t="str">
        <f t="shared" si="25"/>
        <v>Jovem Adulto</v>
      </c>
      <c r="O304" t="str">
        <f t="shared" si="26"/>
        <v>MR</v>
      </c>
      <c r="P304">
        <f t="shared" si="27"/>
        <v>0</v>
      </c>
      <c r="Q304">
        <f t="shared" si="28"/>
        <v>0</v>
      </c>
      <c r="R304" s="5" t="str">
        <f t="shared" si="29"/>
        <v>3ª Classe</v>
      </c>
    </row>
    <row r="305" spans="1:18" x14ac:dyDescent="0.25">
      <c r="A305">
        <v>304</v>
      </c>
      <c r="B305">
        <v>1</v>
      </c>
      <c r="C305">
        <v>2</v>
      </c>
      <c r="D305" t="s">
        <v>512</v>
      </c>
      <c r="E305" t="s">
        <v>18</v>
      </c>
      <c r="F305">
        <v>28</v>
      </c>
      <c r="G305">
        <v>0</v>
      </c>
      <c r="H305">
        <v>0</v>
      </c>
      <c r="I305" s="1">
        <v>226593</v>
      </c>
      <c r="J305" s="1" t="s">
        <v>513</v>
      </c>
      <c r="K305" s="1" t="s">
        <v>220</v>
      </c>
      <c r="L305" s="1" t="s">
        <v>30</v>
      </c>
      <c r="M305">
        <f t="shared" si="24"/>
        <v>1</v>
      </c>
      <c r="N305" t="str">
        <f t="shared" si="25"/>
        <v>Jovem Adulto</v>
      </c>
      <c r="O305" t="str">
        <f t="shared" si="26"/>
        <v>MISS</v>
      </c>
      <c r="P305">
        <f t="shared" si="27"/>
        <v>0</v>
      </c>
      <c r="Q305">
        <f t="shared" si="28"/>
        <v>1</v>
      </c>
      <c r="R305" s="5" t="str">
        <f t="shared" si="29"/>
        <v>2ª Classe</v>
      </c>
    </row>
    <row r="306" spans="1:18" x14ac:dyDescent="0.25">
      <c r="A306">
        <v>305</v>
      </c>
      <c r="B306">
        <v>0</v>
      </c>
      <c r="C306">
        <v>3</v>
      </c>
      <c r="D306" t="s">
        <v>514</v>
      </c>
      <c r="E306" t="s">
        <v>13</v>
      </c>
      <c r="F306">
        <v>28</v>
      </c>
      <c r="G306">
        <v>0</v>
      </c>
      <c r="H306">
        <v>0</v>
      </c>
      <c r="I306" s="1" t="s">
        <v>515</v>
      </c>
      <c r="J306" s="1" t="s">
        <v>28</v>
      </c>
      <c r="L306" s="1" t="s">
        <v>16</v>
      </c>
      <c r="M306">
        <f t="shared" si="24"/>
        <v>1</v>
      </c>
      <c r="N306" t="str">
        <f t="shared" si="25"/>
        <v>Jovem Adulto</v>
      </c>
      <c r="O306" t="str">
        <f t="shared" si="26"/>
        <v>MR</v>
      </c>
      <c r="P306">
        <f t="shared" si="27"/>
        <v>0</v>
      </c>
      <c r="Q306">
        <f t="shared" si="28"/>
        <v>0</v>
      </c>
      <c r="R306" s="5" t="str">
        <f t="shared" si="29"/>
        <v>3ª Classe</v>
      </c>
    </row>
    <row r="307" spans="1:18" x14ac:dyDescent="0.25">
      <c r="A307">
        <v>306</v>
      </c>
      <c r="B307">
        <v>1</v>
      </c>
      <c r="C307">
        <v>1</v>
      </c>
      <c r="D307" t="s">
        <v>516</v>
      </c>
      <c r="E307" t="s">
        <v>13</v>
      </c>
      <c r="F307" t="s">
        <v>517</v>
      </c>
      <c r="G307">
        <v>1</v>
      </c>
      <c r="H307">
        <v>2</v>
      </c>
      <c r="I307" s="1">
        <v>113781</v>
      </c>
      <c r="J307" s="1" t="s">
        <v>502</v>
      </c>
      <c r="K307" s="1" t="s">
        <v>503</v>
      </c>
      <c r="L307" s="1" t="s">
        <v>16</v>
      </c>
      <c r="M307">
        <f t="shared" si="24"/>
        <v>4</v>
      </c>
      <c r="N307" t="str">
        <f t="shared" si="25"/>
        <v>Idoso</v>
      </c>
      <c r="O307" t="str">
        <f t="shared" si="26"/>
        <v>MASTER</v>
      </c>
      <c r="P307">
        <f t="shared" si="27"/>
        <v>1</v>
      </c>
      <c r="Q307">
        <f t="shared" si="28"/>
        <v>1</v>
      </c>
      <c r="R307" s="5" t="str">
        <f t="shared" si="29"/>
        <v>1ª Classe</v>
      </c>
    </row>
    <row r="308" spans="1:18" x14ac:dyDescent="0.25">
      <c r="A308">
        <v>307</v>
      </c>
      <c r="B308">
        <v>1</v>
      </c>
      <c r="C308">
        <v>1</v>
      </c>
      <c r="D308" t="s">
        <v>518</v>
      </c>
      <c r="E308" t="s">
        <v>18</v>
      </c>
      <c r="F308">
        <v>28</v>
      </c>
      <c r="G308">
        <v>0</v>
      </c>
      <c r="H308">
        <v>0</v>
      </c>
      <c r="I308" s="1">
        <v>17421</v>
      </c>
      <c r="J308" s="2">
        <v>1108833</v>
      </c>
      <c r="L308" s="1" t="s">
        <v>21</v>
      </c>
      <c r="M308">
        <f t="shared" si="24"/>
        <v>1</v>
      </c>
      <c r="N308" t="str">
        <f t="shared" si="25"/>
        <v>Jovem Adulto</v>
      </c>
      <c r="O308" t="str">
        <f t="shared" si="26"/>
        <v>MISS</v>
      </c>
      <c r="P308">
        <f t="shared" si="27"/>
        <v>1</v>
      </c>
      <c r="Q308">
        <f t="shared" si="28"/>
        <v>0</v>
      </c>
      <c r="R308" s="5" t="str">
        <f t="shared" si="29"/>
        <v>1ª Classe</v>
      </c>
    </row>
    <row r="309" spans="1:18" x14ac:dyDescent="0.25">
      <c r="A309">
        <v>308</v>
      </c>
      <c r="B309">
        <v>1</v>
      </c>
      <c r="C309">
        <v>1</v>
      </c>
      <c r="D309" t="s">
        <v>519</v>
      </c>
      <c r="E309" t="s">
        <v>18</v>
      </c>
      <c r="F309">
        <v>17</v>
      </c>
      <c r="G309">
        <v>1</v>
      </c>
      <c r="H309">
        <v>0</v>
      </c>
      <c r="I309" s="1" t="s">
        <v>520</v>
      </c>
      <c r="J309" s="1" t="s">
        <v>521</v>
      </c>
      <c r="K309" s="1" t="s">
        <v>522</v>
      </c>
      <c r="L309" s="1" t="s">
        <v>21</v>
      </c>
      <c r="M309">
        <f t="shared" si="24"/>
        <v>2</v>
      </c>
      <c r="N309" t="str">
        <f t="shared" si="25"/>
        <v>Adolescente</v>
      </c>
      <c r="O309" t="str">
        <f t="shared" si="26"/>
        <v>MRS</v>
      </c>
      <c r="P309">
        <f t="shared" si="27"/>
        <v>1</v>
      </c>
      <c r="Q309">
        <f t="shared" si="28"/>
        <v>1</v>
      </c>
      <c r="R309" s="5" t="str">
        <f t="shared" si="29"/>
        <v>1ª Classe</v>
      </c>
    </row>
    <row r="310" spans="1:18" x14ac:dyDescent="0.25">
      <c r="A310">
        <v>309</v>
      </c>
      <c r="B310">
        <v>0</v>
      </c>
      <c r="C310">
        <v>2</v>
      </c>
      <c r="D310" t="s">
        <v>523</v>
      </c>
      <c r="E310" t="s">
        <v>13</v>
      </c>
      <c r="F310">
        <v>30</v>
      </c>
      <c r="G310">
        <v>1</v>
      </c>
      <c r="H310">
        <v>0</v>
      </c>
      <c r="I310" s="1" t="s">
        <v>524</v>
      </c>
      <c r="J310" s="1">
        <v>24</v>
      </c>
      <c r="L310" s="1" t="s">
        <v>21</v>
      </c>
      <c r="M310">
        <f t="shared" si="24"/>
        <v>2</v>
      </c>
      <c r="N310" t="str">
        <f t="shared" si="25"/>
        <v>Jovem Adulto</v>
      </c>
      <c r="O310" t="str">
        <f t="shared" si="26"/>
        <v>MR</v>
      </c>
      <c r="P310">
        <f t="shared" si="27"/>
        <v>0</v>
      </c>
      <c r="Q310">
        <f t="shared" si="28"/>
        <v>0</v>
      </c>
      <c r="R310" s="5" t="str">
        <f t="shared" si="29"/>
        <v>2ª Classe</v>
      </c>
    </row>
    <row r="311" spans="1:18" x14ac:dyDescent="0.25">
      <c r="A311">
        <v>310</v>
      </c>
      <c r="B311">
        <v>1</v>
      </c>
      <c r="C311">
        <v>1</v>
      </c>
      <c r="D311" t="s">
        <v>525</v>
      </c>
      <c r="E311" t="s">
        <v>18</v>
      </c>
      <c r="F311">
        <v>30</v>
      </c>
      <c r="G311">
        <v>0</v>
      </c>
      <c r="H311">
        <v>0</v>
      </c>
      <c r="I311" s="1" t="s">
        <v>526</v>
      </c>
      <c r="J311" s="2">
        <v>569292</v>
      </c>
      <c r="K311" s="1" t="s">
        <v>527</v>
      </c>
      <c r="L311" s="1" t="s">
        <v>21</v>
      </c>
      <c r="M311">
        <f t="shared" si="24"/>
        <v>1</v>
      </c>
      <c r="N311" t="str">
        <f t="shared" si="25"/>
        <v>Jovem Adulto</v>
      </c>
      <c r="O311" t="str">
        <f t="shared" si="26"/>
        <v>MISS</v>
      </c>
      <c r="P311">
        <f t="shared" si="27"/>
        <v>1</v>
      </c>
      <c r="Q311">
        <f t="shared" si="28"/>
        <v>1</v>
      </c>
      <c r="R311" s="5" t="str">
        <f t="shared" si="29"/>
        <v>1ª Classe</v>
      </c>
    </row>
    <row r="312" spans="1:18" x14ac:dyDescent="0.25">
      <c r="A312">
        <v>311</v>
      </c>
      <c r="B312">
        <v>1</v>
      </c>
      <c r="C312">
        <v>1</v>
      </c>
      <c r="D312" t="s">
        <v>528</v>
      </c>
      <c r="E312" t="s">
        <v>18</v>
      </c>
      <c r="F312">
        <v>24</v>
      </c>
      <c r="G312">
        <v>0</v>
      </c>
      <c r="H312">
        <v>0</v>
      </c>
      <c r="I312" s="1">
        <v>11767</v>
      </c>
      <c r="J312" s="2">
        <v>831583</v>
      </c>
      <c r="K312" s="1" t="s">
        <v>529</v>
      </c>
      <c r="L312" s="1" t="s">
        <v>21</v>
      </c>
      <c r="M312">
        <f t="shared" si="24"/>
        <v>1</v>
      </c>
      <c r="N312" t="str">
        <f t="shared" si="25"/>
        <v>Jovem Adulto</v>
      </c>
      <c r="O312" t="str">
        <f t="shared" si="26"/>
        <v>MISS</v>
      </c>
      <c r="P312">
        <f t="shared" si="27"/>
        <v>1</v>
      </c>
      <c r="Q312">
        <f t="shared" si="28"/>
        <v>1</v>
      </c>
      <c r="R312" s="5" t="str">
        <f t="shared" si="29"/>
        <v>1ª Classe</v>
      </c>
    </row>
    <row r="313" spans="1:18" x14ac:dyDescent="0.25">
      <c r="A313">
        <v>312</v>
      </c>
      <c r="B313">
        <v>1</v>
      </c>
      <c r="C313">
        <v>1</v>
      </c>
      <c r="D313" t="s">
        <v>530</v>
      </c>
      <c r="E313" t="s">
        <v>18</v>
      </c>
      <c r="F313">
        <v>18</v>
      </c>
      <c r="G313">
        <v>2</v>
      </c>
      <c r="H313">
        <v>2</v>
      </c>
      <c r="I313" s="1" t="s">
        <v>531</v>
      </c>
      <c r="J313" s="2">
        <v>262375</v>
      </c>
      <c r="K313" s="1" t="s">
        <v>532</v>
      </c>
      <c r="L313" s="1" t="s">
        <v>21</v>
      </c>
      <c r="M313">
        <f t="shared" si="24"/>
        <v>5</v>
      </c>
      <c r="N313" t="str">
        <f t="shared" si="25"/>
        <v>Adolescente</v>
      </c>
      <c r="O313" t="str">
        <f t="shared" si="26"/>
        <v>MISS</v>
      </c>
      <c r="P313">
        <f t="shared" si="27"/>
        <v>1</v>
      </c>
      <c r="Q313">
        <f t="shared" si="28"/>
        <v>1</v>
      </c>
      <c r="R313" s="5" t="str">
        <f t="shared" si="29"/>
        <v>1ª Classe</v>
      </c>
    </row>
    <row r="314" spans="1:18" x14ac:dyDescent="0.25">
      <c r="A314">
        <v>313</v>
      </c>
      <c r="B314">
        <v>0</v>
      </c>
      <c r="C314">
        <v>2</v>
      </c>
      <c r="D314" t="s">
        <v>533</v>
      </c>
      <c r="E314" t="s">
        <v>18</v>
      </c>
      <c r="F314">
        <v>26</v>
      </c>
      <c r="G314">
        <v>1</v>
      </c>
      <c r="H314">
        <v>1</v>
      </c>
      <c r="I314" s="1">
        <v>250651</v>
      </c>
      <c r="J314" s="1">
        <v>26</v>
      </c>
      <c r="L314" s="1" t="s">
        <v>16</v>
      </c>
      <c r="M314">
        <f t="shared" si="24"/>
        <v>3</v>
      </c>
      <c r="N314" t="str">
        <f t="shared" si="25"/>
        <v>Jovem Adulto</v>
      </c>
      <c r="O314" t="str">
        <f t="shared" si="26"/>
        <v>MRS</v>
      </c>
      <c r="P314">
        <f t="shared" si="27"/>
        <v>0</v>
      </c>
      <c r="Q314">
        <f t="shared" si="28"/>
        <v>0</v>
      </c>
      <c r="R314" s="5" t="str">
        <f t="shared" si="29"/>
        <v>2ª Classe</v>
      </c>
    </row>
    <row r="315" spans="1:18" x14ac:dyDescent="0.25">
      <c r="A315">
        <v>314</v>
      </c>
      <c r="B315">
        <v>0</v>
      </c>
      <c r="C315">
        <v>3</v>
      </c>
      <c r="D315" t="s">
        <v>534</v>
      </c>
      <c r="E315" t="s">
        <v>13</v>
      </c>
      <c r="F315">
        <v>28</v>
      </c>
      <c r="G315">
        <v>0</v>
      </c>
      <c r="H315">
        <v>0</v>
      </c>
      <c r="I315" s="1">
        <v>349243</v>
      </c>
      <c r="J315" s="2">
        <v>78958</v>
      </c>
      <c r="L315" s="1" t="s">
        <v>16</v>
      </c>
      <c r="M315">
        <f t="shared" si="24"/>
        <v>1</v>
      </c>
      <c r="N315" t="str">
        <f t="shared" si="25"/>
        <v>Jovem Adulto</v>
      </c>
      <c r="O315" t="str">
        <f t="shared" si="26"/>
        <v>MR</v>
      </c>
      <c r="P315">
        <f t="shared" si="27"/>
        <v>0</v>
      </c>
      <c r="Q315">
        <f t="shared" si="28"/>
        <v>0</v>
      </c>
      <c r="R315" s="5" t="str">
        <f t="shared" si="29"/>
        <v>3ª Classe</v>
      </c>
    </row>
    <row r="316" spans="1:18" x14ac:dyDescent="0.25">
      <c r="A316">
        <v>315</v>
      </c>
      <c r="B316">
        <v>0</v>
      </c>
      <c r="C316">
        <v>2</v>
      </c>
      <c r="D316" t="s">
        <v>535</v>
      </c>
      <c r="E316" t="s">
        <v>13</v>
      </c>
      <c r="F316">
        <v>43</v>
      </c>
      <c r="G316">
        <v>1</v>
      </c>
      <c r="H316">
        <v>1</v>
      </c>
      <c r="I316" s="1" t="s">
        <v>536</v>
      </c>
      <c r="J316" s="1" t="s">
        <v>406</v>
      </c>
      <c r="L316" s="1" t="s">
        <v>16</v>
      </c>
      <c r="M316">
        <f t="shared" si="24"/>
        <v>3</v>
      </c>
      <c r="N316" t="str">
        <f t="shared" si="25"/>
        <v>Adulto</v>
      </c>
      <c r="O316" t="str">
        <f t="shared" si="26"/>
        <v>MR</v>
      </c>
      <c r="P316">
        <f t="shared" si="27"/>
        <v>0</v>
      </c>
      <c r="Q316">
        <f t="shared" si="28"/>
        <v>0</v>
      </c>
      <c r="R316" s="5" t="str">
        <f t="shared" si="29"/>
        <v>2ª Classe</v>
      </c>
    </row>
    <row r="317" spans="1:18" x14ac:dyDescent="0.25">
      <c r="A317">
        <v>316</v>
      </c>
      <c r="B317">
        <v>1</v>
      </c>
      <c r="C317">
        <v>3</v>
      </c>
      <c r="D317" t="s">
        <v>537</v>
      </c>
      <c r="E317" t="s">
        <v>18</v>
      </c>
      <c r="F317">
        <v>26</v>
      </c>
      <c r="G317">
        <v>0</v>
      </c>
      <c r="H317">
        <v>0</v>
      </c>
      <c r="I317" s="1">
        <v>347470</v>
      </c>
      <c r="J317" s="2">
        <v>78542</v>
      </c>
      <c r="L317" s="1" t="s">
        <v>16</v>
      </c>
      <c r="M317">
        <f t="shared" si="24"/>
        <v>1</v>
      </c>
      <c r="N317" t="str">
        <f t="shared" si="25"/>
        <v>Jovem Adulto</v>
      </c>
      <c r="O317" t="str">
        <f t="shared" si="26"/>
        <v>MISS</v>
      </c>
      <c r="P317">
        <f t="shared" si="27"/>
        <v>0</v>
      </c>
      <c r="Q317">
        <f t="shared" si="28"/>
        <v>0</v>
      </c>
      <c r="R317" s="5" t="str">
        <f t="shared" si="29"/>
        <v>3ª Classe</v>
      </c>
    </row>
    <row r="318" spans="1:18" x14ac:dyDescent="0.25">
      <c r="A318">
        <v>317</v>
      </c>
      <c r="B318">
        <v>1</v>
      </c>
      <c r="C318">
        <v>2</v>
      </c>
      <c r="D318" t="s">
        <v>538</v>
      </c>
      <c r="E318" t="s">
        <v>18</v>
      </c>
      <c r="F318">
        <v>24</v>
      </c>
      <c r="G318">
        <v>1</v>
      </c>
      <c r="H318">
        <v>0</v>
      </c>
      <c r="I318" s="1">
        <v>244367</v>
      </c>
      <c r="J318" s="1">
        <v>26</v>
      </c>
      <c r="L318" s="1" t="s">
        <v>16</v>
      </c>
      <c r="M318">
        <f t="shared" si="24"/>
        <v>2</v>
      </c>
      <c r="N318" t="str">
        <f t="shared" si="25"/>
        <v>Jovem Adulto</v>
      </c>
      <c r="O318" t="str">
        <f t="shared" si="26"/>
        <v>MRS</v>
      </c>
      <c r="P318">
        <f t="shared" si="27"/>
        <v>0</v>
      </c>
      <c r="Q318">
        <f t="shared" si="28"/>
        <v>0</v>
      </c>
      <c r="R318" s="5" t="str">
        <f t="shared" si="29"/>
        <v>2ª Classe</v>
      </c>
    </row>
    <row r="319" spans="1:18" x14ac:dyDescent="0.25">
      <c r="A319">
        <v>318</v>
      </c>
      <c r="B319">
        <v>0</v>
      </c>
      <c r="C319">
        <v>2</v>
      </c>
      <c r="D319" t="s">
        <v>539</v>
      </c>
      <c r="E319" t="s">
        <v>13</v>
      </c>
      <c r="F319">
        <v>54</v>
      </c>
      <c r="G319">
        <v>0</v>
      </c>
      <c r="H319">
        <v>0</v>
      </c>
      <c r="I319" s="1">
        <v>29011</v>
      </c>
      <c r="J319" s="1">
        <v>14</v>
      </c>
      <c r="L319" s="1" t="s">
        <v>16</v>
      </c>
      <c r="M319">
        <f t="shared" si="24"/>
        <v>1</v>
      </c>
      <c r="N319" t="str">
        <f t="shared" si="25"/>
        <v>Adulto</v>
      </c>
      <c r="O319" t="str">
        <f t="shared" si="26"/>
        <v>DR</v>
      </c>
      <c r="P319">
        <f t="shared" si="27"/>
        <v>0</v>
      </c>
      <c r="Q319">
        <f t="shared" si="28"/>
        <v>0</v>
      </c>
      <c r="R319" s="5" t="str">
        <f t="shared" si="29"/>
        <v>2ª Classe</v>
      </c>
    </row>
    <row r="320" spans="1:18" x14ac:dyDescent="0.25">
      <c r="A320">
        <v>319</v>
      </c>
      <c r="B320">
        <v>1</v>
      </c>
      <c r="C320">
        <v>1</v>
      </c>
      <c r="D320" t="s">
        <v>540</v>
      </c>
      <c r="E320" t="s">
        <v>18</v>
      </c>
      <c r="F320">
        <v>31</v>
      </c>
      <c r="G320">
        <v>0</v>
      </c>
      <c r="H320">
        <v>2</v>
      </c>
      <c r="I320" s="1">
        <v>36928</v>
      </c>
      <c r="J320" s="2">
        <v>1648667</v>
      </c>
      <c r="K320" s="1" t="s">
        <v>541</v>
      </c>
      <c r="L320" s="1" t="s">
        <v>16</v>
      </c>
      <c r="M320">
        <f t="shared" si="24"/>
        <v>3</v>
      </c>
      <c r="N320" t="str">
        <f t="shared" si="25"/>
        <v>Jovem Adulto</v>
      </c>
      <c r="O320" t="str">
        <f t="shared" si="26"/>
        <v>MISS</v>
      </c>
      <c r="P320">
        <f t="shared" si="27"/>
        <v>1</v>
      </c>
      <c r="Q320">
        <f t="shared" si="28"/>
        <v>1</v>
      </c>
      <c r="R320" s="5" t="str">
        <f t="shared" si="29"/>
        <v>1ª Classe</v>
      </c>
    </row>
    <row r="321" spans="1:18" x14ac:dyDescent="0.25">
      <c r="A321">
        <v>320</v>
      </c>
      <c r="B321">
        <v>1</v>
      </c>
      <c r="C321">
        <v>1</v>
      </c>
      <c r="D321" t="s">
        <v>542</v>
      </c>
      <c r="E321" t="s">
        <v>18</v>
      </c>
      <c r="F321">
        <v>40</v>
      </c>
      <c r="G321">
        <v>1</v>
      </c>
      <c r="H321">
        <v>1</v>
      </c>
      <c r="I321" s="1">
        <v>16966</v>
      </c>
      <c r="J321" s="1" t="s">
        <v>543</v>
      </c>
      <c r="K321" s="1" t="s">
        <v>544</v>
      </c>
      <c r="L321" s="1" t="s">
        <v>21</v>
      </c>
      <c r="M321">
        <f t="shared" si="24"/>
        <v>3</v>
      </c>
      <c r="N321" t="str">
        <f t="shared" si="25"/>
        <v>Adulto</v>
      </c>
      <c r="O321" t="str">
        <f t="shared" si="26"/>
        <v>MRS</v>
      </c>
      <c r="P321">
        <f t="shared" si="27"/>
        <v>1</v>
      </c>
      <c r="Q321">
        <f t="shared" si="28"/>
        <v>1</v>
      </c>
      <c r="R321" s="5" t="str">
        <f t="shared" si="29"/>
        <v>1ª Classe</v>
      </c>
    </row>
    <row r="322" spans="1:18" x14ac:dyDescent="0.25">
      <c r="A322">
        <v>321</v>
      </c>
      <c r="B322">
        <v>0</v>
      </c>
      <c r="C322">
        <v>3</v>
      </c>
      <c r="D322" t="s">
        <v>545</v>
      </c>
      <c r="E322" t="s">
        <v>13</v>
      </c>
      <c r="F322">
        <v>22</v>
      </c>
      <c r="G322">
        <v>0</v>
      </c>
      <c r="H322">
        <v>0</v>
      </c>
      <c r="I322" s="1" t="s">
        <v>546</v>
      </c>
      <c r="J322" s="1" t="s">
        <v>15</v>
      </c>
      <c r="L322" s="1" t="s">
        <v>16</v>
      </c>
      <c r="M322">
        <f t="shared" ref="M322:M385" si="30">G322+H322+1</f>
        <v>1</v>
      </c>
      <c r="N322" t="str">
        <f t="shared" ref="N322:N385" si="31">IF(F322&lt;=12,"Criança",IF(F322&lt;=18,"Adolescente",IF(F322&lt;=35,"Jovem Adulto",IF(F322&lt;=60,"Adulto","Idoso"))))</f>
        <v>Jovem Adulto</v>
      </c>
      <c r="O322" t="str">
        <f t="shared" ref="O322:O385" si="32">UPPER(TRIM(MID(D322, FIND(", ",D322)+2, FIND(".",D322)-(FIND(", ",D322)+2))))</f>
        <v>MR</v>
      </c>
      <c r="P322">
        <f t="shared" ref="P322:P385" si="33">IF(OR(F322="female", O322="MASTER"), 1, IF(C322=1, 1, 0))</f>
        <v>0</v>
      </c>
      <c r="Q322">
        <f t="shared" ref="Q322:Q385" si="34">IF(K322&lt;&gt;"", 1, 0)</f>
        <v>0</v>
      </c>
      <c r="R322" s="5" t="str">
        <f t="shared" ref="R322:R385" si="35">IF(C322=1,"1ª Classe",IF(C322=2,"2ª Classe","3ª Classe"))</f>
        <v>3ª Classe</v>
      </c>
    </row>
    <row r="323" spans="1:18" x14ac:dyDescent="0.25">
      <c r="A323">
        <v>322</v>
      </c>
      <c r="B323">
        <v>0</v>
      </c>
      <c r="C323">
        <v>3</v>
      </c>
      <c r="D323" t="s">
        <v>547</v>
      </c>
      <c r="E323" t="s">
        <v>13</v>
      </c>
      <c r="F323">
        <v>27</v>
      </c>
      <c r="G323">
        <v>0</v>
      </c>
      <c r="H323">
        <v>0</v>
      </c>
      <c r="I323" s="1">
        <v>349219</v>
      </c>
      <c r="J323" s="2">
        <v>78958</v>
      </c>
      <c r="L323" s="1" t="s">
        <v>16</v>
      </c>
      <c r="M323">
        <f t="shared" si="30"/>
        <v>1</v>
      </c>
      <c r="N323" t="str">
        <f t="shared" si="31"/>
        <v>Jovem Adulto</v>
      </c>
      <c r="O323" t="str">
        <f t="shared" si="32"/>
        <v>MR</v>
      </c>
      <c r="P323">
        <f t="shared" si="33"/>
        <v>0</v>
      </c>
      <c r="Q323">
        <f t="shared" si="34"/>
        <v>0</v>
      </c>
      <c r="R323" s="5" t="str">
        <f t="shared" si="35"/>
        <v>3ª Classe</v>
      </c>
    </row>
    <row r="324" spans="1:18" x14ac:dyDescent="0.25">
      <c r="A324">
        <v>323</v>
      </c>
      <c r="B324">
        <v>1</v>
      </c>
      <c r="C324">
        <v>2</v>
      </c>
      <c r="D324" t="s">
        <v>548</v>
      </c>
      <c r="E324" t="s">
        <v>18</v>
      </c>
      <c r="F324">
        <v>30</v>
      </c>
      <c r="G324">
        <v>0</v>
      </c>
      <c r="H324">
        <v>0</v>
      </c>
      <c r="I324" s="1">
        <v>234818</v>
      </c>
      <c r="J324" s="1" t="s">
        <v>513</v>
      </c>
      <c r="L324" s="1" t="s">
        <v>30</v>
      </c>
      <c r="M324">
        <f t="shared" si="30"/>
        <v>1</v>
      </c>
      <c r="N324" t="str">
        <f t="shared" si="31"/>
        <v>Jovem Adulto</v>
      </c>
      <c r="O324" t="str">
        <f t="shared" si="32"/>
        <v>MISS</v>
      </c>
      <c r="P324">
        <f t="shared" si="33"/>
        <v>0</v>
      </c>
      <c r="Q324">
        <f t="shared" si="34"/>
        <v>0</v>
      </c>
      <c r="R324" s="5" t="str">
        <f t="shared" si="35"/>
        <v>2ª Classe</v>
      </c>
    </row>
    <row r="325" spans="1:18" x14ac:dyDescent="0.25">
      <c r="A325">
        <v>324</v>
      </c>
      <c r="B325">
        <v>1</v>
      </c>
      <c r="C325">
        <v>2</v>
      </c>
      <c r="D325" t="s">
        <v>549</v>
      </c>
      <c r="E325" t="s">
        <v>18</v>
      </c>
      <c r="F325">
        <v>22</v>
      </c>
      <c r="G325">
        <v>1</v>
      </c>
      <c r="H325">
        <v>1</v>
      </c>
      <c r="I325" s="1">
        <v>248738</v>
      </c>
      <c r="J325" s="1">
        <v>29</v>
      </c>
      <c r="L325" s="1" t="s">
        <v>16</v>
      </c>
      <c r="M325">
        <f t="shared" si="30"/>
        <v>3</v>
      </c>
      <c r="N325" t="str">
        <f t="shared" si="31"/>
        <v>Jovem Adulto</v>
      </c>
      <c r="O325" t="str">
        <f t="shared" si="32"/>
        <v>MRS</v>
      </c>
      <c r="P325">
        <f t="shared" si="33"/>
        <v>0</v>
      </c>
      <c r="Q325">
        <f t="shared" si="34"/>
        <v>0</v>
      </c>
      <c r="R325" s="5" t="str">
        <f t="shared" si="35"/>
        <v>2ª Classe</v>
      </c>
    </row>
    <row r="326" spans="1:18" x14ac:dyDescent="0.25">
      <c r="A326">
        <v>325</v>
      </c>
      <c r="B326">
        <v>0</v>
      </c>
      <c r="C326">
        <v>3</v>
      </c>
      <c r="D326" t="s">
        <v>550</v>
      </c>
      <c r="E326" t="s">
        <v>13</v>
      </c>
      <c r="F326">
        <v>28</v>
      </c>
      <c r="G326">
        <v>8</v>
      </c>
      <c r="H326">
        <v>2</v>
      </c>
      <c r="I326" s="1" t="s">
        <v>285</v>
      </c>
      <c r="J326" s="1" t="s">
        <v>286</v>
      </c>
      <c r="L326" s="1" t="s">
        <v>16</v>
      </c>
      <c r="M326">
        <f t="shared" si="30"/>
        <v>11</v>
      </c>
      <c r="N326" t="str">
        <f t="shared" si="31"/>
        <v>Jovem Adulto</v>
      </c>
      <c r="O326" t="str">
        <f t="shared" si="32"/>
        <v>MR</v>
      </c>
      <c r="P326">
        <f t="shared" si="33"/>
        <v>0</v>
      </c>
      <c r="Q326">
        <f t="shared" si="34"/>
        <v>0</v>
      </c>
      <c r="R326" s="5" t="str">
        <f t="shared" si="35"/>
        <v>3ª Classe</v>
      </c>
    </row>
    <row r="327" spans="1:18" x14ac:dyDescent="0.25">
      <c r="A327">
        <v>326</v>
      </c>
      <c r="B327">
        <v>1</v>
      </c>
      <c r="C327">
        <v>1</v>
      </c>
      <c r="D327" t="s">
        <v>551</v>
      </c>
      <c r="E327" t="s">
        <v>18</v>
      </c>
      <c r="F327">
        <v>36</v>
      </c>
      <c r="G327">
        <v>0</v>
      </c>
      <c r="H327">
        <v>0</v>
      </c>
      <c r="I327" s="1" t="s">
        <v>456</v>
      </c>
      <c r="J327" s="2">
        <v>1356333</v>
      </c>
      <c r="K327" s="1" t="s">
        <v>552</v>
      </c>
      <c r="L327" s="1" t="s">
        <v>21</v>
      </c>
      <c r="M327">
        <f t="shared" si="30"/>
        <v>1</v>
      </c>
      <c r="N327" t="str">
        <f t="shared" si="31"/>
        <v>Adulto</v>
      </c>
      <c r="O327" t="str">
        <f t="shared" si="32"/>
        <v>MISS</v>
      </c>
      <c r="P327">
        <f t="shared" si="33"/>
        <v>1</v>
      </c>
      <c r="Q327">
        <f t="shared" si="34"/>
        <v>1</v>
      </c>
      <c r="R327" s="5" t="str">
        <f t="shared" si="35"/>
        <v>1ª Classe</v>
      </c>
    </row>
    <row r="328" spans="1:18" x14ac:dyDescent="0.25">
      <c r="A328">
        <v>327</v>
      </c>
      <c r="B328">
        <v>0</v>
      </c>
      <c r="C328">
        <v>3</v>
      </c>
      <c r="D328" t="s">
        <v>553</v>
      </c>
      <c r="E328" t="s">
        <v>13</v>
      </c>
      <c r="F328">
        <v>61</v>
      </c>
      <c r="G328">
        <v>0</v>
      </c>
      <c r="H328">
        <v>0</v>
      </c>
      <c r="I328" s="1">
        <v>345364</v>
      </c>
      <c r="J328" s="2">
        <v>62375</v>
      </c>
      <c r="L328" s="1" t="s">
        <v>16</v>
      </c>
      <c r="M328">
        <f t="shared" si="30"/>
        <v>1</v>
      </c>
      <c r="N328" t="str">
        <f t="shared" si="31"/>
        <v>Idoso</v>
      </c>
      <c r="O328" t="str">
        <f t="shared" si="32"/>
        <v>MR</v>
      </c>
      <c r="P328">
        <f t="shared" si="33"/>
        <v>0</v>
      </c>
      <c r="Q328">
        <f t="shared" si="34"/>
        <v>0</v>
      </c>
      <c r="R328" s="5" t="str">
        <f t="shared" si="35"/>
        <v>3ª Classe</v>
      </c>
    </row>
    <row r="329" spans="1:18" x14ac:dyDescent="0.25">
      <c r="A329">
        <v>328</v>
      </c>
      <c r="B329">
        <v>1</v>
      </c>
      <c r="C329">
        <v>2</v>
      </c>
      <c r="D329" t="s">
        <v>554</v>
      </c>
      <c r="E329" t="s">
        <v>18</v>
      </c>
      <c r="F329">
        <v>36</v>
      </c>
      <c r="G329">
        <v>0</v>
      </c>
      <c r="H329">
        <v>0</v>
      </c>
      <c r="I329" s="1">
        <v>28551</v>
      </c>
      <c r="J329" s="1">
        <v>13</v>
      </c>
      <c r="K329" s="1" t="s">
        <v>493</v>
      </c>
      <c r="L329" s="1" t="s">
        <v>16</v>
      </c>
      <c r="M329">
        <f t="shared" si="30"/>
        <v>1</v>
      </c>
      <c r="N329" t="str">
        <f t="shared" si="31"/>
        <v>Adulto</v>
      </c>
      <c r="O329" t="str">
        <f t="shared" si="32"/>
        <v>MRS</v>
      </c>
      <c r="P329">
        <f t="shared" si="33"/>
        <v>0</v>
      </c>
      <c r="Q329">
        <f t="shared" si="34"/>
        <v>1</v>
      </c>
      <c r="R329" s="5" t="str">
        <f t="shared" si="35"/>
        <v>2ª Classe</v>
      </c>
    </row>
    <row r="330" spans="1:18" x14ac:dyDescent="0.25">
      <c r="A330">
        <v>329</v>
      </c>
      <c r="B330">
        <v>1</v>
      </c>
      <c r="C330">
        <v>3</v>
      </c>
      <c r="D330" t="s">
        <v>555</v>
      </c>
      <c r="E330" t="s">
        <v>18</v>
      </c>
      <c r="F330">
        <v>31</v>
      </c>
      <c r="G330">
        <v>1</v>
      </c>
      <c r="H330">
        <v>1</v>
      </c>
      <c r="I330" s="1">
        <v>363291</v>
      </c>
      <c r="J330" s="2">
        <v>20525</v>
      </c>
      <c r="L330" s="1" t="s">
        <v>16</v>
      </c>
      <c r="M330">
        <f t="shared" si="30"/>
        <v>3</v>
      </c>
      <c r="N330" t="str">
        <f t="shared" si="31"/>
        <v>Jovem Adulto</v>
      </c>
      <c r="O330" t="str">
        <f t="shared" si="32"/>
        <v>MRS</v>
      </c>
      <c r="P330">
        <f t="shared" si="33"/>
        <v>0</v>
      </c>
      <c r="Q330">
        <f t="shared" si="34"/>
        <v>0</v>
      </c>
      <c r="R330" s="5" t="str">
        <f t="shared" si="35"/>
        <v>3ª Classe</v>
      </c>
    </row>
    <row r="331" spans="1:18" x14ac:dyDescent="0.25">
      <c r="A331">
        <v>330</v>
      </c>
      <c r="B331">
        <v>1</v>
      </c>
      <c r="C331">
        <v>1</v>
      </c>
      <c r="D331" t="s">
        <v>556</v>
      </c>
      <c r="E331" t="s">
        <v>18</v>
      </c>
      <c r="F331">
        <v>16</v>
      </c>
      <c r="G331">
        <v>0</v>
      </c>
      <c r="H331">
        <v>1</v>
      </c>
      <c r="I331" s="1">
        <v>111361</v>
      </c>
      <c r="J331" s="2">
        <v>579792</v>
      </c>
      <c r="K331" s="1" t="s">
        <v>557</v>
      </c>
      <c r="L331" s="1" t="s">
        <v>21</v>
      </c>
      <c r="M331">
        <f t="shared" si="30"/>
        <v>2</v>
      </c>
      <c r="N331" t="str">
        <f t="shared" si="31"/>
        <v>Adolescente</v>
      </c>
      <c r="O331" t="str">
        <f t="shared" si="32"/>
        <v>MISS</v>
      </c>
      <c r="P331">
        <f t="shared" si="33"/>
        <v>1</v>
      </c>
      <c r="Q331">
        <f t="shared" si="34"/>
        <v>1</v>
      </c>
      <c r="R331" s="5" t="str">
        <f t="shared" si="35"/>
        <v>1ª Classe</v>
      </c>
    </row>
    <row r="332" spans="1:18" x14ac:dyDescent="0.25">
      <c r="A332">
        <v>331</v>
      </c>
      <c r="B332">
        <v>1</v>
      </c>
      <c r="C332">
        <v>3</v>
      </c>
      <c r="D332" t="s">
        <v>558</v>
      </c>
      <c r="E332" t="s">
        <v>18</v>
      </c>
      <c r="F332">
        <v>28</v>
      </c>
      <c r="G332">
        <v>2</v>
      </c>
      <c r="H332">
        <v>0</v>
      </c>
      <c r="I332" s="1">
        <v>367226</v>
      </c>
      <c r="J332" s="1" t="s">
        <v>510</v>
      </c>
      <c r="L332" s="1" t="s">
        <v>30</v>
      </c>
      <c r="M332">
        <f t="shared" si="30"/>
        <v>3</v>
      </c>
      <c r="N332" t="str">
        <f t="shared" si="31"/>
        <v>Jovem Adulto</v>
      </c>
      <c r="O332" t="str">
        <f t="shared" si="32"/>
        <v>MISS</v>
      </c>
      <c r="P332">
        <f t="shared" si="33"/>
        <v>0</v>
      </c>
      <c r="Q332">
        <f t="shared" si="34"/>
        <v>0</v>
      </c>
      <c r="R332" s="5" t="str">
        <f t="shared" si="35"/>
        <v>3ª Classe</v>
      </c>
    </row>
    <row r="333" spans="1:18" x14ac:dyDescent="0.25">
      <c r="A333">
        <v>332</v>
      </c>
      <c r="B333">
        <v>0</v>
      </c>
      <c r="C333">
        <v>1</v>
      </c>
      <c r="D333" t="s">
        <v>559</v>
      </c>
      <c r="E333" t="s">
        <v>13</v>
      </c>
      <c r="F333" t="s">
        <v>350</v>
      </c>
      <c r="G333">
        <v>0</v>
      </c>
      <c r="H333">
        <v>0</v>
      </c>
      <c r="I333" s="1">
        <v>113043</v>
      </c>
      <c r="J333" s="1" t="s">
        <v>113</v>
      </c>
      <c r="K333" s="1" t="s">
        <v>560</v>
      </c>
      <c r="L333" s="1" t="s">
        <v>16</v>
      </c>
      <c r="M333">
        <f t="shared" si="30"/>
        <v>1</v>
      </c>
      <c r="N333" t="str">
        <f t="shared" si="31"/>
        <v>Idoso</v>
      </c>
      <c r="O333" t="str">
        <f t="shared" si="32"/>
        <v>MR</v>
      </c>
      <c r="P333">
        <f t="shared" si="33"/>
        <v>1</v>
      </c>
      <c r="Q333">
        <f t="shared" si="34"/>
        <v>1</v>
      </c>
      <c r="R333" s="5" t="str">
        <f t="shared" si="35"/>
        <v>1ª Classe</v>
      </c>
    </row>
    <row r="334" spans="1:18" x14ac:dyDescent="0.25">
      <c r="A334">
        <v>333</v>
      </c>
      <c r="B334">
        <v>0</v>
      </c>
      <c r="C334">
        <v>1</v>
      </c>
      <c r="D334" t="s">
        <v>561</v>
      </c>
      <c r="E334" t="s">
        <v>13</v>
      </c>
      <c r="F334">
        <v>38</v>
      </c>
      <c r="G334">
        <v>0</v>
      </c>
      <c r="H334">
        <v>1</v>
      </c>
      <c r="I334" s="1" t="s">
        <v>453</v>
      </c>
      <c r="J334" s="2">
        <v>1534625</v>
      </c>
      <c r="K334" s="1" t="s">
        <v>562</v>
      </c>
      <c r="L334" s="1" t="s">
        <v>16</v>
      </c>
      <c r="M334">
        <f t="shared" si="30"/>
        <v>2</v>
      </c>
      <c r="N334" t="str">
        <f t="shared" si="31"/>
        <v>Adulto</v>
      </c>
      <c r="O334" t="str">
        <f t="shared" si="32"/>
        <v>MR</v>
      </c>
      <c r="P334">
        <f t="shared" si="33"/>
        <v>1</v>
      </c>
      <c r="Q334">
        <f t="shared" si="34"/>
        <v>1</v>
      </c>
      <c r="R334" s="5" t="str">
        <f t="shared" si="35"/>
        <v>1ª Classe</v>
      </c>
    </row>
    <row r="335" spans="1:18" x14ac:dyDescent="0.25">
      <c r="A335">
        <v>334</v>
      </c>
      <c r="B335">
        <v>0</v>
      </c>
      <c r="C335">
        <v>3</v>
      </c>
      <c r="D335" t="s">
        <v>563</v>
      </c>
      <c r="E335" t="s">
        <v>13</v>
      </c>
      <c r="F335">
        <v>16</v>
      </c>
      <c r="G335">
        <v>2</v>
      </c>
      <c r="H335">
        <v>0</v>
      </c>
      <c r="I335" s="1">
        <v>345764</v>
      </c>
      <c r="J335" s="1">
        <v>18</v>
      </c>
      <c r="L335" s="1" t="s">
        <v>16</v>
      </c>
      <c r="M335">
        <f t="shared" si="30"/>
        <v>3</v>
      </c>
      <c r="N335" t="str">
        <f t="shared" si="31"/>
        <v>Adolescente</v>
      </c>
      <c r="O335" t="str">
        <f t="shared" si="32"/>
        <v>MR</v>
      </c>
      <c r="P335">
        <f t="shared" si="33"/>
        <v>0</v>
      </c>
      <c r="Q335">
        <f t="shared" si="34"/>
        <v>0</v>
      </c>
      <c r="R335" s="5" t="str">
        <f t="shared" si="35"/>
        <v>3ª Classe</v>
      </c>
    </row>
    <row r="336" spans="1:18" x14ac:dyDescent="0.25">
      <c r="A336">
        <v>335</v>
      </c>
      <c r="B336">
        <v>1</v>
      </c>
      <c r="C336">
        <v>1</v>
      </c>
      <c r="D336" t="s">
        <v>564</v>
      </c>
      <c r="E336" t="s">
        <v>18</v>
      </c>
      <c r="F336">
        <v>28</v>
      </c>
      <c r="G336">
        <v>1</v>
      </c>
      <c r="H336">
        <v>0</v>
      </c>
      <c r="I336" s="1" t="s">
        <v>565</v>
      </c>
      <c r="J336" s="1" t="s">
        <v>566</v>
      </c>
      <c r="L336" s="1" t="s">
        <v>16</v>
      </c>
      <c r="M336">
        <f t="shared" si="30"/>
        <v>2</v>
      </c>
      <c r="N336" t="str">
        <f t="shared" si="31"/>
        <v>Jovem Adulto</v>
      </c>
      <c r="O336" t="str">
        <f t="shared" si="32"/>
        <v>MRS</v>
      </c>
      <c r="P336">
        <f t="shared" si="33"/>
        <v>1</v>
      </c>
      <c r="Q336">
        <f t="shared" si="34"/>
        <v>0</v>
      </c>
      <c r="R336" s="5" t="str">
        <f t="shared" si="35"/>
        <v>1ª Classe</v>
      </c>
    </row>
    <row r="337" spans="1:18" x14ac:dyDescent="0.25">
      <c r="A337">
        <v>336</v>
      </c>
      <c r="B337">
        <v>0</v>
      </c>
      <c r="C337">
        <v>3</v>
      </c>
      <c r="D337" t="s">
        <v>567</v>
      </c>
      <c r="E337" t="s">
        <v>13</v>
      </c>
      <c r="F337">
        <v>28</v>
      </c>
      <c r="G337">
        <v>0</v>
      </c>
      <c r="H337">
        <v>0</v>
      </c>
      <c r="I337" s="1">
        <v>349225</v>
      </c>
      <c r="J337" s="2">
        <v>78958</v>
      </c>
      <c r="L337" s="1" t="s">
        <v>16</v>
      </c>
      <c r="M337">
        <f t="shared" si="30"/>
        <v>1</v>
      </c>
      <c r="N337" t="str">
        <f t="shared" si="31"/>
        <v>Jovem Adulto</v>
      </c>
      <c r="O337" t="str">
        <f t="shared" si="32"/>
        <v>MR</v>
      </c>
      <c r="P337">
        <f t="shared" si="33"/>
        <v>0</v>
      </c>
      <c r="Q337">
        <f t="shared" si="34"/>
        <v>0</v>
      </c>
      <c r="R337" s="5" t="str">
        <f t="shared" si="35"/>
        <v>3ª Classe</v>
      </c>
    </row>
    <row r="338" spans="1:18" x14ac:dyDescent="0.25">
      <c r="A338">
        <v>337</v>
      </c>
      <c r="B338">
        <v>0</v>
      </c>
      <c r="C338">
        <v>1</v>
      </c>
      <c r="D338" t="s">
        <v>568</v>
      </c>
      <c r="E338" t="s">
        <v>13</v>
      </c>
      <c r="F338">
        <v>29</v>
      </c>
      <c r="G338">
        <v>1</v>
      </c>
      <c r="H338">
        <v>0</v>
      </c>
      <c r="I338" s="1">
        <v>113776</v>
      </c>
      <c r="J338" s="1" t="s">
        <v>268</v>
      </c>
      <c r="K338" s="1" t="s">
        <v>269</v>
      </c>
      <c r="L338" s="1" t="s">
        <v>16</v>
      </c>
      <c r="M338">
        <f t="shared" si="30"/>
        <v>2</v>
      </c>
      <c r="N338" t="str">
        <f t="shared" si="31"/>
        <v>Jovem Adulto</v>
      </c>
      <c r="O338" t="str">
        <f t="shared" si="32"/>
        <v>MR</v>
      </c>
      <c r="P338">
        <f t="shared" si="33"/>
        <v>1</v>
      </c>
      <c r="Q338">
        <f t="shared" si="34"/>
        <v>1</v>
      </c>
      <c r="R338" s="5" t="str">
        <f t="shared" si="35"/>
        <v>1ª Classe</v>
      </c>
    </row>
    <row r="339" spans="1:18" x14ac:dyDescent="0.25">
      <c r="A339">
        <v>338</v>
      </c>
      <c r="B339">
        <v>1</v>
      </c>
      <c r="C339">
        <v>1</v>
      </c>
      <c r="D339" t="s">
        <v>569</v>
      </c>
      <c r="E339" t="s">
        <v>18</v>
      </c>
      <c r="F339">
        <v>41</v>
      </c>
      <c r="G339">
        <v>0</v>
      </c>
      <c r="H339">
        <v>0</v>
      </c>
      <c r="I339" s="1">
        <v>16966</v>
      </c>
      <c r="J339" s="1" t="s">
        <v>543</v>
      </c>
      <c r="K339" s="1" t="s">
        <v>570</v>
      </c>
      <c r="L339" s="1" t="s">
        <v>21</v>
      </c>
      <c r="M339">
        <f t="shared" si="30"/>
        <v>1</v>
      </c>
      <c r="N339" t="str">
        <f t="shared" si="31"/>
        <v>Adulto</v>
      </c>
      <c r="O339" t="str">
        <f t="shared" si="32"/>
        <v>MISS</v>
      </c>
      <c r="P339">
        <f t="shared" si="33"/>
        <v>1</v>
      </c>
      <c r="Q339">
        <f t="shared" si="34"/>
        <v>1</v>
      </c>
      <c r="R339" s="5" t="str">
        <f t="shared" si="35"/>
        <v>1ª Classe</v>
      </c>
    </row>
    <row r="340" spans="1:18" x14ac:dyDescent="0.25">
      <c r="A340">
        <v>339</v>
      </c>
      <c r="B340">
        <v>1</v>
      </c>
      <c r="C340">
        <v>3</v>
      </c>
      <c r="D340" t="s">
        <v>571</v>
      </c>
      <c r="E340" t="s">
        <v>13</v>
      </c>
      <c r="F340">
        <v>45</v>
      </c>
      <c r="G340">
        <v>0</v>
      </c>
      <c r="H340">
        <v>0</v>
      </c>
      <c r="I340" s="1">
        <v>7598</v>
      </c>
      <c r="J340" s="1" t="s">
        <v>28</v>
      </c>
      <c r="L340" s="1" t="s">
        <v>16</v>
      </c>
      <c r="M340">
        <f t="shared" si="30"/>
        <v>1</v>
      </c>
      <c r="N340" t="str">
        <f t="shared" si="31"/>
        <v>Adulto</v>
      </c>
      <c r="O340" t="str">
        <f t="shared" si="32"/>
        <v>MR</v>
      </c>
      <c r="P340">
        <f t="shared" si="33"/>
        <v>0</v>
      </c>
      <c r="Q340">
        <f t="shared" si="34"/>
        <v>0</v>
      </c>
      <c r="R340" s="5" t="str">
        <f t="shared" si="35"/>
        <v>3ª Classe</v>
      </c>
    </row>
    <row r="341" spans="1:18" x14ac:dyDescent="0.25">
      <c r="A341">
        <v>340</v>
      </c>
      <c r="B341">
        <v>0</v>
      </c>
      <c r="C341">
        <v>1</v>
      </c>
      <c r="D341" t="s">
        <v>572</v>
      </c>
      <c r="E341" t="s">
        <v>13</v>
      </c>
      <c r="F341">
        <v>45</v>
      </c>
      <c r="G341">
        <v>0</v>
      </c>
      <c r="H341">
        <v>0</v>
      </c>
      <c r="I341" s="1">
        <v>113784</v>
      </c>
      <c r="J341" s="1" t="s">
        <v>57</v>
      </c>
      <c r="K341" s="1" t="s">
        <v>573</v>
      </c>
      <c r="L341" s="1" t="s">
        <v>16</v>
      </c>
      <c r="M341">
        <f t="shared" si="30"/>
        <v>1</v>
      </c>
      <c r="N341" t="str">
        <f t="shared" si="31"/>
        <v>Adulto</v>
      </c>
      <c r="O341" t="str">
        <f t="shared" si="32"/>
        <v>MR</v>
      </c>
      <c r="P341">
        <f t="shared" si="33"/>
        <v>1</v>
      </c>
      <c r="Q341">
        <f t="shared" si="34"/>
        <v>1</v>
      </c>
      <c r="R341" s="5" t="str">
        <f t="shared" si="35"/>
        <v>1ª Classe</v>
      </c>
    </row>
    <row r="342" spans="1:18" x14ac:dyDescent="0.25">
      <c r="A342">
        <v>341</v>
      </c>
      <c r="B342">
        <v>1</v>
      </c>
      <c r="C342">
        <v>2</v>
      </c>
      <c r="D342" t="s">
        <v>574</v>
      </c>
      <c r="E342" t="s">
        <v>13</v>
      </c>
      <c r="F342">
        <v>2</v>
      </c>
      <c r="G342">
        <v>1</v>
      </c>
      <c r="H342">
        <v>1</v>
      </c>
      <c r="I342" s="1">
        <v>230080</v>
      </c>
      <c r="J342" s="1">
        <v>26</v>
      </c>
      <c r="K342" s="1" t="s">
        <v>263</v>
      </c>
      <c r="L342" s="1" t="s">
        <v>16</v>
      </c>
      <c r="M342">
        <f t="shared" si="30"/>
        <v>3</v>
      </c>
      <c r="N342" t="str">
        <f t="shared" si="31"/>
        <v>Criança</v>
      </c>
      <c r="O342" t="str">
        <f t="shared" si="32"/>
        <v>MASTER</v>
      </c>
      <c r="P342">
        <f t="shared" si="33"/>
        <v>1</v>
      </c>
      <c r="Q342">
        <f t="shared" si="34"/>
        <v>1</v>
      </c>
      <c r="R342" s="5" t="str">
        <f t="shared" si="35"/>
        <v>2ª Classe</v>
      </c>
    </row>
    <row r="343" spans="1:18" x14ac:dyDescent="0.25">
      <c r="A343">
        <v>342</v>
      </c>
      <c r="B343">
        <v>1</v>
      </c>
      <c r="C343">
        <v>1</v>
      </c>
      <c r="D343" t="s">
        <v>575</v>
      </c>
      <c r="E343" t="s">
        <v>18</v>
      </c>
      <c r="F343">
        <v>24</v>
      </c>
      <c r="G343">
        <v>3</v>
      </c>
      <c r="H343">
        <v>2</v>
      </c>
      <c r="I343" s="1">
        <v>19950</v>
      </c>
      <c r="J343" s="1">
        <v>263</v>
      </c>
      <c r="K343" s="1" t="s">
        <v>63</v>
      </c>
      <c r="L343" s="1" t="s">
        <v>16</v>
      </c>
      <c r="M343">
        <f t="shared" si="30"/>
        <v>6</v>
      </c>
      <c r="N343" t="str">
        <f t="shared" si="31"/>
        <v>Jovem Adulto</v>
      </c>
      <c r="O343" t="str">
        <f t="shared" si="32"/>
        <v>MISS</v>
      </c>
      <c r="P343">
        <f t="shared" si="33"/>
        <v>1</v>
      </c>
      <c r="Q343">
        <f t="shared" si="34"/>
        <v>1</v>
      </c>
      <c r="R343" s="5" t="str">
        <f t="shared" si="35"/>
        <v>1ª Classe</v>
      </c>
    </row>
    <row r="344" spans="1:18" x14ac:dyDescent="0.25">
      <c r="A344">
        <v>343</v>
      </c>
      <c r="B344">
        <v>0</v>
      </c>
      <c r="C344">
        <v>2</v>
      </c>
      <c r="D344" t="s">
        <v>576</v>
      </c>
      <c r="E344" t="s">
        <v>13</v>
      </c>
      <c r="F344">
        <v>28</v>
      </c>
      <c r="G344">
        <v>0</v>
      </c>
      <c r="H344">
        <v>0</v>
      </c>
      <c r="I344" s="1">
        <v>248740</v>
      </c>
      <c r="J344" s="1">
        <v>13</v>
      </c>
      <c r="L344" s="1" t="s">
        <v>16</v>
      </c>
      <c r="M344">
        <f t="shared" si="30"/>
        <v>1</v>
      </c>
      <c r="N344" t="str">
        <f t="shared" si="31"/>
        <v>Jovem Adulto</v>
      </c>
      <c r="O344" t="str">
        <f t="shared" si="32"/>
        <v>MR</v>
      </c>
      <c r="P344">
        <f t="shared" si="33"/>
        <v>0</v>
      </c>
      <c r="Q344">
        <f t="shared" si="34"/>
        <v>0</v>
      </c>
      <c r="R344" s="5" t="str">
        <f t="shared" si="35"/>
        <v>2ª Classe</v>
      </c>
    </row>
    <row r="345" spans="1:18" x14ac:dyDescent="0.25">
      <c r="A345">
        <v>344</v>
      </c>
      <c r="B345">
        <v>0</v>
      </c>
      <c r="C345">
        <v>2</v>
      </c>
      <c r="D345" t="s">
        <v>577</v>
      </c>
      <c r="E345" t="s">
        <v>13</v>
      </c>
      <c r="F345">
        <v>25</v>
      </c>
      <c r="G345">
        <v>0</v>
      </c>
      <c r="H345">
        <v>0</v>
      </c>
      <c r="I345" s="1">
        <v>244361</v>
      </c>
      <c r="J345" s="1">
        <v>13</v>
      </c>
      <c r="L345" s="1" t="s">
        <v>16</v>
      </c>
      <c r="M345">
        <f t="shared" si="30"/>
        <v>1</v>
      </c>
      <c r="N345" t="str">
        <f t="shared" si="31"/>
        <v>Jovem Adulto</v>
      </c>
      <c r="O345" t="str">
        <f t="shared" si="32"/>
        <v>MR</v>
      </c>
      <c r="P345">
        <f t="shared" si="33"/>
        <v>0</v>
      </c>
      <c r="Q345">
        <f t="shared" si="34"/>
        <v>0</v>
      </c>
      <c r="R345" s="5" t="str">
        <f t="shared" si="35"/>
        <v>2ª Classe</v>
      </c>
    </row>
    <row r="346" spans="1:18" x14ac:dyDescent="0.25">
      <c r="A346">
        <v>345</v>
      </c>
      <c r="B346">
        <v>0</v>
      </c>
      <c r="C346">
        <v>2</v>
      </c>
      <c r="D346" t="s">
        <v>578</v>
      </c>
      <c r="E346" t="s">
        <v>13</v>
      </c>
      <c r="F346">
        <v>36</v>
      </c>
      <c r="G346">
        <v>0</v>
      </c>
      <c r="H346">
        <v>0</v>
      </c>
      <c r="I346" s="1">
        <v>229236</v>
      </c>
      <c r="J346" s="1">
        <v>13</v>
      </c>
      <c r="L346" s="1" t="s">
        <v>16</v>
      </c>
      <c r="M346">
        <f t="shared" si="30"/>
        <v>1</v>
      </c>
      <c r="N346" t="str">
        <f t="shared" si="31"/>
        <v>Adulto</v>
      </c>
      <c r="O346" t="str">
        <f t="shared" si="32"/>
        <v>MR</v>
      </c>
      <c r="P346">
        <f t="shared" si="33"/>
        <v>0</v>
      </c>
      <c r="Q346">
        <f t="shared" si="34"/>
        <v>0</v>
      </c>
      <c r="R346" s="5" t="str">
        <f t="shared" si="35"/>
        <v>2ª Classe</v>
      </c>
    </row>
    <row r="347" spans="1:18" x14ac:dyDescent="0.25">
      <c r="A347">
        <v>346</v>
      </c>
      <c r="B347">
        <v>1</v>
      </c>
      <c r="C347">
        <v>2</v>
      </c>
      <c r="D347" t="s">
        <v>579</v>
      </c>
      <c r="E347" t="s">
        <v>18</v>
      </c>
      <c r="F347">
        <v>24</v>
      </c>
      <c r="G347">
        <v>0</v>
      </c>
      <c r="H347">
        <v>0</v>
      </c>
      <c r="I347" s="1">
        <v>248733</v>
      </c>
      <c r="J347" s="1">
        <v>13</v>
      </c>
      <c r="K347" s="1" t="s">
        <v>132</v>
      </c>
      <c r="L347" s="1" t="s">
        <v>16</v>
      </c>
      <c r="M347">
        <f t="shared" si="30"/>
        <v>1</v>
      </c>
      <c r="N347" t="str">
        <f t="shared" si="31"/>
        <v>Jovem Adulto</v>
      </c>
      <c r="O347" t="str">
        <f t="shared" si="32"/>
        <v>MISS</v>
      </c>
      <c r="P347">
        <f t="shared" si="33"/>
        <v>0</v>
      </c>
      <c r="Q347">
        <f t="shared" si="34"/>
        <v>1</v>
      </c>
      <c r="R347" s="5" t="str">
        <f t="shared" si="35"/>
        <v>2ª Classe</v>
      </c>
    </row>
    <row r="348" spans="1:18" x14ac:dyDescent="0.25">
      <c r="A348">
        <v>347</v>
      </c>
      <c r="B348">
        <v>1</v>
      </c>
      <c r="C348">
        <v>2</v>
      </c>
      <c r="D348" t="s">
        <v>580</v>
      </c>
      <c r="E348" t="s">
        <v>18</v>
      </c>
      <c r="F348">
        <v>40</v>
      </c>
      <c r="G348">
        <v>0</v>
      </c>
      <c r="H348">
        <v>0</v>
      </c>
      <c r="I348" s="1">
        <v>31418</v>
      </c>
      <c r="J348" s="1">
        <v>13</v>
      </c>
      <c r="L348" s="1" t="s">
        <v>16</v>
      </c>
      <c r="M348">
        <f t="shared" si="30"/>
        <v>1</v>
      </c>
      <c r="N348" t="str">
        <f t="shared" si="31"/>
        <v>Adulto</v>
      </c>
      <c r="O348" t="str">
        <f t="shared" si="32"/>
        <v>MISS</v>
      </c>
      <c r="P348">
        <f t="shared" si="33"/>
        <v>0</v>
      </c>
      <c r="Q348">
        <f t="shared" si="34"/>
        <v>0</v>
      </c>
      <c r="R348" s="5" t="str">
        <f t="shared" si="35"/>
        <v>2ª Classe</v>
      </c>
    </row>
    <row r="349" spans="1:18" x14ac:dyDescent="0.25">
      <c r="A349">
        <v>348</v>
      </c>
      <c r="B349">
        <v>1</v>
      </c>
      <c r="C349">
        <v>3</v>
      </c>
      <c r="D349" t="s">
        <v>581</v>
      </c>
      <c r="E349" t="s">
        <v>18</v>
      </c>
      <c r="F349">
        <v>28</v>
      </c>
      <c r="G349">
        <v>1</v>
      </c>
      <c r="H349">
        <v>0</v>
      </c>
      <c r="I349" s="1">
        <v>386525</v>
      </c>
      <c r="J349" s="1" t="s">
        <v>288</v>
      </c>
      <c r="L349" s="1" t="s">
        <v>16</v>
      </c>
      <c r="M349">
        <f t="shared" si="30"/>
        <v>2</v>
      </c>
      <c r="N349" t="str">
        <f t="shared" si="31"/>
        <v>Jovem Adulto</v>
      </c>
      <c r="O349" t="str">
        <f t="shared" si="32"/>
        <v>MRS</v>
      </c>
      <c r="P349">
        <f t="shared" si="33"/>
        <v>0</v>
      </c>
      <c r="Q349">
        <f t="shared" si="34"/>
        <v>0</v>
      </c>
      <c r="R349" s="5" t="str">
        <f t="shared" si="35"/>
        <v>3ª Classe</v>
      </c>
    </row>
    <row r="350" spans="1:18" x14ac:dyDescent="0.25">
      <c r="A350">
        <v>349</v>
      </c>
      <c r="B350">
        <v>1</v>
      </c>
      <c r="C350">
        <v>3</v>
      </c>
      <c r="D350" t="s">
        <v>582</v>
      </c>
      <c r="E350" t="s">
        <v>13</v>
      </c>
      <c r="F350">
        <v>3</v>
      </c>
      <c r="G350">
        <v>1</v>
      </c>
      <c r="H350">
        <v>1</v>
      </c>
      <c r="I350" s="1" t="s">
        <v>583</v>
      </c>
      <c r="J350" s="1" t="s">
        <v>584</v>
      </c>
      <c r="L350" s="1" t="s">
        <v>16</v>
      </c>
      <c r="M350">
        <f t="shared" si="30"/>
        <v>3</v>
      </c>
      <c r="N350" t="str">
        <f t="shared" si="31"/>
        <v>Criança</v>
      </c>
      <c r="O350" t="str">
        <f t="shared" si="32"/>
        <v>MASTER</v>
      </c>
      <c r="P350">
        <f t="shared" si="33"/>
        <v>1</v>
      </c>
      <c r="Q350">
        <f t="shared" si="34"/>
        <v>0</v>
      </c>
      <c r="R350" s="5" t="str">
        <f t="shared" si="35"/>
        <v>3ª Classe</v>
      </c>
    </row>
    <row r="351" spans="1:18" x14ac:dyDescent="0.25">
      <c r="A351">
        <v>350</v>
      </c>
      <c r="B351">
        <v>0</v>
      </c>
      <c r="C351">
        <v>3</v>
      </c>
      <c r="D351" t="s">
        <v>585</v>
      </c>
      <c r="E351" t="s">
        <v>13</v>
      </c>
      <c r="F351">
        <v>42</v>
      </c>
      <c r="G351">
        <v>0</v>
      </c>
      <c r="H351">
        <v>0</v>
      </c>
      <c r="I351" s="1">
        <v>315088</v>
      </c>
      <c r="J351" s="2">
        <v>86625</v>
      </c>
      <c r="L351" s="1" t="s">
        <v>16</v>
      </c>
      <c r="M351">
        <f t="shared" si="30"/>
        <v>1</v>
      </c>
      <c r="N351" t="str">
        <f t="shared" si="31"/>
        <v>Adulto</v>
      </c>
      <c r="O351" t="str">
        <f t="shared" si="32"/>
        <v>MR</v>
      </c>
      <c r="P351">
        <f t="shared" si="33"/>
        <v>0</v>
      </c>
      <c r="Q351">
        <f t="shared" si="34"/>
        <v>0</v>
      </c>
      <c r="R351" s="5" t="str">
        <f t="shared" si="35"/>
        <v>3ª Classe</v>
      </c>
    </row>
    <row r="352" spans="1:18" x14ac:dyDescent="0.25">
      <c r="A352">
        <v>351</v>
      </c>
      <c r="B352">
        <v>0</v>
      </c>
      <c r="C352">
        <v>3</v>
      </c>
      <c r="D352" t="s">
        <v>586</v>
      </c>
      <c r="E352" t="s">
        <v>13</v>
      </c>
      <c r="F352">
        <v>23</v>
      </c>
      <c r="G352">
        <v>0</v>
      </c>
      <c r="H352">
        <v>0</v>
      </c>
      <c r="I352" s="1">
        <v>7267</v>
      </c>
      <c r="J352" s="2">
        <v>9225</v>
      </c>
      <c r="L352" s="1" t="s">
        <v>16</v>
      </c>
      <c r="M352">
        <f t="shared" si="30"/>
        <v>1</v>
      </c>
      <c r="N352" t="str">
        <f t="shared" si="31"/>
        <v>Jovem Adulto</v>
      </c>
      <c r="O352" t="str">
        <f t="shared" si="32"/>
        <v>MR</v>
      </c>
      <c r="P352">
        <f t="shared" si="33"/>
        <v>0</v>
      </c>
      <c r="Q352">
        <f t="shared" si="34"/>
        <v>0</v>
      </c>
      <c r="R352" s="5" t="str">
        <f t="shared" si="35"/>
        <v>3ª Classe</v>
      </c>
    </row>
    <row r="353" spans="1:18" x14ac:dyDescent="0.25">
      <c r="A353">
        <v>352</v>
      </c>
      <c r="B353">
        <v>0</v>
      </c>
      <c r="C353">
        <v>1</v>
      </c>
      <c r="D353" t="s">
        <v>587</v>
      </c>
      <c r="E353" t="s">
        <v>13</v>
      </c>
      <c r="F353">
        <v>28</v>
      </c>
      <c r="G353">
        <v>0</v>
      </c>
      <c r="H353">
        <v>0</v>
      </c>
      <c r="I353" s="1">
        <v>113510</v>
      </c>
      <c r="J353" s="1">
        <v>35</v>
      </c>
      <c r="K353" s="1" t="s">
        <v>588</v>
      </c>
      <c r="L353" s="1" t="s">
        <v>16</v>
      </c>
      <c r="M353">
        <f t="shared" si="30"/>
        <v>1</v>
      </c>
      <c r="N353" t="str">
        <f t="shared" si="31"/>
        <v>Jovem Adulto</v>
      </c>
      <c r="O353" t="str">
        <f t="shared" si="32"/>
        <v>MR</v>
      </c>
      <c r="P353">
        <f t="shared" si="33"/>
        <v>1</v>
      </c>
      <c r="Q353">
        <f t="shared" si="34"/>
        <v>1</v>
      </c>
      <c r="R353" s="5" t="str">
        <f t="shared" si="35"/>
        <v>1ª Classe</v>
      </c>
    </row>
    <row r="354" spans="1:18" x14ac:dyDescent="0.25">
      <c r="A354">
        <v>353</v>
      </c>
      <c r="B354">
        <v>0</v>
      </c>
      <c r="C354">
        <v>3</v>
      </c>
      <c r="D354" t="s">
        <v>589</v>
      </c>
      <c r="E354" t="s">
        <v>13</v>
      </c>
      <c r="F354">
        <v>15</v>
      </c>
      <c r="G354">
        <v>1</v>
      </c>
      <c r="H354">
        <v>1</v>
      </c>
      <c r="I354" s="1">
        <v>2695</v>
      </c>
      <c r="J354" s="2">
        <v>72292</v>
      </c>
      <c r="L354" s="1" t="s">
        <v>21</v>
      </c>
      <c r="M354">
        <f t="shared" si="30"/>
        <v>3</v>
      </c>
      <c r="N354" t="str">
        <f t="shared" si="31"/>
        <v>Adolescente</v>
      </c>
      <c r="O354" t="str">
        <f t="shared" si="32"/>
        <v>MR</v>
      </c>
      <c r="P354">
        <f t="shared" si="33"/>
        <v>0</v>
      </c>
      <c r="Q354">
        <f t="shared" si="34"/>
        <v>0</v>
      </c>
      <c r="R354" s="5" t="str">
        <f t="shared" si="35"/>
        <v>3ª Classe</v>
      </c>
    </row>
    <row r="355" spans="1:18" x14ac:dyDescent="0.25">
      <c r="A355">
        <v>354</v>
      </c>
      <c r="B355">
        <v>0</v>
      </c>
      <c r="C355">
        <v>3</v>
      </c>
      <c r="D355" t="s">
        <v>590</v>
      </c>
      <c r="E355" t="s">
        <v>13</v>
      </c>
      <c r="F355">
        <v>25</v>
      </c>
      <c r="G355">
        <v>1</v>
      </c>
      <c r="H355">
        <v>0</v>
      </c>
      <c r="I355" s="1">
        <v>349237</v>
      </c>
      <c r="J355" s="1" t="s">
        <v>97</v>
      </c>
      <c r="L355" s="1" t="s">
        <v>16</v>
      </c>
      <c r="M355">
        <f t="shared" si="30"/>
        <v>2</v>
      </c>
      <c r="N355" t="str">
        <f t="shared" si="31"/>
        <v>Jovem Adulto</v>
      </c>
      <c r="O355" t="str">
        <f t="shared" si="32"/>
        <v>MR</v>
      </c>
      <c r="P355">
        <f t="shared" si="33"/>
        <v>0</v>
      </c>
      <c r="Q355">
        <f t="shared" si="34"/>
        <v>0</v>
      </c>
      <c r="R355" s="5" t="str">
        <f t="shared" si="35"/>
        <v>3ª Classe</v>
      </c>
    </row>
    <row r="356" spans="1:18" x14ac:dyDescent="0.25">
      <c r="A356">
        <v>355</v>
      </c>
      <c r="B356">
        <v>0</v>
      </c>
      <c r="C356">
        <v>3</v>
      </c>
      <c r="D356" t="s">
        <v>591</v>
      </c>
      <c r="E356" t="s">
        <v>13</v>
      </c>
      <c r="F356">
        <v>28</v>
      </c>
      <c r="G356">
        <v>0</v>
      </c>
      <c r="H356">
        <v>0</v>
      </c>
      <c r="I356" s="1">
        <v>2647</v>
      </c>
      <c r="J356" s="2">
        <v>7225</v>
      </c>
      <c r="L356" s="1" t="s">
        <v>21</v>
      </c>
      <c r="M356">
        <f t="shared" si="30"/>
        <v>1</v>
      </c>
      <c r="N356" t="str">
        <f t="shared" si="31"/>
        <v>Jovem Adulto</v>
      </c>
      <c r="O356" t="str">
        <f t="shared" si="32"/>
        <v>MR</v>
      </c>
      <c r="P356">
        <f t="shared" si="33"/>
        <v>0</v>
      </c>
      <c r="Q356">
        <f t="shared" si="34"/>
        <v>0</v>
      </c>
      <c r="R356" s="5" t="str">
        <f t="shared" si="35"/>
        <v>3ª Classe</v>
      </c>
    </row>
    <row r="357" spans="1:18" x14ac:dyDescent="0.25">
      <c r="A357">
        <v>356</v>
      </c>
      <c r="B357">
        <v>0</v>
      </c>
      <c r="C357">
        <v>3</v>
      </c>
      <c r="D357" t="s">
        <v>592</v>
      </c>
      <c r="E357" t="s">
        <v>13</v>
      </c>
      <c r="F357">
        <v>28</v>
      </c>
      <c r="G357">
        <v>0</v>
      </c>
      <c r="H357">
        <v>0</v>
      </c>
      <c r="I357" s="1">
        <v>345783</v>
      </c>
      <c r="J357" s="1" t="s">
        <v>155</v>
      </c>
      <c r="L357" s="1" t="s">
        <v>16</v>
      </c>
      <c r="M357">
        <f t="shared" si="30"/>
        <v>1</v>
      </c>
      <c r="N357" t="str">
        <f t="shared" si="31"/>
        <v>Jovem Adulto</v>
      </c>
      <c r="O357" t="str">
        <f t="shared" si="32"/>
        <v>MR</v>
      </c>
      <c r="P357">
        <f t="shared" si="33"/>
        <v>0</v>
      </c>
      <c r="Q357">
        <f t="shared" si="34"/>
        <v>0</v>
      </c>
      <c r="R357" s="5" t="str">
        <f t="shared" si="35"/>
        <v>3ª Classe</v>
      </c>
    </row>
    <row r="358" spans="1:18" x14ac:dyDescent="0.25">
      <c r="A358">
        <v>357</v>
      </c>
      <c r="B358">
        <v>1</v>
      </c>
      <c r="C358">
        <v>1</v>
      </c>
      <c r="D358" t="s">
        <v>593</v>
      </c>
      <c r="E358" t="s">
        <v>18</v>
      </c>
      <c r="F358">
        <v>22</v>
      </c>
      <c r="G358">
        <v>0</v>
      </c>
      <c r="H358">
        <v>1</v>
      </c>
      <c r="I358" s="1">
        <v>113505</v>
      </c>
      <c r="J358" s="1">
        <v>55</v>
      </c>
      <c r="K358" s="1" t="s">
        <v>297</v>
      </c>
      <c r="L358" s="1" t="s">
        <v>16</v>
      </c>
      <c r="M358">
        <f t="shared" si="30"/>
        <v>2</v>
      </c>
      <c r="N358" t="str">
        <f t="shared" si="31"/>
        <v>Jovem Adulto</v>
      </c>
      <c r="O358" t="str">
        <f t="shared" si="32"/>
        <v>MISS</v>
      </c>
      <c r="P358">
        <f t="shared" si="33"/>
        <v>1</v>
      </c>
      <c r="Q358">
        <f t="shared" si="34"/>
        <v>1</v>
      </c>
      <c r="R358" s="5" t="str">
        <f t="shared" si="35"/>
        <v>1ª Classe</v>
      </c>
    </row>
    <row r="359" spans="1:18" x14ac:dyDescent="0.25">
      <c r="A359">
        <v>358</v>
      </c>
      <c r="B359">
        <v>0</v>
      </c>
      <c r="C359">
        <v>2</v>
      </c>
      <c r="D359" t="s">
        <v>594</v>
      </c>
      <c r="E359" t="s">
        <v>18</v>
      </c>
      <c r="F359">
        <v>38</v>
      </c>
      <c r="G359">
        <v>0</v>
      </c>
      <c r="H359">
        <v>0</v>
      </c>
      <c r="I359" s="1">
        <v>237671</v>
      </c>
      <c r="J359" s="1">
        <v>13</v>
      </c>
      <c r="L359" s="1" t="s">
        <v>16</v>
      </c>
      <c r="M359">
        <f t="shared" si="30"/>
        <v>1</v>
      </c>
      <c r="N359" t="str">
        <f t="shared" si="31"/>
        <v>Adulto</v>
      </c>
      <c r="O359" t="str">
        <f t="shared" si="32"/>
        <v>MISS</v>
      </c>
      <c r="P359">
        <f t="shared" si="33"/>
        <v>0</v>
      </c>
      <c r="Q359">
        <f t="shared" si="34"/>
        <v>0</v>
      </c>
      <c r="R359" s="5" t="str">
        <f t="shared" si="35"/>
        <v>2ª Classe</v>
      </c>
    </row>
    <row r="360" spans="1:18" x14ac:dyDescent="0.25">
      <c r="A360">
        <v>359</v>
      </c>
      <c r="B360">
        <v>1</v>
      </c>
      <c r="C360">
        <v>3</v>
      </c>
      <c r="D360" t="s">
        <v>595</v>
      </c>
      <c r="E360" t="s">
        <v>18</v>
      </c>
      <c r="F360">
        <v>28</v>
      </c>
      <c r="G360">
        <v>0</v>
      </c>
      <c r="H360">
        <v>0</v>
      </c>
      <c r="I360" s="1">
        <v>330931</v>
      </c>
      <c r="J360" s="2">
        <v>78792</v>
      </c>
      <c r="L360" s="1" t="s">
        <v>30</v>
      </c>
      <c r="M360">
        <f t="shared" si="30"/>
        <v>1</v>
      </c>
      <c r="N360" t="str">
        <f t="shared" si="31"/>
        <v>Jovem Adulto</v>
      </c>
      <c r="O360" t="str">
        <f t="shared" si="32"/>
        <v>MISS</v>
      </c>
      <c r="P360">
        <f t="shared" si="33"/>
        <v>0</v>
      </c>
      <c r="Q360">
        <f t="shared" si="34"/>
        <v>0</v>
      </c>
      <c r="R360" s="5" t="str">
        <f t="shared" si="35"/>
        <v>3ª Classe</v>
      </c>
    </row>
    <row r="361" spans="1:18" x14ac:dyDescent="0.25">
      <c r="A361">
        <v>360</v>
      </c>
      <c r="B361">
        <v>1</v>
      </c>
      <c r="C361">
        <v>3</v>
      </c>
      <c r="D361" t="s">
        <v>596</v>
      </c>
      <c r="E361" t="s">
        <v>18</v>
      </c>
      <c r="F361">
        <v>28</v>
      </c>
      <c r="G361">
        <v>0</v>
      </c>
      <c r="H361">
        <v>0</v>
      </c>
      <c r="I361" s="1">
        <v>330980</v>
      </c>
      <c r="J361" s="2">
        <v>78792</v>
      </c>
      <c r="L361" s="1" t="s">
        <v>30</v>
      </c>
      <c r="M361">
        <f t="shared" si="30"/>
        <v>1</v>
      </c>
      <c r="N361" t="str">
        <f t="shared" si="31"/>
        <v>Jovem Adulto</v>
      </c>
      <c r="O361" t="str">
        <f t="shared" si="32"/>
        <v>MISS</v>
      </c>
      <c r="P361">
        <f t="shared" si="33"/>
        <v>0</v>
      </c>
      <c r="Q361">
        <f t="shared" si="34"/>
        <v>0</v>
      </c>
      <c r="R361" s="5" t="str">
        <f t="shared" si="35"/>
        <v>3ª Classe</v>
      </c>
    </row>
    <row r="362" spans="1:18" x14ac:dyDescent="0.25">
      <c r="A362">
        <v>361</v>
      </c>
      <c r="B362">
        <v>0</v>
      </c>
      <c r="C362">
        <v>3</v>
      </c>
      <c r="D362" t="s">
        <v>597</v>
      </c>
      <c r="E362" t="s">
        <v>13</v>
      </c>
      <c r="F362">
        <v>40</v>
      </c>
      <c r="G362">
        <v>1</v>
      </c>
      <c r="H362">
        <v>4</v>
      </c>
      <c r="I362" s="1">
        <v>347088</v>
      </c>
      <c r="J362" s="1" t="s">
        <v>126</v>
      </c>
      <c r="L362" s="1" t="s">
        <v>16</v>
      </c>
      <c r="M362">
        <f t="shared" si="30"/>
        <v>6</v>
      </c>
      <c r="N362" t="str">
        <f t="shared" si="31"/>
        <v>Adulto</v>
      </c>
      <c r="O362" t="str">
        <f t="shared" si="32"/>
        <v>MR</v>
      </c>
      <c r="P362">
        <f t="shared" si="33"/>
        <v>0</v>
      </c>
      <c r="Q362">
        <f t="shared" si="34"/>
        <v>0</v>
      </c>
      <c r="R362" s="5" t="str">
        <f t="shared" si="35"/>
        <v>3ª Classe</v>
      </c>
    </row>
    <row r="363" spans="1:18" x14ac:dyDescent="0.25">
      <c r="A363">
        <v>362</v>
      </c>
      <c r="B363">
        <v>0</v>
      </c>
      <c r="C363">
        <v>2</v>
      </c>
      <c r="D363" t="s">
        <v>598</v>
      </c>
      <c r="E363" t="s">
        <v>13</v>
      </c>
      <c r="F363">
        <v>29</v>
      </c>
      <c r="G363">
        <v>1</v>
      </c>
      <c r="H363">
        <v>0</v>
      </c>
      <c r="I363" s="1" t="s">
        <v>599</v>
      </c>
      <c r="J363" s="2">
        <v>277208</v>
      </c>
      <c r="L363" s="1" t="s">
        <v>21</v>
      </c>
      <c r="M363">
        <f t="shared" si="30"/>
        <v>2</v>
      </c>
      <c r="N363" t="str">
        <f t="shared" si="31"/>
        <v>Jovem Adulto</v>
      </c>
      <c r="O363" t="str">
        <f t="shared" si="32"/>
        <v>MR</v>
      </c>
      <c r="P363">
        <f t="shared" si="33"/>
        <v>0</v>
      </c>
      <c r="Q363">
        <f t="shared" si="34"/>
        <v>0</v>
      </c>
      <c r="R363" s="5" t="str">
        <f t="shared" si="35"/>
        <v>2ª Classe</v>
      </c>
    </row>
    <row r="364" spans="1:18" x14ac:dyDescent="0.25">
      <c r="A364">
        <v>363</v>
      </c>
      <c r="B364">
        <v>0</v>
      </c>
      <c r="C364">
        <v>3</v>
      </c>
      <c r="D364" t="s">
        <v>600</v>
      </c>
      <c r="E364" t="s">
        <v>18</v>
      </c>
      <c r="F364">
        <v>45</v>
      </c>
      <c r="G364">
        <v>0</v>
      </c>
      <c r="H364">
        <v>1</v>
      </c>
      <c r="I364" s="1">
        <v>2691</v>
      </c>
      <c r="J364" s="2">
        <v>144542</v>
      </c>
      <c r="L364" s="1" t="s">
        <v>21</v>
      </c>
      <c r="M364">
        <f t="shared" si="30"/>
        <v>2</v>
      </c>
      <c r="N364" t="str">
        <f t="shared" si="31"/>
        <v>Adulto</v>
      </c>
      <c r="O364" t="str">
        <f t="shared" si="32"/>
        <v>MRS</v>
      </c>
      <c r="P364">
        <f t="shared" si="33"/>
        <v>0</v>
      </c>
      <c r="Q364">
        <f t="shared" si="34"/>
        <v>0</v>
      </c>
      <c r="R364" s="5" t="str">
        <f t="shared" si="35"/>
        <v>3ª Classe</v>
      </c>
    </row>
    <row r="365" spans="1:18" x14ac:dyDescent="0.25">
      <c r="A365">
        <v>364</v>
      </c>
      <c r="B365">
        <v>0</v>
      </c>
      <c r="C365">
        <v>3</v>
      </c>
      <c r="D365" t="s">
        <v>601</v>
      </c>
      <c r="E365" t="s">
        <v>13</v>
      </c>
      <c r="F365">
        <v>35</v>
      </c>
      <c r="G365">
        <v>0</v>
      </c>
      <c r="H365">
        <v>0</v>
      </c>
      <c r="I365" s="1" t="s">
        <v>602</v>
      </c>
      <c r="J365" s="1" t="s">
        <v>232</v>
      </c>
      <c r="L365" s="1" t="s">
        <v>16</v>
      </c>
      <c r="M365">
        <f t="shared" si="30"/>
        <v>1</v>
      </c>
      <c r="N365" t="str">
        <f t="shared" si="31"/>
        <v>Jovem Adulto</v>
      </c>
      <c r="O365" t="str">
        <f t="shared" si="32"/>
        <v>MR</v>
      </c>
      <c r="P365">
        <f t="shared" si="33"/>
        <v>0</v>
      </c>
      <c r="Q365">
        <f t="shared" si="34"/>
        <v>0</v>
      </c>
      <c r="R365" s="5" t="str">
        <f t="shared" si="35"/>
        <v>3ª Classe</v>
      </c>
    </row>
    <row r="366" spans="1:18" x14ac:dyDescent="0.25">
      <c r="A366">
        <v>365</v>
      </c>
      <c r="B366">
        <v>0</v>
      </c>
      <c r="C366">
        <v>3</v>
      </c>
      <c r="D366" t="s">
        <v>603</v>
      </c>
      <c r="E366" t="s">
        <v>13</v>
      </c>
      <c r="F366">
        <v>28</v>
      </c>
      <c r="G366">
        <v>1</v>
      </c>
      <c r="H366">
        <v>0</v>
      </c>
      <c r="I366" s="1">
        <v>370365</v>
      </c>
      <c r="J366" s="1" t="s">
        <v>93</v>
      </c>
      <c r="L366" s="1" t="s">
        <v>30</v>
      </c>
      <c r="M366">
        <f t="shared" si="30"/>
        <v>2</v>
      </c>
      <c r="N366" t="str">
        <f t="shared" si="31"/>
        <v>Jovem Adulto</v>
      </c>
      <c r="O366" t="str">
        <f t="shared" si="32"/>
        <v>MR</v>
      </c>
      <c r="P366">
        <f t="shared" si="33"/>
        <v>0</v>
      </c>
      <c r="Q366">
        <f t="shared" si="34"/>
        <v>0</v>
      </c>
      <c r="R366" s="5" t="str">
        <f t="shared" si="35"/>
        <v>3ª Classe</v>
      </c>
    </row>
    <row r="367" spans="1:18" x14ac:dyDescent="0.25">
      <c r="A367">
        <v>366</v>
      </c>
      <c r="B367">
        <v>0</v>
      </c>
      <c r="C367">
        <v>3</v>
      </c>
      <c r="D367" t="s">
        <v>604</v>
      </c>
      <c r="E367" t="s">
        <v>13</v>
      </c>
      <c r="F367">
        <v>30</v>
      </c>
      <c r="G367">
        <v>0</v>
      </c>
      <c r="H367">
        <v>0</v>
      </c>
      <c r="I367" s="1" t="s">
        <v>605</v>
      </c>
      <c r="J367" s="1" t="s">
        <v>15</v>
      </c>
      <c r="L367" s="1" t="s">
        <v>16</v>
      </c>
      <c r="M367">
        <f t="shared" si="30"/>
        <v>1</v>
      </c>
      <c r="N367" t="str">
        <f t="shared" si="31"/>
        <v>Jovem Adulto</v>
      </c>
      <c r="O367" t="str">
        <f t="shared" si="32"/>
        <v>MR</v>
      </c>
      <c r="P367">
        <f t="shared" si="33"/>
        <v>0</v>
      </c>
      <c r="Q367">
        <f t="shared" si="34"/>
        <v>0</v>
      </c>
      <c r="R367" s="5" t="str">
        <f t="shared" si="35"/>
        <v>3ª Classe</v>
      </c>
    </row>
    <row r="368" spans="1:18" x14ac:dyDescent="0.25">
      <c r="A368">
        <v>367</v>
      </c>
      <c r="B368">
        <v>1</v>
      </c>
      <c r="C368">
        <v>1</v>
      </c>
      <c r="D368" t="s">
        <v>606</v>
      </c>
      <c r="E368" t="s">
        <v>18</v>
      </c>
      <c r="F368">
        <v>60</v>
      </c>
      <c r="G368">
        <v>1</v>
      </c>
      <c r="H368">
        <v>0</v>
      </c>
      <c r="I368" s="1">
        <v>110813</v>
      </c>
      <c r="J368" s="1" t="s">
        <v>607</v>
      </c>
      <c r="K368" s="1" t="s">
        <v>608</v>
      </c>
      <c r="L368" s="1" t="s">
        <v>21</v>
      </c>
      <c r="M368">
        <f t="shared" si="30"/>
        <v>2</v>
      </c>
      <c r="N368" t="str">
        <f t="shared" si="31"/>
        <v>Adulto</v>
      </c>
      <c r="O368" t="str">
        <f t="shared" si="32"/>
        <v>MRS</v>
      </c>
      <c r="P368">
        <f t="shared" si="33"/>
        <v>1</v>
      </c>
      <c r="Q368">
        <f t="shared" si="34"/>
        <v>1</v>
      </c>
      <c r="R368" s="5" t="str">
        <f t="shared" si="35"/>
        <v>1ª Classe</v>
      </c>
    </row>
    <row r="369" spans="1:18" x14ac:dyDescent="0.25">
      <c r="A369">
        <v>368</v>
      </c>
      <c r="B369">
        <v>1</v>
      </c>
      <c r="C369">
        <v>3</v>
      </c>
      <c r="D369" t="s">
        <v>609</v>
      </c>
      <c r="E369" t="s">
        <v>18</v>
      </c>
      <c r="F369">
        <v>28</v>
      </c>
      <c r="G369">
        <v>0</v>
      </c>
      <c r="H369">
        <v>0</v>
      </c>
      <c r="I369" s="1">
        <v>2626</v>
      </c>
      <c r="J369" s="2">
        <v>72292</v>
      </c>
      <c r="L369" s="1" t="s">
        <v>21</v>
      </c>
      <c r="M369">
        <f t="shared" si="30"/>
        <v>1</v>
      </c>
      <c r="N369" t="str">
        <f t="shared" si="31"/>
        <v>Jovem Adulto</v>
      </c>
      <c r="O369" t="str">
        <f t="shared" si="32"/>
        <v>MRS</v>
      </c>
      <c r="P369">
        <f t="shared" si="33"/>
        <v>0</v>
      </c>
      <c r="Q369">
        <f t="shared" si="34"/>
        <v>0</v>
      </c>
      <c r="R369" s="5" t="str">
        <f t="shared" si="35"/>
        <v>3ª Classe</v>
      </c>
    </row>
    <row r="370" spans="1:18" x14ac:dyDescent="0.25">
      <c r="A370">
        <v>369</v>
      </c>
      <c r="B370">
        <v>1</v>
      </c>
      <c r="C370">
        <v>3</v>
      </c>
      <c r="D370" t="s">
        <v>610</v>
      </c>
      <c r="E370" t="s">
        <v>18</v>
      </c>
      <c r="F370">
        <v>28</v>
      </c>
      <c r="G370">
        <v>0</v>
      </c>
      <c r="H370">
        <v>0</v>
      </c>
      <c r="I370" s="1">
        <v>14313</v>
      </c>
      <c r="J370" s="1" t="s">
        <v>72</v>
      </c>
      <c r="L370" s="1" t="s">
        <v>30</v>
      </c>
      <c r="M370">
        <f t="shared" si="30"/>
        <v>1</v>
      </c>
      <c r="N370" t="str">
        <f t="shared" si="31"/>
        <v>Jovem Adulto</v>
      </c>
      <c r="O370" t="str">
        <f t="shared" si="32"/>
        <v>MISS</v>
      </c>
      <c r="P370">
        <f t="shared" si="33"/>
        <v>0</v>
      </c>
      <c r="Q370">
        <f t="shared" si="34"/>
        <v>0</v>
      </c>
      <c r="R370" s="5" t="str">
        <f t="shared" si="35"/>
        <v>3ª Classe</v>
      </c>
    </row>
    <row r="371" spans="1:18" x14ac:dyDescent="0.25">
      <c r="A371">
        <v>370</v>
      </c>
      <c r="B371">
        <v>1</v>
      </c>
      <c r="C371">
        <v>1</v>
      </c>
      <c r="D371" t="s">
        <v>611</v>
      </c>
      <c r="E371" t="s">
        <v>18</v>
      </c>
      <c r="F371">
        <v>24</v>
      </c>
      <c r="G371">
        <v>0</v>
      </c>
      <c r="H371">
        <v>0</v>
      </c>
      <c r="I371" s="1" t="s">
        <v>612</v>
      </c>
      <c r="J371" s="1" t="s">
        <v>613</v>
      </c>
      <c r="K371" s="1" t="s">
        <v>614</v>
      </c>
      <c r="L371" s="1" t="s">
        <v>21</v>
      </c>
      <c r="M371">
        <f t="shared" si="30"/>
        <v>1</v>
      </c>
      <c r="N371" t="str">
        <f t="shared" si="31"/>
        <v>Jovem Adulto</v>
      </c>
      <c r="O371" t="str">
        <f t="shared" si="32"/>
        <v>MME</v>
      </c>
      <c r="P371">
        <f t="shared" si="33"/>
        <v>1</v>
      </c>
      <c r="Q371">
        <f t="shared" si="34"/>
        <v>1</v>
      </c>
      <c r="R371" s="5" t="str">
        <f t="shared" si="35"/>
        <v>1ª Classe</v>
      </c>
    </row>
    <row r="372" spans="1:18" x14ac:dyDescent="0.25">
      <c r="A372">
        <v>371</v>
      </c>
      <c r="B372">
        <v>1</v>
      </c>
      <c r="C372">
        <v>1</v>
      </c>
      <c r="D372" t="s">
        <v>615</v>
      </c>
      <c r="E372" t="s">
        <v>13</v>
      </c>
      <c r="F372">
        <v>25</v>
      </c>
      <c r="G372">
        <v>1</v>
      </c>
      <c r="H372">
        <v>0</v>
      </c>
      <c r="I372" s="1">
        <v>11765</v>
      </c>
      <c r="J372" s="2">
        <v>554417</v>
      </c>
      <c r="K372" s="1" t="s">
        <v>616</v>
      </c>
      <c r="L372" s="1" t="s">
        <v>21</v>
      </c>
      <c r="M372">
        <f t="shared" si="30"/>
        <v>2</v>
      </c>
      <c r="N372" t="str">
        <f t="shared" si="31"/>
        <v>Jovem Adulto</v>
      </c>
      <c r="O372" t="str">
        <f t="shared" si="32"/>
        <v>MR</v>
      </c>
      <c r="P372">
        <f t="shared" si="33"/>
        <v>1</v>
      </c>
      <c r="Q372">
        <f t="shared" si="34"/>
        <v>1</v>
      </c>
      <c r="R372" s="5" t="str">
        <f t="shared" si="35"/>
        <v>1ª Classe</v>
      </c>
    </row>
    <row r="373" spans="1:18" x14ac:dyDescent="0.25">
      <c r="A373">
        <v>372</v>
      </c>
      <c r="B373">
        <v>0</v>
      </c>
      <c r="C373">
        <v>3</v>
      </c>
      <c r="D373" t="s">
        <v>617</v>
      </c>
      <c r="E373" t="s">
        <v>13</v>
      </c>
      <c r="F373">
        <v>18</v>
      </c>
      <c r="G373">
        <v>1</v>
      </c>
      <c r="H373">
        <v>0</v>
      </c>
      <c r="I373" s="1">
        <v>3101267</v>
      </c>
      <c r="J373" s="2">
        <v>64958</v>
      </c>
      <c r="L373" s="1" t="s">
        <v>16</v>
      </c>
      <c r="M373">
        <f t="shared" si="30"/>
        <v>2</v>
      </c>
      <c r="N373" t="str">
        <f t="shared" si="31"/>
        <v>Adolescente</v>
      </c>
      <c r="O373" t="str">
        <f t="shared" si="32"/>
        <v>MR</v>
      </c>
      <c r="P373">
        <f t="shared" si="33"/>
        <v>0</v>
      </c>
      <c r="Q373">
        <f t="shared" si="34"/>
        <v>0</v>
      </c>
      <c r="R373" s="5" t="str">
        <f t="shared" si="35"/>
        <v>3ª Classe</v>
      </c>
    </row>
    <row r="374" spans="1:18" x14ac:dyDescent="0.25">
      <c r="A374">
        <v>373</v>
      </c>
      <c r="B374">
        <v>0</v>
      </c>
      <c r="C374">
        <v>3</v>
      </c>
      <c r="D374" t="s">
        <v>618</v>
      </c>
      <c r="E374" t="s">
        <v>13</v>
      </c>
      <c r="F374">
        <v>19</v>
      </c>
      <c r="G374">
        <v>0</v>
      </c>
      <c r="H374">
        <v>0</v>
      </c>
      <c r="I374" s="1">
        <v>323951</v>
      </c>
      <c r="J374" s="1" t="s">
        <v>28</v>
      </c>
      <c r="L374" s="1" t="s">
        <v>16</v>
      </c>
      <c r="M374">
        <f t="shared" si="30"/>
        <v>1</v>
      </c>
      <c r="N374" t="str">
        <f t="shared" si="31"/>
        <v>Jovem Adulto</v>
      </c>
      <c r="O374" t="str">
        <f t="shared" si="32"/>
        <v>MR</v>
      </c>
      <c r="P374">
        <f t="shared" si="33"/>
        <v>0</v>
      </c>
      <c r="Q374">
        <f t="shared" si="34"/>
        <v>0</v>
      </c>
      <c r="R374" s="5" t="str">
        <f t="shared" si="35"/>
        <v>3ª Classe</v>
      </c>
    </row>
    <row r="375" spans="1:18" x14ac:dyDescent="0.25">
      <c r="A375">
        <v>374</v>
      </c>
      <c r="B375">
        <v>0</v>
      </c>
      <c r="C375">
        <v>1</v>
      </c>
      <c r="D375" t="s">
        <v>619</v>
      </c>
      <c r="E375" t="s">
        <v>13</v>
      </c>
      <c r="F375">
        <v>22</v>
      </c>
      <c r="G375">
        <v>0</v>
      </c>
      <c r="H375">
        <v>0</v>
      </c>
      <c r="I375" s="1" t="s">
        <v>456</v>
      </c>
      <c r="J375" s="2">
        <v>1356333</v>
      </c>
      <c r="L375" s="1" t="s">
        <v>21</v>
      </c>
      <c r="M375">
        <f t="shared" si="30"/>
        <v>1</v>
      </c>
      <c r="N375" t="str">
        <f t="shared" si="31"/>
        <v>Jovem Adulto</v>
      </c>
      <c r="O375" t="str">
        <f t="shared" si="32"/>
        <v>MR</v>
      </c>
      <c r="P375">
        <f t="shared" si="33"/>
        <v>1</v>
      </c>
      <c r="Q375">
        <f t="shared" si="34"/>
        <v>0</v>
      </c>
      <c r="R375" s="5" t="str">
        <f t="shared" si="35"/>
        <v>1ª Classe</v>
      </c>
    </row>
    <row r="376" spans="1:18" x14ac:dyDescent="0.25">
      <c r="A376">
        <v>375</v>
      </c>
      <c r="B376">
        <v>0</v>
      </c>
      <c r="C376">
        <v>3</v>
      </c>
      <c r="D376" t="s">
        <v>620</v>
      </c>
      <c r="E376" t="s">
        <v>18</v>
      </c>
      <c r="F376">
        <v>3</v>
      </c>
      <c r="G376">
        <v>3</v>
      </c>
      <c r="H376">
        <v>1</v>
      </c>
      <c r="I376" s="1">
        <v>349909</v>
      </c>
      <c r="J376" s="2">
        <v>21075</v>
      </c>
      <c r="L376" s="1" t="s">
        <v>16</v>
      </c>
      <c r="M376">
        <f t="shared" si="30"/>
        <v>5</v>
      </c>
      <c r="N376" t="str">
        <f t="shared" si="31"/>
        <v>Criança</v>
      </c>
      <c r="O376" t="str">
        <f t="shared" si="32"/>
        <v>MISS</v>
      </c>
      <c r="P376">
        <f t="shared" si="33"/>
        <v>0</v>
      </c>
      <c r="Q376">
        <f t="shared" si="34"/>
        <v>0</v>
      </c>
      <c r="R376" s="5" t="str">
        <f t="shared" si="35"/>
        <v>3ª Classe</v>
      </c>
    </row>
    <row r="377" spans="1:18" x14ac:dyDescent="0.25">
      <c r="A377">
        <v>376</v>
      </c>
      <c r="B377">
        <v>1</v>
      </c>
      <c r="C377">
        <v>1</v>
      </c>
      <c r="D377" t="s">
        <v>621</v>
      </c>
      <c r="E377" t="s">
        <v>18</v>
      </c>
      <c r="F377">
        <v>28</v>
      </c>
      <c r="G377">
        <v>1</v>
      </c>
      <c r="H377">
        <v>0</v>
      </c>
      <c r="I377" s="1" t="s">
        <v>77</v>
      </c>
      <c r="J377" s="2">
        <v>821708</v>
      </c>
      <c r="L377" s="1" t="s">
        <v>21</v>
      </c>
      <c r="M377">
        <f t="shared" si="30"/>
        <v>2</v>
      </c>
      <c r="N377" t="str">
        <f t="shared" si="31"/>
        <v>Jovem Adulto</v>
      </c>
      <c r="O377" t="str">
        <f t="shared" si="32"/>
        <v>MRS</v>
      </c>
      <c r="P377">
        <f t="shared" si="33"/>
        <v>1</v>
      </c>
      <c r="Q377">
        <f t="shared" si="34"/>
        <v>0</v>
      </c>
      <c r="R377" s="5" t="str">
        <f t="shared" si="35"/>
        <v>1ª Classe</v>
      </c>
    </row>
    <row r="378" spans="1:18" x14ac:dyDescent="0.25">
      <c r="A378">
        <v>377</v>
      </c>
      <c r="B378">
        <v>1</v>
      </c>
      <c r="C378">
        <v>3</v>
      </c>
      <c r="D378" t="s">
        <v>622</v>
      </c>
      <c r="E378" t="s">
        <v>18</v>
      </c>
      <c r="F378">
        <v>22</v>
      </c>
      <c r="G378">
        <v>0</v>
      </c>
      <c r="H378">
        <v>0</v>
      </c>
      <c r="I378" s="1" t="s">
        <v>623</v>
      </c>
      <c r="J378" s="1" t="s">
        <v>15</v>
      </c>
      <c r="L378" s="1" t="s">
        <v>16</v>
      </c>
      <c r="M378">
        <f t="shared" si="30"/>
        <v>1</v>
      </c>
      <c r="N378" t="str">
        <f t="shared" si="31"/>
        <v>Jovem Adulto</v>
      </c>
      <c r="O378" t="str">
        <f t="shared" si="32"/>
        <v>MISS</v>
      </c>
      <c r="P378">
        <f t="shared" si="33"/>
        <v>0</v>
      </c>
      <c r="Q378">
        <f t="shared" si="34"/>
        <v>0</v>
      </c>
      <c r="R378" s="5" t="str">
        <f t="shared" si="35"/>
        <v>3ª Classe</v>
      </c>
    </row>
    <row r="379" spans="1:18" x14ac:dyDescent="0.25">
      <c r="A379">
        <v>378</v>
      </c>
      <c r="B379">
        <v>0</v>
      </c>
      <c r="C379">
        <v>1</v>
      </c>
      <c r="D379" t="s">
        <v>624</v>
      </c>
      <c r="E379" t="s">
        <v>13</v>
      </c>
      <c r="F379">
        <v>27</v>
      </c>
      <c r="G379">
        <v>0</v>
      </c>
      <c r="H379">
        <v>2</v>
      </c>
      <c r="I379" s="1">
        <v>113503</v>
      </c>
      <c r="J379" s="1" t="s">
        <v>625</v>
      </c>
      <c r="K379" s="1" t="s">
        <v>626</v>
      </c>
      <c r="L379" s="1" t="s">
        <v>21</v>
      </c>
      <c r="M379">
        <f t="shared" si="30"/>
        <v>3</v>
      </c>
      <c r="N379" t="str">
        <f t="shared" si="31"/>
        <v>Jovem Adulto</v>
      </c>
      <c r="O379" t="str">
        <f t="shared" si="32"/>
        <v>MR</v>
      </c>
      <c r="P379">
        <f t="shared" si="33"/>
        <v>1</v>
      </c>
      <c r="Q379">
        <f t="shared" si="34"/>
        <v>1</v>
      </c>
      <c r="R379" s="5" t="str">
        <f t="shared" si="35"/>
        <v>1ª Classe</v>
      </c>
    </row>
    <row r="380" spans="1:18" x14ac:dyDescent="0.25">
      <c r="A380">
        <v>379</v>
      </c>
      <c r="B380">
        <v>0</v>
      </c>
      <c r="C380">
        <v>3</v>
      </c>
      <c r="D380" t="s">
        <v>627</v>
      </c>
      <c r="E380" t="s">
        <v>13</v>
      </c>
      <c r="F380">
        <v>20</v>
      </c>
      <c r="G380">
        <v>0</v>
      </c>
      <c r="H380">
        <v>0</v>
      </c>
      <c r="I380" s="1">
        <v>2648</v>
      </c>
      <c r="J380" s="2">
        <v>40125</v>
      </c>
      <c r="L380" s="1" t="s">
        <v>21</v>
      </c>
      <c r="M380">
        <f t="shared" si="30"/>
        <v>1</v>
      </c>
      <c r="N380" t="str">
        <f t="shared" si="31"/>
        <v>Jovem Adulto</v>
      </c>
      <c r="O380" t="str">
        <f t="shared" si="32"/>
        <v>MR</v>
      </c>
      <c r="P380">
        <f t="shared" si="33"/>
        <v>0</v>
      </c>
      <c r="Q380">
        <f t="shared" si="34"/>
        <v>0</v>
      </c>
      <c r="R380" s="5" t="str">
        <f t="shared" si="35"/>
        <v>3ª Classe</v>
      </c>
    </row>
    <row r="381" spans="1:18" x14ac:dyDescent="0.25">
      <c r="A381">
        <v>380</v>
      </c>
      <c r="B381">
        <v>0</v>
      </c>
      <c r="C381">
        <v>3</v>
      </c>
      <c r="D381" t="s">
        <v>628</v>
      </c>
      <c r="E381" t="s">
        <v>13</v>
      </c>
      <c r="F381">
        <v>19</v>
      </c>
      <c r="G381">
        <v>0</v>
      </c>
      <c r="H381">
        <v>0</v>
      </c>
      <c r="I381" s="1">
        <v>347069</v>
      </c>
      <c r="J381" s="2">
        <v>7775</v>
      </c>
      <c r="L381" s="1" t="s">
        <v>16</v>
      </c>
      <c r="M381">
        <f t="shared" si="30"/>
        <v>1</v>
      </c>
      <c r="N381" t="str">
        <f t="shared" si="31"/>
        <v>Jovem Adulto</v>
      </c>
      <c r="O381" t="str">
        <f t="shared" si="32"/>
        <v>MR</v>
      </c>
      <c r="P381">
        <f t="shared" si="33"/>
        <v>0</v>
      </c>
      <c r="Q381">
        <f t="shared" si="34"/>
        <v>0</v>
      </c>
      <c r="R381" s="5" t="str">
        <f t="shared" si="35"/>
        <v>3ª Classe</v>
      </c>
    </row>
    <row r="382" spans="1:18" x14ac:dyDescent="0.25">
      <c r="A382">
        <v>381</v>
      </c>
      <c r="B382">
        <v>1</v>
      </c>
      <c r="C382">
        <v>1</v>
      </c>
      <c r="D382" t="s">
        <v>629</v>
      </c>
      <c r="E382" t="s">
        <v>18</v>
      </c>
      <c r="F382">
        <v>42</v>
      </c>
      <c r="G382">
        <v>0</v>
      </c>
      <c r="H382">
        <v>0</v>
      </c>
      <c r="I382" s="1" t="s">
        <v>630</v>
      </c>
      <c r="J382" s="2">
        <v>227525</v>
      </c>
      <c r="L382" s="1" t="s">
        <v>21</v>
      </c>
      <c r="M382">
        <f t="shared" si="30"/>
        <v>1</v>
      </c>
      <c r="N382" t="str">
        <f t="shared" si="31"/>
        <v>Adulto</v>
      </c>
      <c r="O382" t="str">
        <f t="shared" si="32"/>
        <v>MISS</v>
      </c>
      <c r="P382">
        <f t="shared" si="33"/>
        <v>1</v>
      </c>
      <c r="Q382">
        <f t="shared" si="34"/>
        <v>0</v>
      </c>
      <c r="R382" s="5" t="str">
        <f t="shared" si="35"/>
        <v>1ª Classe</v>
      </c>
    </row>
    <row r="383" spans="1:18" x14ac:dyDescent="0.25">
      <c r="A383">
        <v>382</v>
      </c>
      <c r="B383">
        <v>1</v>
      </c>
      <c r="C383">
        <v>3</v>
      </c>
      <c r="D383" t="s">
        <v>631</v>
      </c>
      <c r="E383" t="s">
        <v>18</v>
      </c>
      <c r="F383">
        <v>1</v>
      </c>
      <c r="G383">
        <v>0</v>
      </c>
      <c r="H383">
        <v>2</v>
      </c>
      <c r="I383" s="1">
        <v>2653</v>
      </c>
      <c r="J383" s="2">
        <v>157417</v>
      </c>
      <c r="L383" s="1" t="s">
        <v>21</v>
      </c>
      <c r="M383">
        <f t="shared" si="30"/>
        <v>3</v>
      </c>
      <c r="N383" t="str">
        <f t="shared" si="31"/>
        <v>Criança</v>
      </c>
      <c r="O383" t="str">
        <f t="shared" si="32"/>
        <v>MISS</v>
      </c>
      <c r="P383">
        <f t="shared" si="33"/>
        <v>0</v>
      </c>
      <c r="Q383">
        <f t="shared" si="34"/>
        <v>0</v>
      </c>
      <c r="R383" s="5" t="str">
        <f t="shared" si="35"/>
        <v>3ª Classe</v>
      </c>
    </row>
    <row r="384" spans="1:18" x14ac:dyDescent="0.25">
      <c r="A384">
        <v>383</v>
      </c>
      <c r="B384">
        <v>0</v>
      </c>
      <c r="C384">
        <v>3</v>
      </c>
      <c r="D384" t="s">
        <v>632</v>
      </c>
      <c r="E384" t="s">
        <v>13</v>
      </c>
      <c r="F384">
        <v>32</v>
      </c>
      <c r="G384">
        <v>0</v>
      </c>
      <c r="H384">
        <v>0</v>
      </c>
      <c r="I384" s="1" t="s">
        <v>633</v>
      </c>
      <c r="J384" s="2">
        <v>7925</v>
      </c>
      <c r="L384" s="1" t="s">
        <v>16</v>
      </c>
      <c r="M384">
        <f t="shared" si="30"/>
        <v>1</v>
      </c>
      <c r="N384" t="str">
        <f t="shared" si="31"/>
        <v>Jovem Adulto</v>
      </c>
      <c r="O384" t="str">
        <f t="shared" si="32"/>
        <v>MR</v>
      </c>
      <c r="P384">
        <f t="shared" si="33"/>
        <v>0</v>
      </c>
      <c r="Q384">
        <f t="shared" si="34"/>
        <v>0</v>
      </c>
      <c r="R384" s="5" t="str">
        <f t="shared" si="35"/>
        <v>3ª Classe</v>
      </c>
    </row>
    <row r="385" spans="1:18" x14ac:dyDescent="0.25">
      <c r="A385">
        <v>384</v>
      </c>
      <c r="B385">
        <v>1</v>
      </c>
      <c r="C385">
        <v>1</v>
      </c>
      <c r="D385" t="s">
        <v>634</v>
      </c>
      <c r="E385" t="s">
        <v>18</v>
      </c>
      <c r="F385">
        <v>35</v>
      </c>
      <c r="G385">
        <v>1</v>
      </c>
      <c r="H385">
        <v>0</v>
      </c>
      <c r="I385" s="1">
        <v>113789</v>
      </c>
      <c r="J385" s="1">
        <v>52</v>
      </c>
      <c r="L385" s="1" t="s">
        <v>16</v>
      </c>
      <c r="M385">
        <f t="shared" si="30"/>
        <v>2</v>
      </c>
      <c r="N385" t="str">
        <f t="shared" si="31"/>
        <v>Jovem Adulto</v>
      </c>
      <c r="O385" t="str">
        <f t="shared" si="32"/>
        <v>MRS</v>
      </c>
      <c r="P385">
        <f t="shared" si="33"/>
        <v>1</v>
      </c>
      <c r="Q385">
        <f t="shared" si="34"/>
        <v>0</v>
      </c>
      <c r="R385" s="5" t="str">
        <f t="shared" si="35"/>
        <v>1ª Classe</v>
      </c>
    </row>
    <row r="386" spans="1:18" x14ac:dyDescent="0.25">
      <c r="A386">
        <v>385</v>
      </c>
      <c r="B386">
        <v>0</v>
      </c>
      <c r="C386">
        <v>3</v>
      </c>
      <c r="D386" t="s">
        <v>635</v>
      </c>
      <c r="E386" t="s">
        <v>13</v>
      </c>
      <c r="F386">
        <v>28</v>
      </c>
      <c r="G386">
        <v>0</v>
      </c>
      <c r="H386">
        <v>0</v>
      </c>
      <c r="I386" s="1">
        <v>349227</v>
      </c>
      <c r="J386" s="2">
        <v>78958</v>
      </c>
      <c r="L386" s="1" t="s">
        <v>16</v>
      </c>
      <c r="M386">
        <f t="shared" ref="M386:M449" si="36">G386+H386+1</f>
        <v>1</v>
      </c>
      <c r="N386" t="str">
        <f t="shared" ref="N386:N449" si="37">IF(F386&lt;=12,"Criança",IF(F386&lt;=18,"Adolescente",IF(F386&lt;=35,"Jovem Adulto",IF(F386&lt;=60,"Adulto","Idoso"))))</f>
        <v>Jovem Adulto</v>
      </c>
      <c r="O386" t="str">
        <f t="shared" ref="O386:O449" si="38">UPPER(TRIM(MID(D386, FIND(", ",D386)+2, FIND(".",D386)-(FIND(", ",D386)+2))))</f>
        <v>MR</v>
      </c>
      <c r="P386">
        <f t="shared" ref="P386:P449" si="39">IF(OR(F386="female", O386="MASTER"), 1, IF(C386=1, 1, 0))</f>
        <v>0</v>
      </c>
      <c r="Q386">
        <f t="shared" ref="Q386:Q449" si="40">IF(K386&lt;&gt;"", 1, 0)</f>
        <v>0</v>
      </c>
      <c r="R386" s="5" t="str">
        <f t="shared" ref="R386:R449" si="41">IF(C386=1,"1ª Classe",IF(C386=2,"2ª Classe","3ª Classe"))</f>
        <v>3ª Classe</v>
      </c>
    </row>
    <row r="387" spans="1:18" x14ac:dyDescent="0.25">
      <c r="A387">
        <v>386</v>
      </c>
      <c r="B387">
        <v>0</v>
      </c>
      <c r="C387">
        <v>2</v>
      </c>
      <c r="D387" t="s">
        <v>636</v>
      </c>
      <c r="E387" t="s">
        <v>13</v>
      </c>
      <c r="F387">
        <v>18</v>
      </c>
      <c r="G387">
        <v>0</v>
      </c>
      <c r="H387">
        <v>0</v>
      </c>
      <c r="I387" s="1" t="s">
        <v>141</v>
      </c>
      <c r="J387" s="1" t="s">
        <v>142</v>
      </c>
      <c r="L387" s="1" t="s">
        <v>16</v>
      </c>
      <c r="M387">
        <f t="shared" si="36"/>
        <v>1</v>
      </c>
      <c r="N387" t="str">
        <f t="shared" si="37"/>
        <v>Adolescente</v>
      </c>
      <c r="O387" t="str">
        <f t="shared" si="38"/>
        <v>MR</v>
      </c>
      <c r="P387">
        <f t="shared" si="39"/>
        <v>0</v>
      </c>
      <c r="Q387">
        <f t="shared" si="40"/>
        <v>0</v>
      </c>
      <c r="R387" s="5" t="str">
        <f t="shared" si="41"/>
        <v>2ª Classe</v>
      </c>
    </row>
    <row r="388" spans="1:18" x14ac:dyDescent="0.25">
      <c r="A388">
        <v>387</v>
      </c>
      <c r="B388">
        <v>0</v>
      </c>
      <c r="C388">
        <v>3</v>
      </c>
      <c r="D388" t="s">
        <v>637</v>
      </c>
      <c r="E388" t="s">
        <v>13</v>
      </c>
      <c r="F388">
        <v>1</v>
      </c>
      <c r="G388">
        <v>5</v>
      </c>
      <c r="H388">
        <v>2</v>
      </c>
      <c r="I388" s="1" t="s">
        <v>118</v>
      </c>
      <c r="J388" s="1" t="s">
        <v>119</v>
      </c>
      <c r="L388" s="1" t="s">
        <v>16</v>
      </c>
      <c r="M388">
        <f t="shared" si="36"/>
        <v>8</v>
      </c>
      <c r="N388" t="str">
        <f t="shared" si="37"/>
        <v>Criança</v>
      </c>
      <c r="O388" t="str">
        <f t="shared" si="38"/>
        <v>MASTER</v>
      </c>
      <c r="P388">
        <f t="shared" si="39"/>
        <v>1</v>
      </c>
      <c r="Q388">
        <f t="shared" si="40"/>
        <v>0</v>
      </c>
      <c r="R388" s="5" t="str">
        <f t="shared" si="41"/>
        <v>3ª Classe</v>
      </c>
    </row>
    <row r="389" spans="1:18" x14ac:dyDescent="0.25">
      <c r="A389">
        <v>388</v>
      </c>
      <c r="B389">
        <v>1</v>
      </c>
      <c r="C389">
        <v>2</v>
      </c>
      <c r="D389" t="s">
        <v>638</v>
      </c>
      <c r="E389" t="s">
        <v>18</v>
      </c>
      <c r="F389">
        <v>36</v>
      </c>
      <c r="G389">
        <v>0</v>
      </c>
      <c r="H389">
        <v>0</v>
      </c>
      <c r="I389" s="1">
        <v>27849</v>
      </c>
      <c r="J389" s="1">
        <v>13</v>
      </c>
      <c r="L389" s="1" t="s">
        <v>16</v>
      </c>
      <c r="M389">
        <f t="shared" si="36"/>
        <v>1</v>
      </c>
      <c r="N389" t="str">
        <f t="shared" si="37"/>
        <v>Adulto</v>
      </c>
      <c r="O389" t="str">
        <f t="shared" si="38"/>
        <v>MISS</v>
      </c>
      <c r="P389">
        <f t="shared" si="39"/>
        <v>0</v>
      </c>
      <c r="Q389">
        <f t="shared" si="40"/>
        <v>0</v>
      </c>
      <c r="R389" s="5" t="str">
        <f t="shared" si="41"/>
        <v>2ª Classe</v>
      </c>
    </row>
    <row r="390" spans="1:18" x14ac:dyDescent="0.25">
      <c r="A390">
        <v>389</v>
      </c>
      <c r="B390">
        <v>0</v>
      </c>
      <c r="C390">
        <v>3</v>
      </c>
      <c r="D390" t="s">
        <v>639</v>
      </c>
      <c r="E390" t="s">
        <v>13</v>
      </c>
      <c r="F390">
        <v>28</v>
      </c>
      <c r="G390">
        <v>0</v>
      </c>
      <c r="H390">
        <v>0</v>
      </c>
      <c r="I390" s="1">
        <v>367655</v>
      </c>
      <c r="J390" s="2">
        <v>77292</v>
      </c>
      <c r="L390" s="1" t="s">
        <v>30</v>
      </c>
      <c r="M390">
        <f t="shared" si="36"/>
        <v>1</v>
      </c>
      <c r="N390" t="str">
        <f t="shared" si="37"/>
        <v>Jovem Adulto</v>
      </c>
      <c r="O390" t="str">
        <f t="shared" si="38"/>
        <v>MR</v>
      </c>
      <c r="P390">
        <f t="shared" si="39"/>
        <v>0</v>
      </c>
      <c r="Q390">
        <f t="shared" si="40"/>
        <v>0</v>
      </c>
      <c r="R390" s="5" t="str">
        <f t="shared" si="41"/>
        <v>3ª Classe</v>
      </c>
    </row>
    <row r="391" spans="1:18" x14ac:dyDescent="0.25">
      <c r="A391">
        <v>390</v>
      </c>
      <c r="B391">
        <v>1</v>
      </c>
      <c r="C391">
        <v>2</v>
      </c>
      <c r="D391" t="s">
        <v>640</v>
      </c>
      <c r="E391" t="s">
        <v>18</v>
      </c>
      <c r="F391">
        <v>17</v>
      </c>
      <c r="G391">
        <v>0</v>
      </c>
      <c r="H391">
        <v>0</v>
      </c>
      <c r="I391" s="1" t="s">
        <v>641</v>
      </c>
      <c r="J391" s="1">
        <v>13.68</v>
      </c>
      <c r="L391" s="1" t="s">
        <v>21</v>
      </c>
      <c r="M391">
        <f t="shared" si="36"/>
        <v>1</v>
      </c>
      <c r="N391" t="str">
        <f t="shared" si="37"/>
        <v>Adolescente</v>
      </c>
      <c r="O391" t="str">
        <f t="shared" si="38"/>
        <v>MISS</v>
      </c>
      <c r="P391">
        <f t="shared" si="39"/>
        <v>0</v>
      </c>
      <c r="Q391">
        <f t="shared" si="40"/>
        <v>0</v>
      </c>
      <c r="R391" s="5" t="str">
        <f t="shared" si="41"/>
        <v>2ª Classe</v>
      </c>
    </row>
    <row r="392" spans="1:18" x14ac:dyDescent="0.25">
      <c r="A392">
        <v>391</v>
      </c>
      <c r="B392">
        <v>1</v>
      </c>
      <c r="C392">
        <v>1</v>
      </c>
      <c r="D392" t="s">
        <v>642</v>
      </c>
      <c r="E392" t="s">
        <v>13</v>
      </c>
      <c r="F392">
        <v>36</v>
      </c>
      <c r="G392">
        <v>1</v>
      </c>
      <c r="H392">
        <v>2</v>
      </c>
      <c r="I392" s="1">
        <v>113760</v>
      </c>
      <c r="J392" s="1">
        <v>120</v>
      </c>
      <c r="K392" s="1" t="s">
        <v>643</v>
      </c>
      <c r="L392" s="1" t="s">
        <v>16</v>
      </c>
      <c r="M392">
        <f t="shared" si="36"/>
        <v>4</v>
      </c>
      <c r="N392" t="str">
        <f t="shared" si="37"/>
        <v>Adulto</v>
      </c>
      <c r="O392" t="str">
        <f t="shared" si="38"/>
        <v>MR</v>
      </c>
      <c r="P392">
        <f t="shared" si="39"/>
        <v>1</v>
      </c>
      <c r="Q392">
        <f t="shared" si="40"/>
        <v>1</v>
      </c>
      <c r="R392" s="5" t="str">
        <f t="shared" si="41"/>
        <v>1ª Classe</v>
      </c>
    </row>
    <row r="393" spans="1:18" x14ac:dyDescent="0.25">
      <c r="A393">
        <v>392</v>
      </c>
      <c r="B393">
        <v>1</v>
      </c>
      <c r="C393">
        <v>3</v>
      </c>
      <c r="D393" t="s">
        <v>644</v>
      </c>
      <c r="E393" t="s">
        <v>13</v>
      </c>
      <c r="F393">
        <v>21</v>
      </c>
      <c r="G393">
        <v>0</v>
      </c>
      <c r="H393">
        <v>0</v>
      </c>
      <c r="I393" s="1">
        <v>350034</v>
      </c>
      <c r="J393" s="2">
        <v>77958</v>
      </c>
      <c r="L393" s="1" t="s">
        <v>16</v>
      </c>
      <c r="M393">
        <f t="shared" si="36"/>
        <v>1</v>
      </c>
      <c r="N393" t="str">
        <f t="shared" si="37"/>
        <v>Jovem Adulto</v>
      </c>
      <c r="O393" t="str">
        <f t="shared" si="38"/>
        <v>MR</v>
      </c>
      <c r="P393">
        <f t="shared" si="39"/>
        <v>0</v>
      </c>
      <c r="Q393">
        <f t="shared" si="40"/>
        <v>0</v>
      </c>
      <c r="R393" s="5" t="str">
        <f t="shared" si="41"/>
        <v>3ª Classe</v>
      </c>
    </row>
    <row r="394" spans="1:18" x14ac:dyDescent="0.25">
      <c r="A394">
        <v>393</v>
      </c>
      <c r="B394">
        <v>0</v>
      </c>
      <c r="C394">
        <v>3</v>
      </c>
      <c r="D394" t="s">
        <v>645</v>
      </c>
      <c r="E394" t="s">
        <v>13</v>
      </c>
      <c r="F394">
        <v>28</v>
      </c>
      <c r="G394">
        <v>2</v>
      </c>
      <c r="H394">
        <v>0</v>
      </c>
      <c r="I394" s="1">
        <v>3101277</v>
      </c>
      <c r="J394" s="2">
        <v>7925</v>
      </c>
      <c r="L394" s="1" t="s">
        <v>16</v>
      </c>
      <c r="M394">
        <f t="shared" si="36"/>
        <v>3</v>
      </c>
      <c r="N394" t="str">
        <f t="shared" si="37"/>
        <v>Jovem Adulto</v>
      </c>
      <c r="O394" t="str">
        <f t="shared" si="38"/>
        <v>MR</v>
      </c>
      <c r="P394">
        <f t="shared" si="39"/>
        <v>0</v>
      </c>
      <c r="Q394">
        <f t="shared" si="40"/>
        <v>0</v>
      </c>
      <c r="R394" s="5" t="str">
        <f t="shared" si="41"/>
        <v>3ª Classe</v>
      </c>
    </row>
    <row r="395" spans="1:18" x14ac:dyDescent="0.25">
      <c r="A395">
        <v>394</v>
      </c>
      <c r="B395">
        <v>1</v>
      </c>
      <c r="C395">
        <v>1</v>
      </c>
      <c r="D395" t="s">
        <v>646</v>
      </c>
      <c r="E395" t="s">
        <v>18</v>
      </c>
      <c r="F395">
        <v>23</v>
      </c>
      <c r="G395">
        <v>1</v>
      </c>
      <c r="H395">
        <v>0</v>
      </c>
      <c r="I395" s="1">
        <v>35273</v>
      </c>
      <c r="J395" s="2">
        <v>113275</v>
      </c>
      <c r="K395" s="1" t="s">
        <v>368</v>
      </c>
      <c r="L395" s="1" t="s">
        <v>21</v>
      </c>
      <c r="M395">
        <f t="shared" si="36"/>
        <v>2</v>
      </c>
      <c r="N395" t="str">
        <f t="shared" si="37"/>
        <v>Jovem Adulto</v>
      </c>
      <c r="O395" t="str">
        <f t="shared" si="38"/>
        <v>MISS</v>
      </c>
      <c r="P395">
        <f t="shared" si="39"/>
        <v>1</v>
      </c>
      <c r="Q395">
        <f t="shared" si="40"/>
        <v>1</v>
      </c>
      <c r="R395" s="5" t="str">
        <f t="shared" si="41"/>
        <v>1ª Classe</v>
      </c>
    </row>
    <row r="396" spans="1:18" x14ac:dyDescent="0.25">
      <c r="A396">
        <v>395</v>
      </c>
      <c r="B396">
        <v>1</v>
      </c>
      <c r="C396">
        <v>3</v>
      </c>
      <c r="D396" t="s">
        <v>647</v>
      </c>
      <c r="E396" t="s">
        <v>18</v>
      </c>
      <c r="F396">
        <v>24</v>
      </c>
      <c r="G396">
        <v>0</v>
      </c>
      <c r="H396">
        <v>2</v>
      </c>
      <c r="I396" s="1" t="s">
        <v>37</v>
      </c>
      <c r="J396" s="1" t="s">
        <v>38</v>
      </c>
      <c r="K396" s="1" t="s">
        <v>39</v>
      </c>
      <c r="L396" s="1" t="s">
        <v>16</v>
      </c>
      <c r="M396">
        <f t="shared" si="36"/>
        <v>3</v>
      </c>
      <c r="N396" t="str">
        <f t="shared" si="37"/>
        <v>Jovem Adulto</v>
      </c>
      <c r="O396" t="str">
        <f t="shared" si="38"/>
        <v>MRS</v>
      </c>
      <c r="P396">
        <f t="shared" si="39"/>
        <v>0</v>
      </c>
      <c r="Q396">
        <f t="shared" si="40"/>
        <v>1</v>
      </c>
      <c r="R396" s="5" t="str">
        <f t="shared" si="41"/>
        <v>3ª Classe</v>
      </c>
    </row>
    <row r="397" spans="1:18" x14ac:dyDescent="0.25">
      <c r="A397">
        <v>396</v>
      </c>
      <c r="B397">
        <v>0</v>
      </c>
      <c r="C397">
        <v>3</v>
      </c>
      <c r="D397" t="s">
        <v>648</v>
      </c>
      <c r="E397" t="s">
        <v>13</v>
      </c>
      <c r="F397">
        <v>22</v>
      </c>
      <c r="G397">
        <v>0</v>
      </c>
      <c r="H397">
        <v>0</v>
      </c>
      <c r="I397" s="1">
        <v>350052</v>
      </c>
      <c r="J397" s="2">
        <v>77958</v>
      </c>
      <c r="L397" s="1" t="s">
        <v>16</v>
      </c>
      <c r="M397">
        <f t="shared" si="36"/>
        <v>1</v>
      </c>
      <c r="N397" t="str">
        <f t="shared" si="37"/>
        <v>Jovem Adulto</v>
      </c>
      <c r="O397" t="str">
        <f t="shared" si="38"/>
        <v>MR</v>
      </c>
      <c r="P397">
        <f t="shared" si="39"/>
        <v>0</v>
      </c>
      <c r="Q397">
        <f t="shared" si="40"/>
        <v>0</v>
      </c>
      <c r="R397" s="5" t="str">
        <f t="shared" si="41"/>
        <v>3ª Classe</v>
      </c>
    </row>
    <row r="398" spans="1:18" x14ac:dyDescent="0.25">
      <c r="A398">
        <v>397</v>
      </c>
      <c r="B398">
        <v>0</v>
      </c>
      <c r="C398">
        <v>3</v>
      </c>
      <c r="D398" t="s">
        <v>649</v>
      </c>
      <c r="E398" t="s">
        <v>18</v>
      </c>
      <c r="F398">
        <v>31</v>
      </c>
      <c r="G398">
        <v>0</v>
      </c>
      <c r="H398">
        <v>0</v>
      </c>
      <c r="I398" s="1">
        <v>350407</v>
      </c>
      <c r="J398" s="2">
        <v>78542</v>
      </c>
      <c r="L398" s="1" t="s">
        <v>16</v>
      </c>
      <c r="M398">
        <f t="shared" si="36"/>
        <v>1</v>
      </c>
      <c r="N398" t="str">
        <f t="shared" si="37"/>
        <v>Jovem Adulto</v>
      </c>
      <c r="O398" t="str">
        <f t="shared" si="38"/>
        <v>MISS</v>
      </c>
      <c r="P398">
        <f t="shared" si="39"/>
        <v>0</v>
      </c>
      <c r="Q398">
        <f t="shared" si="40"/>
        <v>0</v>
      </c>
      <c r="R398" s="5" t="str">
        <f t="shared" si="41"/>
        <v>3ª Classe</v>
      </c>
    </row>
    <row r="399" spans="1:18" x14ac:dyDescent="0.25">
      <c r="A399">
        <v>398</v>
      </c>
      <c r="B399">
        <v>0</v>
      </c>
      <c r="C399">
        <v>2</v>
      </c>
      <c r="D399" t="s">
        <v>650</v>
      </c>
      <c r="E399" t="s">
        <v>13</v>
      </c>
      <c r="F399">
        <v>46</v>
      </c>
      <c r="G399">
        <v>0</v>
      </c>
      <c r="H399">
        <v>0</v>
      </c>
      <c r="I399" s="1">
        <v>28403</v>
      </c>
      <c r="J399" s="1">
        <v>26</v>
      </c>
      <c r="L399" s="1" t="s">
        <v>16</v>
      </c>
      <c r="M399">
        <f t="shared" si="36"/>
        <v>1</v>
      </c>
      <c r="N399" t="str">
        <f t="shared" si="37"/>
        <v>Adulto</v>
      </c>
      <c r="O399" t="str">
        <f t="shared" si="38"/>
        <v>MR</v>
      </c>
      <c r="P399">
        <f t="shared" si="39"/>
        <v>0</v>
      </c>
      <c r="Q399">
        <f t="shared" si="40"/>
        <v>0</v>
      </c>
      <c r="R399" s="5" t="str">
        <f t="shared" si="41"/>
        <v>2ª Classe</v>
      </c>
    </row>
    <row r="400" spans="1:18" x14ac:dyDescent="0.25">
      <c r="A400">
        <v>399</v>
      </c>
      <c r="B400">
        <v>0</v>
      </c>
      <c r="C400">
        <v>2</v>
      </c>
      <c r="D400" t="s">
        <v>651</v>
      </c>
      <c r="E400" t="s">
        <v>13</v>
      </c>
      <c r="F400">
        <v>23</v>
      </c>
      <c r="G400">
        <v>0</v>
      </c>
      <c r="H400">
        <v>0</v>
      </c>
      <c r="I400" s="1">
        <v>244278</v>
      </c>
      <c r="J400" s="1" t="s">
        <v>75</v>
      </c>
      <c r="L400" s="1" t="s">
        <v>16</v>
      </c>
      <c r="M400">
        <f t="shared" si="36"/>
        <v>1</v>
      </c>
      <c r="N400" t="str">
        <f t="shared" si="37"/>
        <v>Jovem Adulto</v>
      </c>
      <c r="O400" t="str">
        <f t="shared" si="38"/>
        <v>DR</v>
      </c>
      <c r="P400">
        <f t="shared" si="39"/>
        <v>0</v>
      </c>
      <c r="Q400">
        <f t="shared" si="40"/>
        <v>0</v>
      </c>
      <c r="R400" s="5" t="str">
        <f t="shared" si="41"/>
        <v>2ª Classe</v>
      </c>
    </row>
    <row r="401" spans="1:18" x14ac:dyDescent="0.25">
      <c r="A401">
        <v>400</v>
      </c>
      <c r="B401">
        <v>1</v>
      </c>
      <c r="C401">
        <v>2</v>
      </c>
      <c r="D401" t="s">
        <v>652</v>
      </c>
      <c r="E401" t="s">
        <v>18</v>
      </c>
      <c r="F401">
        <v>28</v>
      </c>
      <c r="G401">
        <v>0</v>
      </c>
      <c r="H401">
        <v>0</v>
      </c>
      <c r="I401" s="1">
        <v>240929</v>
      </c>
      <c r="J401" s="1" t="s">
        <v>653</v>
      </c>
      <c r="L401" s="1" t="s">
        <v>16</v>
      </c>
      <c r="M401">
        <f t="shared" si="36"/>
        <v>1</v>
      </c>
      <c r="N401" t="str">
        <f t="shared" si="37"/>
        <v>Jovem Adulto</v>
      </c>
      <c r="O401" t="str">
        <f t="shared" si="38"/>
        <v>MRS</v>
      </c>
      <c r="P401">
        <f t="shared" si="39"/>
        <v>0</v>
      </c>
      <c r="Q401">
        <f t="shared" si="40"/>
        <v>0</v>
      </c>
      <c r="R401" s="5" t="str">
        <f t="shared" si="41"/>
        <v>2ª Classe</v>
      </c>
    </row>
    <row r="402" spans="1:18" x14ac:dyDescent="0.25">
      <c r="A402">
        <v>401</v>
      </c>
      <c r="B402">
        <v>1</v>
      </c>
      <c r="C402">
        <v>3</v>
      </c>
      <c r="D402" t="s">
        <v>654</v>
      </c>
      <c r="E402" t="s">
        <v>13</v>
      </c>
      <c r="F402">
        <v>39</v>
      </c>
      <c r="G402">
        <v>0</v>
      </c>
      <c r="H402">
        <v>0</v>
      </c>
      <c r="I402" s="1" t="s">
        <v>655</v>
      </c>
      <c r="J402" s="2">
        <v>7925</v>
      </c>
      <c r="L402" s="1" t="s">
        <v>16</v>
      </c>
      <c r="M402">
        <f t="shared" si="36"/>
        <v>1</v>
      </c>
      <c r="N402" t="str">
        <f t="shared" si="37"/>
        <v>Adulto</v>
      </c>
      <c r="O402" t="str">
        <f t="shared" si="38"/>
        <v>MR</v>
      </c>
      <c r="P402">
        <f t="shared" si="39"/>
        <v>0</v>
      </c>
      <c r="Q402">
        <f t="shared" si="40"/>
        <v>0</v>
      </c>
      <c r="R402" s="5" t="str">
        <f t="shared" si="41"/>
        <v>3ª Classe</v>
      </c>
    </row>
    <row r="403" spans="1:18" x14ac:dyDescent="0.25">
      <c r="A403">
        <v>402</v>
      </c>
      <c r="B403">
        <v>0</v>
      </c>
      <c r="C403">
        <v>3</v>
      </c>
      <c r="D403" t="s">
        <v>656</v>
      </c>
      <c r="E403" t="s">
        <v>13</v>
      </c>
      <c r="F403">
        <v>26</v>
      </c>
      <c r="G403">
        <v>0</v>
      </c>
      <c r="H403">
        <v>0</v>
      </c>
      <c r="I403" s="1">
        <v>341826</v>
      </c>
      <c r="J403" s="1" t="s">
        <v>28</v>
      </c>
      <c r="L403" s="1" t="s">
        <v>16</v>
      </c>
      <c r="M403">
        <f t="shared" si="36"/>
        <v>1</v>
      </c>
      <c r="N403" t="str">
        <f t="shared" si="37"/>
        <v>Jovem Adulto</v>
      </c>
      <c r="O403" t="str">
        <f t="shared" si="38"/>
        <v>MR</v>
      </c>
      <c r="P403">
        <f t="shared" si="39"/>
        <v>0</v>
      </c>
      <c r="Q403">
        <f t="shared" si="40"/>
        <v>0</v>
      </c>
      <c r="R403" s="5" t="str">
        <f t="shared" si="41"/>
        <v>3ª Classe</v>
      </c>
    </row>
    <row r="404" spans="1:18" x14ac:dyDescent="0.25">
      <c r="A404">
        <v>403</v>
      </c>
      <c r="B404">
        <v>0</v>
      </c>
      <c r="C404">
        <v>3</v>
      </c>
      <c r="D404" t="s">
        <v>657</v>
      </c>
      <c r="E404" t="s">
        <v>18</v>
      </c>
      <c r="F404">
        <v>21</v>
      </c>
      <c r="G404">
        <v>1</v>
      </c>
      <c r="H404">
        <v>0</v>
      </c>
      <c r="I404" s="1">
        <v>4137</v>
      </c>
      <c r="J404" s="2">
        <v>9825</v>
      </c>
      <c r="L404" s="1" t="s">
        <v>16</v>
      </c>
      <c r="M404">
        <f t="shared" si="36"/>
        <v>2</v>
      </c>
      <c r="N404" t="str">
        <f t="shared" si="37"/>
        <v>Jovem Adulto</v>
      </c>
      <c r="O404" t="str">
        <f t="shared" si="38"/>
        <v>MISS</v>
      </c>
      <c r="P404">
        <f t="shared" si="39"/>
        <v>0</v>
      </c>
      <c r="Q404">
        <f t="shared" si="40"/>
        <v>0</v>
      </c>
      <c r="R404" s="5" t="str">
        <f t="shared" si="41"/>
        <v>3ª Classe</v>
      </c>
    </row>
    <row r="405" spans="1:18" x14ac:dyDescent="0.25">
      <c r="A405">
        <v>404</v>
      </c>
      <c r="B405">
        <v>0</v>
      </c>
      <c r="C405">
        <v>3</v>
      </c>
      <c r="D405" t="s">
        <v>658</v>
      </c>
      <c r="E405" t="s">
        <v>13</v>
      </c>
      <c r="F405">
        <v>28</v>
      </c>
      <c r="G405">
        <v>1</v>
      </c>
      <c r="H405">
        <v>0</v>
      </c>
      <c r="I405" s="1" t="s">
        <v>251</v>
      </c>
      <c r="J405" s="1" t="s">
        <v>162</v>
      </c>
      <c r="L405" s="1" t="s">
        <v>16</v>
      </c>
      <c r="M405">
        <f t="shared" si="36"/>
        <v>2</v>
      </c>
      <c r="N405" t="str">
        <f t="shared" si="37"/>
        <v>Jovem Adulto</v>
      </c>
      <c r="O405" t="str">
        <f t="shared" si="38"/>
        <v>MR</v>
      </c>
      <c r="P405">
        <f t="shared" si="39"/>
        <v>0</v>
      </c>
      <c r="Q405">
        <f t="shared" si="40"/>
        <v>0</v>
      </c>
      <c r="R405" s="5" t="str">
        <f t="shared" si="41"/>
        <v>3ª Classe</v>
      </c>
    </row>
    <row r="406" spans="1:18" x14ac:dyDescent="0.25">
      <c r="A406">
        <v>405</v>
      </c>
      <c r="B406">
        <v>0</v>
      </c>
      <c r="C406">
        <v>3</v>
      </c>
      <c r="D406" t="s">
        <v>659</v>
      </c>
      <c r="E406" t="s">
        <v>18</v>
      </c>
      <c r="F406">
        <v>20</v>
      </c>
      <c r="G406">
        <v>0</v>
      </c>
      <c r="H406">
        <v>0</v>
      </c>
      <c r="I406" s="1">
        <v>315096</v>
      </c>
      <c r="J406" s="2">
        <v>86625</v>
      </c>
      <c r="L406" s="1" t="s">
        <v>16</v>
      </c>
      <c r="M406">
        <f t="shared" si="36"/>
        <v>1</v>
      </c>
      <c r="N406" t="str">
        <f t="shared" si="37"/>
        <v>Jovem Adulto</v>
      </c>
      <c r="O406" t="str">
        <f t="shared" si="38"/>
        <v>MISS</v>
      </c>
      <c r="P406">
        <f t="shared" si="39"/>
        <v>0</v>
      </c>
      <c r="Q406">
        <f t="shared" si="40"/>
        <v>0</v>
      </c>
      <c r="R406" s="5" t="str">
        <f t="shared" si="41"/>
        <v>3ª Classe</v>
      </c>
    </row>
    <row r="407" spans="1:18" x14ac:dyDescent="0.25">
      <c r="A407">
        <v>406</v>
      </c>
      <c r="B407">
        <v>0</v>
      </c>
      <c r="C407">
        <v>2</v>
      </c>
      <c r="D407" t="s">
        <v>660</v>
      </c>
      <c r="E407" t="s">
        <v>13</v>
      </c>
      <c r="F407">
        <v>34</v>
      </c>
      <c r="G407">
        <v>1</v>
      </c>
      <c r="H407">
        <v>0</v>
      </c>
      <c r="I407" s="1">
        <v>28664</v>
      </c>
      <c r="J407" s="1">
        <v>21</v>
      </c>
      <c r="L407" s="1" t="s">
        <v>16</v>
      </c>
      <c r="M407">
        <f t="shared" si="36"/>
        <v>2</v>
      </c>
      <c r="N407" t="str">
        <f t="shared" si="37"/>
        <v>Jovem Adulto</v>
      </c>
      <c r="O407" t="str">
        <f t="shared" si="38"/>
        <v>MR</v>
      </c>
      <c r="P407">
        <f t="shared" si="39"/>
        <v>0</v>
      </c>
      <c r="Q407">
        <f t="shared" si="40"/>
        <v>0</v>
      </c>
      <c r="R407" s="5" t="str">
        <f t="shared" si="41"/>
        <v>2ª Classe</v>
      </c>
    </row>
    <row r="408" spans="1:18" x14ac:dyDescent="0.25">
      <c r="A408">
        <v>407</v>
      </c>
      <c r="B408">
        <v>0</v>
      </c>
      <c r="C408">
        <v>3</v>
      </c>
      <c r="D408" t="s">
        <v>661</v>
      </c>
      <c r="E408" t="s">
        <v>13</v>
      </c>
      <c r="F408">
        <v>51</v>
      </c>
      <c r="G408">
        <v>0</v>
      </c>
      <c r="H408">
        <v>0</v>
      </c>
      <c r="I408" s="1">
        <v>347064</v>
      </c>
      <c r="J408" s="1" t="s">
        <v>72</v>
      </c>
      <c r="L408" s="1" t="s">
        <v>16</v>
      </c>
      <c r="M408">
        <f t="shared" si="36"/>
        <v>1</v>
      </c>
      <c r="N408" t="str">
        <f t="shared" si="37"/>
        <v>Adulto</v>
      </c>
      <c r="O408" t="str">
        <f t="shared" si="38"/>
        <v>MR</v>
      </c>
      <c r="P408">
        <f t="shared" si="39"/>
        <v>0</v>
      </c>
      <c r="Q408">
        <f t="shared" si="40"/>
        <v>0</v>
      </c>
      <c r="R408" s="5" t="str">
        <f t="shared" si="41"/>
        <v>3ª Classe</v>
      </c>
    </row>
    <row r="409" spans="1:18" x14ac:dyDescent="0.25">
      <c r="A409">
        <v>408</v>
      </c>
      <c r="B409">
        <v>1</v>
      </c>
      <c r="C409">
        <v>2</v>
      </c>
      <c r="D409" t="s">
        <v>662</v>
      </c>
      <c r="E409" t="s">
        <v>13</v>
      </c>
      <c r="F409">
        <v>3</v>
      </c>
      <c r="G409">
        <v>1</v>
      </c>
      <c r="H409">
        <v>1</v>
      </c>
      <c r="I409" s="1">
        <v>29106</v>
      </c>
      <c r="J409" s="1" t="s">
        <v>663</v>
      </c>
      <c r="L409" s="1" t="s">
        <v>16</v>
      </c>
      <c r="M409">
        <f t="shared" si="36"/>
        <v>3</v>
      </c>
      <c r="N409" t="str">
        <f t="shared" si="37"/>
        <v>Criança</v>
      </c>
      <c r="O409" t="str">
        <f t="shared" si="38"/>
        <v>MASTER</v>
      </c>
      <c r="P409">
        <f t="shared" si="39"/>
        <v>1</v>
      </c>
      <c r="Q409">
        <f t="shared" si="40"/>
        <v>0</v>
      </c>
      <c r="R409" s="5" t="str">
        <f t="shared" si="41"/>
        <v>2ª Classe</v>
      </c>
    </row>
    <row r="410" spans="1:18" x14ac:dyDescent="0.25">
      <c r="A410">
        <v>409</v>
      </c>
      <c r="B410">
        <v>0</v>
      </c>
      <c r="C410">
        <v>3</v>
      </c>
      <c r="D410" t="s">
        <v>664</v>
      </c>
      <c r="E410" t="s">
        <v>13</v>
      </c>
      <c r="F410">
        <v>21</v>
      </c>
      <c r="G410">
        <v>0</v>
      </c>
      <c r="H410">
        <v>0</v>
      </c>
      <c r="I410" s="1">
        <v>312992</v>
      </c>
      <c r="J410" s="2">
        <v>7775</v>
      </c>
      <c r="L410" s="1" t="s">
        <v>16</v>
      </c>
      <c r="M410">
        <f t="shared" si="36"/>
        <v>1</v>
      </c>
      <c r="N410" t="str">
        <f t="shared" si="37"/>
        <v>Jovem Adulto</v>
      </c>
      <c r="O410" t="str">
        <f t="shared" si="38"/>
        <v>MR</v>
      </c>
      <c r="P410">
        <f t="shared" si="39"/>
        <v>0</v>
      </c>
      <c r="Q410">
        <f t="shared" si="40"/>
        <v>0</v>
      </c>
      <c r="R410" s="5" t="str">
        <f t="shared" si="41"/>
        <v>3ª Classe</v>
      </c>
    </row>
    <row r="411" spans="1:18" x14ac:dyDescent="0.25">
      <c r="A411">
        <v>410</v>
      </c>
      <c r="B411">
        <v>0</v>
      </c>
      <c r="C411">
        <v>3</v>
      </c>
      <c r="D411" t="s">
        <v>665</v>
      </c>
      <c r="E411" t="s">
        <v>18</v>
      </c>
      <c r="F411">
        <v>28</v>
      </c>
      <c r="G411">
        <v>3</v>
      </c>
      <c r="H411">
        <v>1</v>
      </c>
      <c r="I411" s="1">
        <v>4133</v>
      </c>
      <c r="J411" s="2">
        <v>254667</v>
      </c>
      <c r="L411" s="1" t="s">
        <v>16</v>
      </c>
      <c r="M411">
        <f t="shared" si="36"/>
        <v>5</v>
      </c>
      <c r="N411" t="str">
        <f t="shared" si="37"/>
        <v>Jovem Adulto</v>
      </c>
      <c r="O411" t="str">
        <f t="shared" si="38"/>
        <v>MISS</v>
      </c>
      <c r="P411">
        <f t="shared" si="39"/>
        <v>0</v>
      </c>
      <c r="Q411">
        <f t="shared" si="40"/>
        <v>0</v>
      </c>
      <c r="R411" s="5" t="str">
        <f t="shared" si="41"/>
        <v>3ª Classe</v>
      </c>
    </row>
    <row r="412" spans="1:18" x14ac:dyDescent="0.25">
      <c r="A412">
        <v>411</v>
      </c>
      <c r="B412">
        <v>0</v>
      </c>
      <c r="C412">
        <v>3</v>
      </c>
      <c r="D412" t="s">
        <v>666</v>
      </c>
      <c r="E412" t="s">
        <v>13</v>
      </c>
      <c r="F412">
        <v>28</v>
      </c>
      <c r="G412">
        <v>0</v>
      </c>
      <c r="H412">
        <v>0</v>
      </c>
      <c r="I412" s="1">
        <v>349222</v>
      </c>
      <c r="J412" s="2">
        <v>78958</v>
      </c>
      <c r="L412" s="1" t="s">
        <v>16</v>
      </c>
      <c r="M412">
        <f t="shared" si="36"/>
        <v>1</v>
      </c>
      <c r="N412" t="str">
        <f t="shared" si="37"/>
        <v>Jovem Adulto</v>
      </c>
      <c r="O412" t="str">
        <f t="shared" si="38"/>
        <v>MR</v>
      </c>
      <c r="P412">
        <f t="shared" si="39"/>
        <v>0</v>
      </c>
      <c r="Q412">
        <f t="shared" si="40"/>
        <v>0</v>
      </c>
      <c r="R412" s="5" t="str">
        <f t="shared" si="41"/>
        <v>3ª Classe</v>
      </c>
    </row>
    <row r="413" spans="1:18" x14ac:dyDescent="0.25">
      <c r="A413">
        <v>412</v>
      </c>
      <c r="B413">
        <v>0</v>
      </c>
      <c r="C413">
        <v>3</v>
      </c>
      <c r="D413" t="s">
        <v>667</v>
      </c>
      <c r="E413" t="s">
        <v>13</v>
      </c>
      <c r="F413">
        <v>28</v>
      </c>
      <c r="G413">
        <v>0</v>
      </c>
      <c r="H413">
        <v>0</v>
      </c>
      <c r="I413" s="1">
        <v>394140</v>
      </c>
      <c r="J413" s="2">
        <v>68583</v>
      </c>
      <c r="L413" s="1" t="s">
        <v>30</v>
      </c>
      <c r="M413">
        <f t="shared" si="36"/>
        <v>1</v>
      </c>
      <c r="N413" t="str">
        <f t="shared" si="37"/>
        <v>Jovem Adulto</v>
      </c>
      <c r="O413" t="str">
        <f t="shared" si="38"/>
        <v>MR</v>
      </c>
      <c r="P413">
        <f t="shared" si="39"/>
        <v>0</v>
      </c>
      <c r="Q413">
        <f t="shared" si="40"/>
        <v>0</v>
      </c>
      <c r="R413" s="5" t="str">
        <f t="shared" si="41"/>
        <v>3ª Classe</v>
      </c>
    </row>
    <row r="414" spans="1:18" x14ac:dyDescent="0.25">
      <c r="A414">
        <v>413</v>
      </c>
      <c r="B414">
        <v>1</v>
      </c>
      <c r="C414">
        <v>1</v>
      </c>
      <c r="D414" t="s">
        <v>668</v>
      </c>
      <c r="E414" t="s">
        <v>18</v>
      </c>
      <c r="F414">
        <v>33</v>
      </c>
      <c r="G414">
        <v>1</v>
      </c>
      <c r="H414">
        <v>0</v>
      </c>
      <c r="I414" s="1">
        <v>19928</v>
      </c>
      <c r="J414" s="1">
        <v>90</v>
      </c>
      <c r="K414" s="1" t="s">
        <v>418</v>
      </c>
      <c r="L414" s="1" t="s">
        <v>30</v>
      </c>
      <c r="M414">
        <f t="shared" si="36"/>
        <v>2</v>
      </c>
      <c r="N414" t="str">
        <f t="shared" si="37"/>
        <v>Jovem Adulto</v>
      </c>
      <c r="O414" t="str">
        <f t="shared" si="38"/>
        <v>MISS</v>
      </c>
      <c r="P414">
        <f t="shared" si="39"/>
        <v>1</v>
      </c>
      <c r="Q414">
        <f t="shared" si="40"/>
        <v>1</v>
      </c>
      <c r="R414" s="5" t="str">
        <f t="shared" si="41"/>
        <v>1ª Classe</v>
      </c>
    </row>
    <row r="415" spans="1:18" x14ac:dyDescent="0.25">
      <c r="A415">
        <v>414</v>
      </c>
      <c r="B415">
        <v>0</v>
      </c>
      <c r="C415">
        <v>2</v>
      </c>
      <c r="D415" t="s">
        <v>669</v>
      </c>
      <c r="E415" t="s">
        <v>13</v>
      </c>
      <c r="F415">
        <v>28</v>
      </c>
      <c r="G415">
        <v>0</v>
      </c>
      <c r="H415">
        <v>0</v>
      </c>
      <c r="I415" s="1">
        <v>239853</v>
      </c>
      <c r="J415" s="1">
        <v>13.68</v>
      </c>
      <c r="L415" s="1" t="s">
        <v>16</v>
      </c>
      <c r="M415">
        <f t="shared" si="36"/>
        <v>1</v>
      </c>
      <c r="N415" t="str">
        <f t="shared" si="37"/>
        <v>Jovem Adulto</v>
      </c>
      <c r="O415" t="str">
        <f t="shared" si="38"/>
        <v>MR</v>
      </c>
      <c r="P415">
        <f t="shared" si="39"/>
        <v>0</v>
      </c>
      <c r="Q415">
        <f t="shared" si="40"/>
        <v>0</v>
      </c>
      <c r="R415" s="5" t="str">
        <f t="shared" si="41"/>
        <v>2ª Classe</v>
      </c>
    </row>
    <row r="416" spans="1:18" x14ac:dyDescent="0.25">
      <c r="A416">
        <v>415</v>
      </c>
      <c r="B416">
        <v>1</v>
      </c>
      <c r="C416">
        <v>3</v>
      </c>
      <c r="D416" t="s">
        <v>670</v>
      </c>
      <c r="E416" t="s">
        <v>13</v>
      </c>
      <c r="F416">
        <v>44</v>
      </c>
      <c r="G416">
        <v>0</v>
      </c>
      <c r="H416">
        <v>0</v>
      </c>
      <c r="I416" s="1" t="s">
        <v>671</v>
      </c>
      <c r="J416" s="2">
        <v>7925</v>
      </c>
      <c r="L416" s="1" t="s">
        <v>16</v>
      </c>
      <c r="M416">
        <f t="shared" si="36"/>
        <v>1</v>
      </c>
      <c r="N416" t="str">
        <f t="shared" si="37"/>
        <v>Adulto</v>
      </c>
      <c r="O416" t="str">
        <f t="shared" si="38"/>
        <v>MR</v>
      </c>
      <c r="P416">
        <f t="shared" si="39"/>
        <v>0</v>
      </c>
      <c r="Q416">
        <f t="shared" si="40"/>
        <v>0</v>
      </c>
      <c r="R416" s="5" t="str">
        <f t="shared" si="41"/>
        <v>3ª Classe</v>
      </c>
    </row>
    <row r="417" spans="1:18" x14ac:dyDescent="0.25">
      <c r="A417">
        <v>416</v>
      </c>
      <c r="B417">
        <v>0</v>
      </c>
      <c r="C417">
        <v>3</v>
      </c>
      <c r="D417" t="s">
        <v>672</v>
      </c>
      <c r="E417" t="s">
        <v>18</v>
      </c>
      <c r="F417">
        <v>28</v>
      </c>
      <c r="G417">
        <v>0</v>
      </c>
      <c r="H417">
        <v>0</v>
      </c>
      <c r="I417" s="1">
        <v>343095</v>
      </c>
      <c r="J417" s="1" t="s">
        <v>28</v>
      </c>
      <c r="L417" s="1" t="s">
        <v>16</v>
      </c>
      <c r="M417">
        <f t="shared" si="36"/>
        <v>1</v>
      </c>
      <c r="N417" t="str">
        <f t="shared" si="37"/>
        <v>Jovem Adulto</v>
      </c>
      <c r="O417" t="str">
        <f t="shared" si="38"/>
        <v>MRS</v>
      </c>
      <c r="P417">
        <f t="shared" si="39"/>
        <v>0</v>
      </c>
      <c r="Q417">
        <f t="shared" si="40"/>
        <v>0</v>
      </c>
      <c r="R417" s="5" t="str">
        <f t="shared" si="41"/>
        <v>3ª Classe</v>
      </c>
    </row>
    <row r="418" spans="1:18" x14ac:dyDescent="0.25">
      <c r="A418">
        <v>417</v>
      </c>
      <c r="B418">
        <v>1</v>
      </c>
      <c r="C418">
        <v>2</v>
      </c>
      <c r="D418" t="s">
        <v>673</v>
      </c>
      <c r="E418" t="s">
        <v>18</v>
      </c>
      <c r="F418">
        <v>34</v>
      </c>
      <c r="G418">
        <v>1</v>
      </c>
      <c r="H418">
        <v>1</v>
      </c>
      <c r="I418" s="1">
        <v>28220</v>
      </c>
      <c r="J418" s="1" t="s">
        <v>218</v>
      </c>
      <c r="L418" s="1" t="s">
        <v>16</v>
      </c>
      <c r="M418">
        <f t="shared" si="36"/>
        <v>3</v>
      </c>
      <c r="N418" t="str">
        <f t="shared" si="37"/>
        <v>Jovem Adulto</v>
      </c>
      <c r="O418" t="str">
        <f t="shared" si="38"/>
        <v>MRS</v>
      </c>
      <c r="P418">
        <f t="shared" si="39"/>
        <v>0</v>
      </c>
      <c r="Q418">
        <f t="shared" si="40"/>
        <v>0</v>
      </c>
      <c r="R418" s="5" t="str">
        <f t="shared" si="41"/>
        <v>2ª Classe</v>
      </c>
    </row>
    <row r="419" spans="1:18" x14ac:dyDescent="0.25">
      <c r="A419">
        <v>418</v>
      </c>
      <c r="B419">
        <v>1</v>
      </c>
      <c r="C419">
        <v>2</v>
      </c>
      <c r="D419" t="s">
        <v>674</v>
      </c>
      <c r="E419" t="s">
        <v>18</v>
      </c>
      <c r="F419">
        <v>18</v>
      </c>
      <c r="G419">
        <v>0</v>
      </c>
      <c r="H419">
        <v>2</v>
      </c>
      <c r="I419" s="1">
        <v>250652</v>
      </c>
      <c r="J419" s="1">
        <v>13</v>
      </c>
      <c r="L419" s="1" t="s">
        <v>16</v>
      </c>
      <c r="M419">
        <f t="shared" si="36"/>
        <v>3</v>
      </c>
      <c r="N419" t="str">
        <f t="shared" si="37"/>
        <v>Adolescente</v>
      </c>
      <c r="O419" t="str">
        <f t="shared" si="38"/>
        <v>MISS</v>
      </c>
      <c r="P419">
        <f t="shared" si="39"/>
        <v>0</v>
      </c>
      <c r="Q419">
        <f t="shared" si="40"/>
        <v>0</v>
      </c>
      <c r="R419" s="5" t="str">
        <f t="shared" si="41"/>
        <v>2ª Classe</v>
      </c>
    </row>
    <row r="420" spans="1:18" x14ac:dyDescent="0.25">
      <c r="A420">
        <v>419</v>
      </c>
      <c r="B420">
        <v>0</v>
      </c>
      <c r="C420">
        <v>2</v>
      </c>
      <c r="D420" t="s">
        <v>675</v>
      </c>
      <c r="E420" t="s">
        <v>13</v>
      </c>
      <c r="F420">
        <v>30</v>
      </c>
      <c r="G420">
        <v>0</v>
      </c>
      <c r="H420">
        <v>0</v>
      </c>
      <c r="I420" s="1">
        <v>28228</v>
      </c>
      <c r="J420" s="1">
        <v>13</v>
      </c>
      <c r="L420" s="1" t="s">
        <v>16</v>
      </c>
      <c r="M420">
        <f t="shared" si="36"/>
        <v>1</v>
      </c>
      <c r="N420" t="str">
        <f t="shared" si="37"/>
        <v>Jovem Adulto</v>
      </c>
      <c r="O420" t="str">
        <f t="shared" si="38"/>
        <v>MR</v>
      </c>
      <c r="P420">
        <f t="shared" si="39"/>
        <v>0</v>
      </c>
      <c r="Q420">
        <f t="shared" si="40"/>
        <v>0</v>
      </c>
      <c r="R420" s="5" t="str">
        <f t="shared" si="41"/>
        <v>2ª Classe</v>
      </c>
    </row>
    <row r="421" spans="1:18" x14ac:dyDescent="0.25">
      <c r="A421">
        <v>420</v>
      </c>
      <c r="B421">
        <v>0</v>
      </c>
      <c r="C421">
        <v>3</v>
      </c>
      <c r="D421" t="s">
        <v>676</v>
      </c>
      <c r="E421" t="s">
        <v>18</v>
      </c>
      <c r="F421">
        <v>10</v>
      </c>
      <c r="G421">
        <v>0</v>
      </c>
      <c r="H421">
        <v>2</v>
      </c>
      <c r="I421" s="1">
        <v>345773</v>
      </c>
      <c r="J421" s="1" t="s">
        <v>197</v>
      </c>
      <c r="L421" s="1" t="s">
        <v>16</v>
      </c>
      <c r="M421">
        <f t="shared" si="36"/>
        <v>3</v>
      </c>
      <c r="N421" t="str">
        <f t="shared" si="37"/>
        <v>Criança</v>
      </c>
      <c r="O421" t="str">
        <f t="shared" si="38"/>
        <v>MISS</v>
      </c>
      <c r="P421">
        <f t="shared" si="39"/>
        <v>0</v>
      </c>
      <c r="Q421">
        <f t="shared" si="40"/>
        <v>0</v>
      </c>
      <c r="R421" s="5" t="str">
        <f t="shared" si="41"/>
        <v>3ª Classe</v>
      </c>
    </row>
    <row r="422" spans="1:18" x14ac:dyDescent="0.25">
      <c r="A422">
        <v>421</v>
      </c>
      <c r="B422">
        <v>0</v>
      </c>
      <c r="C422">
        <v>3</v>
      </c>
      <c r="D422" t="s">
        <v>677</v>
      </c>
      <c r="E422" t="s">
        <v>13</v>
      </c>
      <c r="F422">
        <v>28</v>
      </c>
      <c r="G422">
        <v>0</v>
      </c>
      <c r="H422">
        <v>0</v>
      </c>
      <c r="I422" s="1">
        <v>349254</v>
      </c>
      <c r="J422" s="2">
        <v>78958</v>
      </c>
      <c r="L422" s="1" t="s">
        <v>21</v>
      </c>
      <c r="M422">
        <f t="shared" si="36"/>
        <v>1</v>
      </c>
      <c r="N422" t="str">
        <f t="shared" si="37"/>
        <v>Jovem Adulto</v>
      </c>
      <c r="O422" t="str">
        <f t="shared" si="38"/>
        <v>MR</v>
      </c>
      <c r="P422">
        <f t="shared" si="39"/>
        <v>0</v>
      </c>
      <c r="Q422">
        <f t="shared" si="40"/>
        <v>0</v>
      </c>
      <c r="R422" s="5" t="str">
        <f t="shared" si="41"/>
        <v>3ª Classe</v>
      </c>
    </row>
    <row r="423" spans="1:18" x14ac:dyDescent="0.25">
      <c r="A423">
        <v>422</v>
      </c>
      <c r="B423">
        <v>0</v>
      </c>
      <c r="C423">
        <v>3</v>
      </c>
      <c r="D423" t="s">
        <v>678</v>
      </c>
      <c r="E423" t="s">
        <v>13</v>
      </c>
      <c r="F423">
        <v>21</v>
      </c>
      <c r="G423">
        <v>0</v>
      </c>
      <c r="H423">
        <v>0</v>
      </c>
      <c r="I423" s="1" t="s">
        <v>679</v>
      </c>
      <c r="J423" s="2">
        <v>77333</v>
      </c>
      <c r="L423" s="1" t="s">
        <v>30</v>
      </c>
      <c r="M423">
        <f t="shared" si="36"/>
        <v>1</v>
      </c>
      <c r="N423" t="str">
        <f t="shared" si="37"/>
        <v>Jovem Adulto</v>
      </c>
      <c r="O423" t="str">
        <f t="shared" si="38"/>
        <v>MR</v>
      </c>
      <c r="P423">
        <f t="shared" si="39"/>
        <v>0</v>
      </c>
      <c r="Q423">
        <f t="shared" si="40"/>
        <v>0</v>
      </c>
      <c r="R423" s="5" t="str">
        <f t="shared" si="41"/>
        <v>3ª Classe</v>
      </c>
    </row>
    <row r="424" spans="1:18" x14ac:dyDescent="0.25">
      <c r="A424">
        <v>423</v>
      </c>
      <c r="B424">
        <v>0</v>
      </c>
      <c r="C424">
        <v>3</v>
      </c>
      <c r="D424" t="s">
        <v>680</v>
      </c>
      <c r="E424" t="s">
        <v>13</v>
      </c>
      <c r="F424">
        <v>29</v>
      </c>
      <c r="G424">
        <v>0</v>
      </c>
      <c r="H424">
        <v>0</v>
      </c>
      <c r="I424" s="1">
        <v>315082</v>
      </c>
      <c r="J424" s="2">
        <v>7875</v>
      </c>
      <c r="L424" s="1" t="s">
        <v>16</v>
      </c>
      <c r="M424">
        <f t="shared" si="36"/>
        <v>1</v>
      </c>
      <c r="N424" t="str">
        <f t="shared" si="37"/>
        <v>Jovem Adulto</v>
      </c>
      <c r="O424" t="str">
        <f t="shared" si="38"/>
        <v>MR</v>
      </c>
      <c r="P424">
        <f t="shared" si="39"/>
        <v>0</v>
      </c>
      <c r="Q424">
        <f t="shared" si="40"/>
        <v>0</v>
      </c>
      <c r="R424" s="5" t="str">
        <f t="shared" si="41"/>
        <v>3ª Classe</v>
      </c>
    </row>
    <row r="425" spans="1:18" x14ac:dyDescent="0.25">
      <c r="A425">
        <v>424</v>
      </c>
      <c r="B425">
        <v>0</v>
      </c>
      <c r="C425">
        <v>3</v>
      </c>
      <c r="D425" t="s">
        <v>681</v>
      </c>
      <c r="E425" t="s">
        <v>18</v>
      </c>
      <c r="F425">
        <v>28</v>
      </c>
      <c r="G425">
        <v>1</v>
      </c>
      <c r="H425">
        <v>1</v>
      </c>
      <c r="I425" s="1">
        <v>347080</v>
      </c>
      <c r="J425" s="1" t="s">
        <v>682</v>
      </c>
      <c r="L425" s="1" t="s">
        <v>16</v>
      </c>
      <c r="M425">
        <f t="shared" si="36"/>
        <v>3</v>
      </c>
      <c r="N425" t="str">
        <f t="shared" si="37"/>
        <v>Jovem Adulto</v>
      </c>
      <c r="O425" t="str">
        <f t="shared" si="38"/>
        <v>MRS</v>
      </c>
      <c r="P425">
        <f t="shared" si="39"/>
        <v>0</v>
      </c>
      <c r="Q425">
        <f t="shared" si="40"/>
        <v>0</v>
      </c>
      <c r="R425" s="5" t="str">
        <f t="shared" si="41"/>
        <v>3ª Classe</v>
      </c>
    </row>
    <row r="426" spans="1:18" x14ac:dyDescent="0.25">
      <c r="A426">
        <v>425</v>
      </c>
      <c r="B426">
        <v>0</v>
      </c>
      <c r="C426">
        <v>3</v>
      </c>
      <c r="D426" t="s">
        <v>683</v>
      </c>
      <c r="E426" t="s">
        <v>13</v>
      </c>
      <c r="F426">
        <v>18</v>
      </c>
      <c r="G426">
        <v>1</v>
      </c>
      <c r="H426">
        <v>1</v>
      </c>
      <c r="I426" s="1">
        <v>370129</v>
      </c>
      <c r="J426" s="2">
        <v>202125</v>
      </c>
      <c r="L426" s="1" t="s">
        <v>16</v>
      </c>
      <c r="M426">
        <f t="shared" si="36"/>
        <v>3</v>
      </c>
      <c r="N426" t="str">
        <f t="shared" si="37"/>
        <v>Adolescente</v>
      </c>
      <c r="O426" t="str">
        <f t="shared" si="38"/>
        <v>MR</v>
      </c>
      <c r="P426">
        <f t="shared" si="39"/>
        <v>0</v>
      </c>
      <c r="Q426">
        <f t="shared" si="40"/>
        <v>0</v>
      </c>
      <c r="R426" s="5" t="str">
        <f t="shared" si="41"/>
        <v>3ª Classe</v>
      </c>
    </row>
    <row r="427" spans="1:18" x14ac:dyDescent="0.25">
      <c r="A427">
        <v>426</v>
      </c>
      <c r="B427">
        <v>0</v>
      </c>
      <c r="C427">
        <v>3</v>
      </c>
      <c r="D427" t="s">
        <v>684</v>
      </c>
      <c r="E427" t="s">
        <v>13</v>
      </c>
      <c r="F427">
        <v>28</v>
      </c>
      <c r="G427">
        <v>0</v>
      </c>
      <c r="H427">
        <v>0</v>
      </c>
      <c r="I427" s="1" t="s">
        <v>685</v>
      </c>
      <c r="J427" s="1" t="s">
        <v>15</v>
      </c>
      <c r="L427" s="1" t="s">
        <v>16</v>
      </c>
      <c r="M427">
        <f t="shared" si="36"/>
        <v>1</v>
      </c>
      <c r="N427" t="str">
        <f t="shared" si="37"/>
        <v>Jovem Adulto</v>
      </c>
      <c r="O427" t="str">
        <f t="shared" si="38"/>
        <v>MR</v>
      </c>
      <c r="P427">
        <f t="shared" si="39"/>
        <v>0</v>
      </c>
      <c r="Q427">
        <f t="shared" si="40"/>
        <v>0</v>
      </c>
      <c r="R427" s="5" t="str">
        <f t="shared" si="41"/>
        <v>3ª Classe</v>
      </c>
    </row>
    <row r="428" spans="1:18" x14ac:dyDescent="0.25">
      <c r="A428">
        <v>427</v>
      </c>
      <c r="B428">
        <v>1</v>
      </c>
      <c r="C428">
        <v>2</v>
      </c>
      <c r="D428" t="s">
        <v>686</v>
      </c>
      <c r="E428" t="s">
        <v>18</v>
      </c>
      <c r="F428">
        <v>28</v>
      </c>
      <c r="G428">
        <v>1</v>
      </c>
      <c r="H428">
        <v>0</v>
      </c>
      <c r="I428" s="1">
        <v>2003</v>
      </c>
      <c r="J428" s="1">
        <v>26</v>
      </c>
      <c r="L428" s="1" t="s">
        <v>16</v>
      </c>
      <c r="M428">
        <f t="shared" si="36"/>
        <v>2</v>
      </c>
      <c r="N428" t="str">
        <f t="shared" si="37"/>
        <v>Jovem Adulto</v>
      </c>
      <c r="O428" t="str">
        <f t="shared" si="38"/>
        <v>MRS</v>
      </c>
      <c r="P428">
        <f t="shared" si="39"/>
        <v>0</v>
      </c>
      <c r="Q428">
        <f t="shared" si="40"/>
        <v>0</v>
      </c>
      <c r="R428" s="5" t="str">
        <f t="shared" si="41"/>
        <v>2ª Classe</v>
      </c>
    </row>
    <row r="429" spans="1:18" x14ac:dyDescent="0.25">
      <c r="A429">
        <v>428</v>
      </c>
      <c r="B429">
        <v>1</v>
      </c>
      <c r="C429">
        <v>2</v>
      </c>
      <c r="D429" t="s">
        <v>687</v>
      </c>
      <c r="E429" t="s">
        <v>18</v>
      </c>
      <c r="F429">
        <v>19</v>
      </c>
      <c r="G429">
        <v>0</v>
      </c>
      <c r="H429">
        <v>0</v>
      </c>
      <c r="I429" s="1">
        <v>250655</v>
      </c>
      <c r="J429" s="1">
        <v>26</v>
      </c>
      <c r="L429" s="1" t="s">
        <v>16</v>
      </c>
      <c r="M429">
        <f t="shared" si="36"/>
        <v>1</v>
      </c>
      <c r="N429" t="str">
        <f t="shared" si="37"/>
        <v>Jovem Adulto</v>
      </c>
      <c r="O429" t="str">
        <f t="shared" si="38"/>
        <v>MISS</v>
      </c>
      <c r="P429">
        <f t="shared" si="39"/>
        <v>0</v>
      </c>
      <c r="Q429">
        <f t="shared" si="40"/>
        <v>0</v>
      </c>
      <c r="R429" s="5" t="str">
        <f t="shared" si="41"/>
        <v>2ª Classe</v>
      </c>
    </row>
    <row r="430" spans="1:18" x14ac:dyDescent="0.25">
      <c r="A430">
        <v>429</v>
      </c>
      <c r="B430">
        <v>0</v>
      </c>
      <c r="C430">
        <v>3</v>
      </c>
      <c r="D430" t="s">
        <v>688</v>
      </c>
      <c r="E430" t="s">
        <v>13</v>
      </c>
      <c r="F430">
        <v>28</v>
      </c>
      <c r="G430">
        <v>0</v>
      </c>
      <c r="H430">
        <v>0</v>
      </c>
      <c r="I430" s="1">
        <v>364851</v>
      </c>
      <c r="J430" s="1" t="s">
        <v>72</v>
      </c>
      <c r="L430" s="1" t="s">
        <v>30</v>
      </c>
      <c r="M430">
        <f t="shared" si="36"/>
        <v>1</v>
      </c>
      <c r="N430" t="str">
        <f t="shared" si="37"/>
        <v>Jovem Adulto</v>
      </c>
      <c r="O430" t="str">
        <f t="shared" si="38"/>
        <v>MR</v>
      </c>
      <c r="P430">
        <f t="shared" si="39"/>
        <v>0</v>
      </c>
      <c r="Q430">
        <f t="shared" si="40"/>
        <v>0</v>
      </c>
      <c r="R430" s="5" t="str">
        <f t="shared" si="41"/>
        <v>3ª Classe</v>
      </c>
    </row>
    <row r="431" spans="1:18" x14ac:dyDescent="0.25">
      <c r="A431">
        <v>430</v>
      </c>
      <c r="B431">
        <v>1</v>
      </c>
      <c r="C431">
        <v>3</v>
      </c>
      <c r="D431" t="s">
        <v>689</v>
      </c>
      <c r="E431" t="s">
        <v>13</v>
      </c>
      <c r="F431">
        <v>32</v>
      </c>
      <c r="G431">
        <v>0</v>
      </c>
      <c r="H431">
        <v>0</v>
      </c>
      <c r="I431" s="1" t="s">
        <v>690</v>
      </c>
      <c r="J431" s="1" t="s">
        <v>28</v>
      </c>
      <c r="K431" s="1" t="s">
        <v>691</v>
      </c>
      <c r="L431" s="1" t="s">
        <v>16</v>
      </c>
      <c r="M431">
        <f t="shared" si="36"/>
        <v>1</v>
      </c>
      <c r="N431" t="str">
        <f t="shared" si="37"/>
        <v>Jovem Adulto</v>
      </c>
      <c r="O431" t="str">
        <f t="shared" si="38"/>
        <v>MR</v>
      </c>
      <c r="P431">
        <f t="shared" si="39"/>
        <v>0</v>
      </c>
      <c r="Q431">
        <f t="shared" si="40"/>
        <v>1</v>
      </c>
      <c r="R431" s="5" t="str">
        <f t="shared" si="41"/>
        <v>3ª Classe</v>
      </c>
    </row>
    <row r="432" spans="1:18" x14ac:dyDescent="0.25">
      <c r="A432">
        <v>431</v>
      </c>
      <c r="B432">
        <v>1</v>
      </c>
      <c r="C432">
        <v>1</v>
      </c>
      <c r="D432" t="s">
        <v>692</v>
      </c>
      <c r="E432" t="s">
        <v>13</v>
      </c>
      <c r="F432">
        <v>28</v>
      </c>
      <c r="G432">
        <v>0</v>
      </c>
      <c r="H432">
        <v>0</v>
      </c>
      <c r="I432" s="1">
        <v>110564</v>
      </c>
      <c r="J432" s="1" t="s">
        <v>41</v>
      </c>
      <c r="K432" s="1" t="s">
        <v>109</v>
      </c>
      <c r="L432" s="1" t="s">
        <v>16</v>
      </c>
      <c r="M432">
        <f t="shared" si="36"/>
        <v>1</v>
      </c>
      <c r="N432" t="str">
        <f t="shared" si="37"/>
        <v>Jovem Adulto</v>
      </c>
      <c r="O432" t="str">
        <f t="shared" si="38"/>
        <v>MR</v>
      </c>
      <c r="P432">
        <f t="shared" si="39"/>
        <v>1</v>
      </c>
      <c r="Q432">
        <f t="shared" si="40"/>
        <v>1</v>
      </c>
      <c r="R432" s="5" t="str">
        <f t="shared" si="41"/>
        <v>1ª Classe</v>
      </c>
    </row>
    <row r="433" spans="1:18" x14ac:dyDescent="0.25">
      <c r="A433">
        <v>432</v>
      </c>
      <c r="B433">
        <v>1</v>
      </c>
      <c r="C433">
        <v>3</v>
      </c>
      <c r="D433" t="s">
        <v>693</v>
      </c>
      <c r="E433" t="s">
        <v>18</v>
      </c>
      <c r="F433">
        <v>28</v>
      </c>
      <c r="G433">
        <v>1</v>
      </c>
      <c r="H433">
        <v>0</v>
      </c>
      <c r="I433" s="1">
        <v>376564</v>
      </c>
      <c r="J433" s="1" t="s">
        <v>288</v>
      </c>
      <c r="L433" s="1" t="s">
        <v>16</v>
      </c>
      <c r="M433">
        <f t="shared" si="36"/>
        <v>2</v>
      </c>
      <c r="N433" t="str">
        <f t="shared" si="37"/>
        <v>Jovem Adulto</v>
      </c>
      <c r="O433" t="str">
        <f t="shared" si="38"/>
        <v>MRS</v>
      </c>
      <c r="P433">
        <f t="shared" si="39"/>
        <v>0</v>
      </c>
      <c r="Q433">
        <f t="shared" si="40"/>
        <v>0</v>
      </c>
      <c r="R433" s="5" t="str">
        <f t="shared" si="41"/>
        <v>3ª Classe</v>
      </c>
    </row>
    <row r="434" spans="1:18" x14ac:dyDescent="0.25">
      <c r="A434">
        <v>433</v>
      </c>
      <c r="B434">
        <v>1</v>
      </c>
      <c r="C434">
        <v>2</v>
      </c>
      <c r="D434" t="s">
        <v>694</v>
      </c>
      <c r="E434" t="s">
        <v>18</v>
      </c>
      <c r="F434">
        <v>42</v>
      </c>
      <c r="G434">
        <v>1</v>
      </c>
      <c r="H434">
        <v>0</v>
      </c>
      <c r="I434" s="1" t="s">
        <v>695</v>
      </c>
      <c r="J434" s="1">
        <v>26</v>
      </c>
      <c r="L434" s="1" t="s">
        <v>16</v>
      </c>
      <c r="M434">
        <f t="shared" si="36"/>
        <v>2</v>
      </c>
      <c r="N434" t="str">
        <f t="shared" si="37"/>
        <v>Adulto</v>
      </c>
      <c r="O434" t="str">
        <f t="shared" si="38"/>
        <v>MRS</v>
      </c>
      <c r="P434">
        <f t="shared" si="39"/>
        <v>0</v>
      </c>
      <c r="Q434">
        <f t="shared" si="40"/>
        <v>0</v>
      </c>
      <c r="R434" s="5" t="str">
        <f t="shared" si="41"/>
        <v>2ª Classe</v>
      </c>
    </row>
    <row r="435" spans="1:18" x14ac:dyDescent="0.25">
      <c r="A435">
        <v>434</v>
      </c>
      <c r="B435">
        <v>0</v>
      </c>
      <c r="C435">
        <v>3</v>
      </c>
      <c r="D435" t="s">
        <v>696</v>
      </c>
      <c r="E435" t="s">
        <v>13</v>
      </c>
      <c r="F435">
        <v>17</v>
      </c>
      <c r="G435">
        <v>0</v>
      </c>
      <c r="H435">
        <v>0</v>
      </c>
      <c r="I435" s="1" t="s">
        <v>697</v>
      </c>
      <c r="J435" s="2">
        <v>7125</v>
      </c>
      <c r="L435" s="1" t="s">
        <v>16</v>
      </c>
      <c r="M435">
        <f t="shared" si="36"/>
        <v>1</v>
      </c>
      <c r="N435" t="str">
        <f t="shared" si="37"/>
        <v>Adolescente</v>
      </c>
      <c r="O435" t="str">
        <f t="shared" si="38"/>
        <v>MR</v>
      </c>
      <c r="P435">
        <f t="shared" si="39"/>
        <v>0</v>
      </c>
      <c r="Q435">
        <f t="shared" si="40"/>
        <v>0</v>
      </c>
      <c r="R435" s="5" t="str">
        <f t="shared" si="41"/>
        <v>3ª Classe</v>
      </c>
    </row>
    <row r="436" spans="1:18" x14ac:dyDescent="0.25">
      <c r="A436">
        <v>435</v>
      </c>
      <c r="B436">
        <v>0</v>
      </c>
      <c r="C436">
        <v>1</v>
      </c>
      <c r="D436" t="s">
        <v>698</v>
      </c>
      <c r="E436" t="s">
        <v>13</v>
      </c>
      <c r="F436">
        <v>50</v>
      </c>
      <c r="G436">
        <v>1</v>
      </c>
      <c r="H436">
        <v>0</v>
      </c>
      <c r="I436" s="1">
        <v>13507</v>
      </c>
      <c r="J436" s="1" t="s">
        <v>699</v>
      </c>
      <c r="K436" s="1" t="s">
        <v>700</v>
      </c>
      <c r="L436" s="1" t="s">
        <v>16</v>
      </c>
      <c r="M436">
        <f t="shared" si="36"/>
        <v>2</v>
      </c>
      <c r="N436" t="str">
        <f t="shared" si="37"/>
        <v>Adulto</v>
      </c>
      <c r="O436" t="str">
        <f t="shared" si="38"/>
        <v>MR</v>
      </c>
      <c r="P436">
        <f t="shared" si="39"/>
        <v>1</v>
      </c>
      <c r="Q436">
        <f t="shared" si="40"/>
        <v>1</v>
      </c>
      <c r="R436" s="5" t="str">
        <f t="shared" si="41"/>
        <v>1ª Classe</v>
      </c>
    </row>
    <row r="437" spans="1:18" x14ac:dyDescent="0.25">
      <c r="A437">
        <v>436</v>
      </c>
      <c r="B437">
        <v>1</v>
      </c>
      <c r="C437">
        <v>1</v>
      </c>
      <c r="D437" t="s">
        <v>701</v>
      </c>
      <c r="E437" t="s">
        <v>18</v>
      </c>
      <c r="F437">
        <v>14</v>
      </c>
      <c r="G437">
        <v>1</v>
      </c>
      <c r="H437">
        <v>2</v>
      </c>
      <c r="I437" s="1">
        <v>113760</v>
      </c>
      <c r="J437" s="1">
        <v>120</v>
      </c>
      <c r="K437" s="1" t="s">
        <v>643</v>
      </c>
      <c r="L437" s="1" t="s">
        <v>16</v>
      </c>
      <c r="M437">
        <f t="shared" si="36"/>
        <v>4</v>
      </c>
      <c r="N437" t="str">
        <f t="shared" si="37"/>
        <v>Adolescente</v>
      </c>
      <c r="O437" t="str">
        <f t="shared" si="38"/>
        <v>MISS</v>
      </c>
      <c r="P437">
        <f t="shared" si="39"/>
        <v>1</v>
      </c>
      <c r="Q437">
        <f t="shared" si="40"/>
        <v>1</v>
      </c>
      <c r="R437" s="5" t="str">
        <f t="shared" si="41"/>
        <v>1ª Classe</v>
      </c>
    </row>
    <row r="438" spans="1:18" x14ac:dyDescent="0.25">
      <c r="A438">
        <v>437</v>
      </c>
      <c r="B438">
        <v>0</v>
      </c>
      <c r="C438">
        <v>3</v>
      </c>
      <c r="D438" t="s">
        <v>702</v>
      </c>
      <c r="E438" t="s">
        <v>18</v>
      </c>
      <c r="F438">
        <v>21</v>
      </c>
      <c r="G438">
        <v>2</v>
      </c>
      <c r="H438">
        <v>2</v>
      </c>
      <c r="I438" s="1" t="s">
        <v>164</v>
      </c>
      <c r="J438" s="2">
        <v>34375</v>
      </c>
      <c r="L438" s="1" t="s">
        <v>16</v>
      </c>
      <c r="M438">
        <f t="shared" si="36"/>
        <v>5</v>
      </c>
      <c r="N438" t="str">
        <f t="shared" si="37"/>
        <v>Jovem Adulto</v>
      </c>
      <c r="O438" t="str">
        <f t="shared" si="38"/>
        <v>MISS</v>
      </c>
      <c r="P438">
        <f t="shared" si="39"/>
        <v>0</v>
      </c>
      <c r="Q438">
        <f t="shared" si="40"/>
        <v>0</v>
      </c>
      <c r="R438" s="5" t="str">
        <f t="shared" si="41"/>
        <v>3ª Classe</v>
      </c>
    </row>
    <row r="439" spans="1:18" x14ac:dyDescent="0.25">
      <c r="A439">
        <v>438</v>
      </c>
      <c r="B439">
        <v>1</v>
      </c>
      <c r="C439">
        <v>2</v>
      </c>
      <c r="D439" t="s">
        <v>703</v>
      </c>
      <c r="E439" t="s">
        <v>18</v>
      </c>
      <c r="F439">
        <v>24</v>
      </c>
      <c r="G439">
        <v>2</v>
      </c>
      <c r="H439">
        <v>3</v>
      </c>
      <c r="I439" s="1">
        <v>29106</v>
      </c>
      <c r="J439" s="1" t="s">
        <v>663</v>
      </c>
      <c r="L439" s="1" t="s">
        <v>16</v>
      </c>
      <c r="M439">
        <f t="shared" si="36"/>
        <v>6</v>
      </c>
      <c r="N439" t="str">
        <f t="shared" si="37"/>
        <v>Jovem Adulto</v>
      </c>
      <c r="O439" t="str">
        <f t="shared" si="38"/>
        <v>MRS</v>
      </c>
      <c r="P439">
        <f t="shared" si="39"/>
        <v>0</v>
      </c>
      <c r="Q439">
        <f t="shared" si="40"/>
        <v>0</v>
      </c>
      <c r="R439" s="5" t="str">
        <f t="shared" si="41"/>
        <v>2ª Classe</v>
      </c>
    </row>
    <row r="440" spans="1:18" x14ac:dyDescent="0.25">
      <c r="A440">
        <v>439</v>
      </c>
      <c r="B440">
        <v>0</v>
      </c>
      <c r="C440">
        <v>1</v>
      </c>
      <c r="D440" t="s">
        <v>704</v>
      </c>
      <c r="E440" t="s">
        <v>13</v>
      </c>
      <c r="F440">
        <v>64</v>
      </c>
      <c r="G440">
        <v>1</v>
      </c>
      <c r="H440">
        <v>4</v>
      </c>
      <c r="I440" s="1">
        <v>19950</v>
      </c>
      <c r="J440" s="1">
        <v>263</v>
      </c>
      <c r="K440" s="1" t="s">
        <v>63</v>
      </c>
      <c r="L440" s="1" t="s">
        <v>16</v>
      </c>
      <c r="M440">
        <f t="shared" si="36"/>
        <v>6</v>
      </c>
      <c r="N440" t="str">
        <f t="shared" si="37"/>
        <v>Idoso</v>
      </c>
      <c r="O440" t="str">
        <f t="shared" si="38"/>
        <v>MR</v>
      </c>
      <c r="P440">
        <f t="shared" si="39"/>
        <v>1</v>
      </c>
      <c r="Q440">
        <f t="shared" si="40"/>
        <v>1</v>
      </c>
      <c r="R440" s="5" t="str">
        <f t="shared" si="41"/>
        <v>1ª Classe</v>
      </c>
    </row>
    <row r="441" spans="1:18" x14ac:dyDescent="0.25">
      <c r="A441">
        <v>440</v>
      </c>
      <c r="B441">
        <v>0</v>
      </c>
      <c r="C441">
        <v>2</v>
      </c>
      <c r="D441" t="s">
        <v>705</v>
      </c>
      <c r="E441" t="s">
        <v>13</v>
      </c>
      <c r="F441">
        <v>31</v>
      </c>
      <c r="G441">
        <v>0</v>
      </c>
      <c r="H441">
        <v>0</v>
      </c>
      <c r="I441" s="1" t="s">
        <v>706</v>
      </c>
      <c r="J441" s="1" t="s">
        <v>75</v>
      </c>
      <c r="L441" s="1" t="s">
        <v>16</v>
      </c>
      <c r="M441">
        <f t="shared" si="36"/>
        <v>1</v>
      </c>
      <c r="N441" t="str">
        <f t="shared" si="37"/>
        <v>Jovem Adulto</v>
      </c>
      <c r="O441" t="str">
        <f t="shared" si="38"/>
        <v>MR</v>
      </c>
      <c r="P441">
        <f t="shared" si="39"/>
        <v>0</v>
      </c>
      <c r="Q441">
        <f t="shared" si="40"/>
        <v>0</v>
      </c>
      <c r="R441" s="5" t="str">
        <f t="shared" si="41"/>
        <v>2ª Classe</v>
      </c>
    </row>
    <row r="442" spans="1:18" x14ac:dyDescent="0.25">
      <c r="A442">
        <v>441</v>
      </c>
      <c r="B442">
        <v>1</v>
      </c>
      <c r="C442">
        <v>2</v>
      </c>
      <c r="D442" t="s">
        <v>707</v>
      </c>
      <c r="E442" t="s">
        <v>18</v>
      </c>
      <c r="F442">
        <v>45</v>
      </c>
      <c r="G442">
        <v>1</v>
      </c>
      <c r="H442">
        <v>1</v>
      </c>
      <c r="I442" s="1" t="s">
        <v>536</v>
      </c>
      <c r="J442" s="1" t="s">
        <v>406</v>
      </c>
      <c r="L442" s="1" t="s">
        <v>16</v>
      </c>
      <c r="M442">
        <f t="shared" si="36"/>
        <v>3</v>
      </c>
      <c r="N442" t="str">
        <f t="shared" si="37"/>
        <v>Adulto</v>
      </c>
      <c r="O442" t="str">
        <f t="shared" si="38"/>
        <v>MRS</v>
      </c>
      <c r="P442">
        <f t="shared" si="39"/>
        <v>0</v>
      </c>
      <c r="Q442">
        <f t="shared" si="40"/>
        <v>0</v>
      </c>
      <c r="R442" s="5" t="str">
        <f t="shared" si="41"/>
        <v>2ª Classe</v>
      </c>
    </row>
    <row r="443" spans="1:18" x14ac:dyDescent="0.25">
      <c r="A443">
        <v>442</v>
      </c>
      <c r="B443">
        <v>0</v>
      </c>
      <c r="C443">
        <v>3</v>
      </c>
      <c r="D443" t="s">
        <v>708</v>
      </c>
      <c r="E443" t="s">
        <v>13</v>
      </c>
      <c r="F443">
        <v>20</v>
      </c>
      <c r="G443">
        <v>0</v>
      </c>
      <c r="H443">
        <v>0</v>
      </c>
      <c r="I443" s="1">
        <v>345769</v>
      </c>
      <c r="J443" s="1" t="s">
        <v>155</v>
      </c>
      <c r="L443" s="1" t="s">
        <v>16</v>
      </c>
      <c r="M443">
        <f t="shared" si="36"/>
        <v>1</v>
      </c>
      <c r="N443" t="str">
        <f t="shared" si="37"/>
        <v>Jovem Adulto</v>
      </c>
      <c r="O443" t="str">
        <f t="shared" si="38"/>
        <v>MR</v>
      </c>
      <c r="P443">
        <f t="shared" si="39"/>
        <v>0</v>
      </c>
      <c r="Q443">
        <f t="shared" si="40"/>
        <v>0</v>
      </c>
      <c r="R443" s="5" t="str">
        <f t="shared" si="41"/>
        <v>3ª Classe</v>
      </c>
    </row>
    <row r="444" spans="1:18" x14ac:dyDescent="0.25">
      <c r="A444">
        <v>443</v>
      </c>
      <c r="B444">
        <v>0</v>
      </c>
      <c r="C444">
        <v>3</v>
      </c>
      <c r="D444" t="s">
        <v>709</v>
      </c>
      <c r="E444" t="s">
        <v>13</v>
      </c>
      <c r="F444">
        <v>25</v>
      </c>
      <c r="G444">
        <v>1</v>
      </c>
      <c r="H444">
        <v>0</v>
      </c>
      <c r="I444" s="1">
        <v>347076</v>
      </c>
      <c r="J444" s="2">
        <v>7775</v>
      </c>
      <c r="L444" s="1" t="s">
        <v>16</v>
      </c>
      <c r="M444">
        <f t="shared" si="36"/>
        <v>2</v>
      </c>
      <c r="N444" t="str">
        <f t="shared" si="37"/>
        <v>Jovem Adulto</v>
      </c>
      <c r="O444" t="str">
        <f t="shared" si="38"/>
        <v>MR</v>
      </c>
      <c r="P444">
        <f t="shared" si="39"/>
        <v>0</v>
      </c>
      <c r="Q444">
        <f t="shared" si="40"/>
        <v>0</v>
      </c>
      <c r="R444" s="5" t="str">
        <f t="shared" si="41"/>
        <v>3ª Classe</v>
      </c>
    </row>
    <row r="445" spans="1:18" x14ac:dyDescent="0.25">
      <c r="A445">
        <v>444</v>
      </c>
      <c r="B445">
        <v>1</v>
      </c>
      <c r="C445">
        <v>2</v>
      </c>
      <c r="D445" t="s">
        <v>710</v>
      </c>
      <c r="E445" t="s">
        <v>18</v>
      </c>
      <c r="F445">
        <v>28</v>
      </c>
      <c r="G445">
        <v>0</v>
      </c>
      <c r="H445">
        <v>0</v>
      </c>
      <c r="I445" s="1">
        <v>230434</v>
      </c>
      <c r="J445" s="1">
        <v>13</v>
      </c>
      <c r="L445" s="1" t="s">
        <v>16</v>
      </c>
      <c r="M445">
        <f t="shared" si="36"/>
        <v>1</v>
      </c>
      <c r="N445" t="str">
        <f t="shared" si="37"/>
        <v>Jovem Adulto</v>
      </c>
      <c r="O445" t="str">
        <f t="shared" si="38"/>
        <v>MS</v>
      </c>
      <c r="P445">
        <f t="shared" si="39"/>
        <v>0</v>
      </c>
      <c r="Q445">
        <f t="shared" si="40"/>
        <v>0</v>
      </c>
      <c r="R445" s="5" t="str">
        <f t="shared" si="41"/>
        <v>2ª Classe</v>
      </c>
    </row>
    <row r="446" spans="1:18" x14ac:dyDescent="0.25">
      <c r="A446">
        <v>445</v>
      </c>
      <c r="B446">
        <v>1</v>
      </c>
      <c r="C446">
        <v>3</v>
      </c>
      <c r="D446" t="s">
        <v>711</v>
      </c>
      <c r="E446" t="s">
        <v>13</v>
      </c>
      <c r="F446">
        <v>28</v>
      </c>
      <c r="G446">
        <v>0</v>
      </c>
      <c r="H446">
        <v>0</v>
      </c>
      <c r="I446" s="1">
        <v>65306</v>
      </c>
      <c r="J446" s="2">
        <v>81125</v>
      </c>
      <c r="L446" s="1" t="s">
        <v>16</v>
      </c>
      <c r="M446">
        <f t="shared" si="36"/>
        <v>1</v>
      </c>
      <c r="N446" t="str">
        <f t="shared" si="37"/>
        <v>Jovem Adulto</v>
      </c>
      <c r="O446" t="str">
        <f t="shared" si="38"/>
        <v>MR</v>
      </c>
      <c r="P446">
        <f t="shared" si="39"/>
        <v>0</v>
      </c>
      <c r="Q446">
        <f t="shared" si="40"/>
        <v>0</v>
      </c>
      <c r="R446" s="5" t="str">
        <f t="shared" si="41"/>
        <v>3ª Classe</v>
      </c>
    </row>
    <row r="447" spans="1:18" x14ac:dyDescent="0.25">
      <c r="A447">
        <v>446</v>
      </c>
      <c r="B447">
        <v>1</v>
      </c>
      <c r="C447">
        <v>1</v>
      </c>
      <c r="D447" t="s">
        <v>712</v>
      </c>
      <c r="E447" t="s">
        <v>13</v>
      </c>
      <c r="F447">
        <v>4</v>
      </c>
      <c r="G447">
        <v>0</v>
      </c>
      <c r="H447">
        <v>2</v>
      </c>
      <c r="I447" s="1">
        <v>33638</v>
      </c>
      <c r="J447" s="2">
        <v>818583</v>
      </c>
      <c r="K447" s="1" t="s">
        <v>713</v>
      </c>
      <c r="L447" s="1" t="s">
        <v>16</v>
      </c>
      <c r="M447">
        <f t="shared" si="36"/>
        <v>3</v>
      </c>
      <c r="N447" t="str">
        <f t="shared" si="37"/>
        <v>Criança</v>
      </c>
      <c r="O447" t="str">
        <f t="shared" si="38"/>
        <v>MASTER</v>
      </c>
      <c r="P447">
        <f t="shared" si="39"/>
        <v>1</v>
      </c>
      <c r="Q447">
        <f t="shared" si="40"/>
        <v>1</v>
      </c>
      <c r="R447" s="5" t="str">
        <f t="shared" si="41"/>
        <v>1ª Classe</v>
      </c>
    </row>
    <row r="448" spans="1:18" x14ac:dyDescent="0.25">
      <c r="A448">
        <v>447</v>
      </c>
      <c r="B448">
        <v>1</v>
      </c>
      <c r="C448">
        <v>2</v>
      </c>
      <c r="D448" t="s">
        <v>714</v>
      </c>
      <c r="E448" t="s">
        <v>18</v>
      </c>
      <c r="F448">
        <v>13</v>
      </c>
      <c r="G448">
        <v>0</v>
      </c>
      <c r="H448">
        <v>1</v>
      </c>
      <c r="I448" s="1">
        <v>250644</v>
      </c>
      <c r="J448" s="1" t="s">
        <v>461</v>
      </c>
      <c r="L448" s="1" t="s">
        <v>16</v>
      </c>
      <c r="M448">
        <f t="shared" si="36"/>
        <v>2</v>
      </c>
      <c r="N448" t="str">
        <f t="shared" si="37"/>
        <v>Adolescente</v>
      </c>
      <c r="O448" t="str">
        <f t="shared" si="38"/>
        <v>MISS</v>
      </c>
      <c r="P448">
        <f t="shared" si="39"/>
        <v>0</v>
      </c>
      <c r="Q448">
        <f t="shared" si="40"/>
        <v>0</v>
      </c>
      <c r="R448" s="5" t="str">
        <f t="shared" si="41"/>
        <v>2ª Classe</v>
      </c>
    </row>
    <row r="449" spans="1:18" x14ac:dyDescent="0.25">
      <c r="A449">
        <v>448</v>
      </c>
      <c r="B449">
        <v>1</v>
      </c>
      <c r="C449">
        <v>1</v>
      </c>
      <c r="D449" t="s">
        <v>715</v>
      </c>
      <c r="E449" t="s">
        <v>13</v>
      </c>
      <c r="F449">
        <v>34</v>
      </c>
      <c r="G449">
        <v>0</v>
      </c>
      <c r="H449">
        <v>0</v>
      </c>
      <c r="I449" s="1">
        <v>113794</v>
      </c>
      <c r="J449" s="1" t="s">
        <v>41</v>
      </c>
      <c r="L449" s="1" t="s">
        <v>16</v>
      </c>
      <c r="M449">
        <f t="shared" si="36"/>
        <v>1</v>
      </c>
      <c r="N449" t="str">
        <f t="shared" si="37"/>
        <v>Jovem Adulto</v>
      </c>
      <c r="O449" t="str">
        <f t="shared" si="38"/>
        <v>MR</v>
      </c>
      <c r="P449">
        <f t="shared" si="39"/>
        <v>1</v>
      </c>
      <c r="Q449">
        <f t="shared" si="40"/>
        <v>0</v>
      </c>
      <c r="R449" s="5" t="str">
        <f t="shared" si="41"/>
        <v>1ª Classe</v>
      </c>
    </row>
    <row r="450" spans="1:18" x14ac:dyDescent="0.25">
      <c r="A450">
        <v>449</v>
      </c>
      <c r="B450">
        <v>1</v>
      </c>
      <c r="C450">
        <v>3</v>
      </c>
      <c r="D450" t="s">
        <v>716</v>
      </c>
      <c r="E450" t="s">
        <v>18</v>
      </c>
      <c r="F450">
        <v>5</v>
      </c>
      <c r="G450">
        <v>2</v>
      </c>
      <c r="H450">
        <v>1</v>
      </c>
      <c r="I450" s="1">
        <v>2666</v>
      </c>
      <c r="J450" s="2">
        <v>192583</v>
      </c>
      <c r="L450" s="1" t="s">
        <v>21</v>
      </c>
      <c r="M450">
        <f t="shared" ref="M450:M513" si="42">G450+H450+1</f>
        <v>4</v>
      </c>
      <c r="N450" t="str">
        <f t="shared" ref="N450:N513" si="43">IF(F450&lt;=12,"Criança",IF(F450&lt;=18,"Adolescente",IF(F450&lt;=35,"Jovem Adulto",IF(F450&lt;=60,"Adulto","Idoso"))))</f>
        <v>Criança</v>
      </c>
      <c r="O450" t="str">
        <f t="shared" ref="O450:O513" si="44">UPPER(TRIM(MID(D450, FIND(", ",D450)+2, FIND(".",D450)-(FIND(", ",D450)+2))))</f>
        <v>MISS</v>
      </c>
      <c r="P450">
        <f t="shared" ref="P450:P513" si="45">IF(OR(F450="female", O450="MASTER"), 1, IF(C450=1, 1, 0))</f>
        <v>0</v>
      </c>
      <c r="Q450">
        <f t="shared" ref="Q450:Q513" si="46">IF(K450&lt;&gt;"", 1, 0)</f>
        <v>0</v>
      </c>
      <c r="R450" s="5" t="str">
        <f t="shared" ref="R450:R513" si="47">IF(C450=1,"1ª Classe",IF(C450=2,"2ª Classe","3ª Classe"))</f>
        <v>3ª Classe</v>
      </c>
    </row>
    <row r="451" spans="1:18" x14ac:dyDescent="0.25">
      <c r="A451">
        <v>450</v>
      </c>
      <c r="B451">
        <v>1</v>
      </c>
      <c r="C451">
        <v>1</v>
      </c>
      <c r="D451" t="s">
        <v>717</v>
      </c>
      <c r="E451" t="s">
        <v>13</v>
      </c>
      <c r="F451">
        <v>52</v>
      </c>
      <c r="G451">
        <v>0</v>
      </c>
      <c r="H451">
        <v>0</v>
      </c>
      <c r="I451" s="1">
        <v>113786</v>
      </c>
      <c r="J451" s="1" t="s">
        <v>505</v>
      </c>
      <c r="K451" s="1" t="s">
        <v>718</v>
      </c>
      <c r="L451" s="1" t="s">
        <v>16</v>
      </c>
      <c r="M451">
        <f t="shared" si="42"/>
        <v>1</v>
      </c>
      <c r="N451" t="str">
        <f t="shared" si="43"/>
        <v>Adulto</v>
      </c>
      <c r="O451" t="str">
        <f t="shared" si="44"/>
        <v>MAJOR</v>
      </c>
      <c r="P451">
        <f t="shared" si="45"/>
        <v>1</v>
      </c>
      <c r="Q451">
        <f t="shared" si="46"/>
        <v>1</v>
      </c>
      <c r="R451" s="5" t="str">
        <f t="shared" si="47"/>
        <v>1ª Classe</v>
      </c>
    </row>
    <row r="452" spans="1:18" x14ac:dyDescent="0.25">
      <c r="A452">
        <v>451</v>
      </c>
      <c r="B452">
        <v>0</v>
      </c>
      <c r="C452">
        <v>2</v>
      </c>
      <c r="D452" t="s">
        <v>719</v>
      </c>
      <c r="E452" t="s">
        <v>13</v>
      </c>
      <c r="F452">
        <v>36</v>
      </c>
      <c r="G452">
        <v>1</v>
      </c>
      <c r="H452">
        <v>2</v>
      </c>
      <c r="I452" s="1" t="s">
        <v>115</v>
      </c>
      <c r="J452" s="1" t="s">
        <v>116</v>
      </c>
      <c r="L452" s="1" t="s">
        <v>16</v>
      </c>
      <c r="M452">
        <f t="shared" si="42"/>
        <v>4</v>
      </c>
      <c r="N452" t="str">
        <f t="shared" si="43"/>
        <v>Adulto</v>
      </c>
      <c r="O452" t="str">
        <f t="shared" si="44"/>
        <v>MR</v>
      </c>
      <c r="P452">
        <f t="shared" si="45"/>
        <v>0</v>
      </c>
      <c r="Q452">
        <f t="shared" si="46"/>
        <v>0</v>
      </c>
      <c r="R452" s="5" t="str">
        <f t="shared" si="47"/>
        <v>2ª Classe</v>
      </c>
    </row>
    <row r="453" spans="1:18" x14ac:dyDescent="0.25">
      <c r="A453">
        <v>452</v>
      </c>
      <c r="B453">
        <v>0</v>
      </c>
      <c r="C453">
        <v>3</v>
      </c>
      <c r="D453" t="s">
        <v>720</v>
      </c>
      <c r="E453" t="s">
        <v>13</v>
      </c>
      <c r="F453">
        <v>28</v>
      </c>
      <c r="G453">
        <v>1</v>
      </c>
      <c r="H453">
        <v>0</v>
      </c>
      <c r="I453" s="1">
        <v>65303</v>
      </c>
      <c r="J453" s="2">
        <v>199667</v>
      </c>
      <c r="L453" s="1" t="s">
        <v>16</v>
      </c>
      <c r="M453">
        <f t="shared" si="42"/>
        <v>2</v>
      </c>
      <c r="N453" t="str">
        <f t="shared" si="43"/>
        <v>Jovem Adulto</v>
      </c>
      <c r="O453" t="str">
        <f t="shared" si="44"/>
        <v>MR</v>
      </c>
      <c r="P453">
        <f t="shared" si="45"/>
        <v>0</v>
      </c>
      <c r="Q453">
        <f t="shared" si="46"/>
        <v>0</v>
      </c>
      <c r="R453" s="5" t="str">
        <f t="shared" si="47"/>
        <v>3ª Classe</v>
      </c>
    </row>
    <row r="454" spans="1:18" x14ac:dyDescent="0.25">
      <c r="A454">
        <v>453</v>
      </c>
      <c r="B454">
        <v>0</v>
      </c>
      <c r="C454">
        <v>1</v>
      </c>
      <c r="D454" t="s">
        <v>721</v>
      </c>
      <c r="E454" t="s">
        <v>13</v>
      </c>
      <c r="F454">
        <v>30</v>
      </c>
      <c r="G454">
        <v>0</v>
      </c>
      <c r="H454">
        <v>0</v>
      </c>
      <c r="I454" s="1">
        <v>113051</v>
      </c>
      <c r="J454" s="1" t="s">
        <v>116</v>
      </c>
      <c r="K454" s="1" t="s">
        <v>722</v>
      </c>
      <c r="L454" s="1" t="s">
        <v>21</v>
      </c>
      <c r="M454">
        <f t="shared" si="42"/>
        <v>1</v>
      </c>
      <c r="N454" t="str">
        <f t="shared" si="43"/>
        <v>Jovem Adulto</v>
      </c>
      <c r="O454" t="str">
        <f t="shared" si="44"/>
        <v>MR</v>
      </c>
      <c r="P454">
        <f t="shared" si="45"/>
        <v>1</v>
      </c>
      <c r="Q454">
        <f t="shared" si="46"/>
        <v>1</v>
      </c>
      <c r="R454" s="5" t="str">
        <f t="shared" si="47"/>
        <v>1ª Classe</v>
      </c>
    </row>
    <row r="455" spans="1:18" x14ac:dyDescent="0.25">
      <c r="A455">
        <v>454</v>
      </c>
      <c r="B455">
        <v>1</v>
      </c>
      <c r="C455">
        <v>1</v>
      </c>
      <c r="D455" t="s">
        <v>723</v>
      </c>
      <c r="E455" t="s">
        <v>13</v>
      </c>
      <c r="F455">
        <v>49</v>
      </c>
      <c r="G455">
        <v>1</v>
      </c>
      <c r="H455">
        <v>0</v>
      </c>
      <c r="I455" s="1">
        <v>17453</v>
      </c>
      <c r="J455" s="2">
        <v>891042</v>
      </c>
      <c r="K455" s="1" t="s">
        <v>724</v>
      </c>
      <c r="L455" s="1" t="s">
        <v>21</v>
      </c>
      <c r="M455">
        <f t="shared" si="42"/>
        <v>2</v>
      </c>
      <c r="N455" t="str">
        <f t="shared" si="43"/>
        <v>Adulto</v>
      </c>
      <c r="O455" t="str">
        <f t="shared" si="44"/>
        <v>MR</v>
      </c>
      <c r="P455">
        <f t="shared" si="45"/>
        <v>1</v>
      </c>
      <c r="Q455">
        <f t="shared" si="46"/>
        <v>1</v>
      </c>
      <c r="R455" s="5" t="str">
        <f t="shared" si="47"/>
        <v>1ª Classe</v>
      </c>
    </row>
    <row r="456" spans="1:18" x14ac:dyDescent="0.25">
      <c r="A456">
        <v>455</v>
      </c>
      <c r="B456">
        <v>0</v>
      </c>
      <c r="C456">
        <v>3</v>
      </c>
      <c r="D456" t="s">
        <v>725</v>
      </c>
      <c r="E456" t="s">
        <v>13</v>
      </c>
      <c r="F456">
        <v>28</v>
      </c>
      <c r="G456">
        <v>0</v>
      </c>
      <c r="H456">
        <v>0</v>
      </c>
      <c r="I456" s="1" t="s">
        <v>726</v>
      </c>
      <c r="J456" s="1" t="s">
        <v>28</v>
      </c>
      <c r="L456" s="1" t="s">
        <v>16</v>
      </c>
      <c r="M456">
        <f t="shared" si="42"/>
        <v>1</v>
      </c>
      <c r="N456" t="str">
        <f t="shared" si="43"/>
        <v>Jovem Adulto</v>
      </c>
      <c r="O456" t="str">
        <f t="shared" si="44"/>
        <v>MR</v>
      </c>
      <c r="P456">
        <f t="shared" si="45"/>
        <v>0</v>
      </c>
      <c r="Q456">
        <f t="shared" si="46"/>
        <v>0</v>
      </c>
      <c r="R456" s="5" t="str">
        <f t="shared" si="47"/>
        <v>3ª Classe</v>
      </c>
    </row>
    <row r="457" spans="1:18" x14ac:dyDescent="0.25">
      <c r="A457">
        <v>456</v>
      </c>
      <c r="B457">
        <v>1</v>
      </c>
      <c r="C457">
        <v>3</v>
      </c>
      <c r="D457" t="s">
        <v>727</v>
      </c>
      <c r="E457" t="s">
        <v>13</v>
      </c>
      <c r="F457">
        <v>29</v>
      </c>
      <c r="G457">
        <v>0</v>
      </c>
      <c r="H457">
        <v>0</v>
      </c>
      <c r="I457" s="1">
        <v>349240</v>
      </c>
      <c r="J457" s="2">
        <v>78958</v>
      </c>
      <c r="L457" s="1" t="s">
        <v>21</v>
      </c>
      <c r="M457">
        <f t="shared" si="42"/>
        <v>1</v>
      </c>
      <c r="N457" t="str">
        <f t="shared" si="43"/>
        <v>Jovem Adulto</v>
      </c>
      <c r="O457" t="str">
        <f t="shared" si="44"/>
        <v>MR</v>
      </c>
      <c r="P457">
        <f t="shared" si="45"/>
        <v>0</v>
      </c>
      <c r="Q457">
        <f t="shared" si="46"/>
        <v>0</v>
      </c>
      <c r="R457" s="5" t="str">
        <f t="shared" si="47"/>
        <v>3ª Classe</v>
      </c>
    </row>
    <row r="458" spans="1:18" x14ac:dyDescent="0.25">
      <c r="A458">
        <v>457</v>
      </c>
      <c r="B458">
        <v>0</v>
      </c>
      <c r="C458">
        <v>1</v>
      </c>
      <c r="D458" t="s">
        <v>728</v>
      </c>
      <c r="E458" t="s">
        <v>13</v>
      </c>
      <c r="F458">
        <v>65</v>
      </c>
      <c r="G458">
        <v>0</v>
      </c>
      <c r="H458">
        <v>0</v>
      </c>
      <c r="I458" s="1">
        <v>13509</v>
      </c>
      <c r="J458" s="1" t="s">
        <v>41</v>
      </c>
      <c r="K458" s="1" t="s">
        <v>729</v>
      </c>
      <c r="L458" s="1" t="s">
        <v>16</v>
      </c>
      <c r="M458">
        <f t="shared" si="42"/>
        <v>1</v>
      </c>
      <c r="N458" t="str">
        <f t="shared" si="43"/>
        <v>Idoso</v>
      </c>
      <c r="O458" t="str">
        <f t="shared" si="44"/>
        <v>MR</v>
      </c>
      <c r="P458">
        <f t="shared" si="45"/>
        <v>1</v>
      </c>
      <c r="Q458">
        <f t="shared" si="46"/>
        <v>1</v>
      </c>
      <c r="R458" s="5" t="str">
        <f t="shared" si="47"/>
        <v>1ª Classe</v>
      </c>
    </row>
    <row r="459" spans="1:18" x14ac:dyDescent="0.25">
      <c r="A459">
        <v>458</v>
      </c>
      <c r="B459">
        <v>1</v>
      </c>
      <c r="C459">
        <v>1</v>
      </c>
      <c r="D459" t="s">
        <v>730</v>
      </c>
      <c r="E459" t="s">
        <v>18</v>
      </c>
      <c r="F459">
        <v>28</v>
      </c>
      <c r="G459">
        <v>1</v>
      </c>
      <c r="H459">
        <v>0</v>
      </c>
      <c r="I459" s="1">
        <v>17464</v>
      </c>
      <c r="J459" s="2">
        <v>518625</v>
      </c>
      <c r="K459" s="1" t="s">
        <v>731</v>
      </c>
      <c r="L459" s="1" t="s">
        <v>16</v>
      </c>
      <c r="M459">
        <f t="shared" si="42"/>
        <v>2</v>
      </c>
      <c r="N459" t="str">
        <f t="shared" si="43"/>
        <v>Jovem Adulto</v>
      </c>
      <c r="O459" t="str">
        <f t="shared" si="44"/>
        <v>MRS</v>
      </c>
      <c r="P459">
        <f t="shared" si="45"/>
        <v>1</v>
      </c>
      <c r="Q459">
        <f t="shared" si="46"/>
        <v>1</v>
      </c>
      <c r="R459" s="5" t="str">
        <f t="shared" si="47"/>
        <v>1ª Classe</v>
      </c>
    </row>
    <row r="460" spans="1:18" x14ac:dyDescent="0.25">
      <c r="A460">
        <v>459</v>
      </c>
      <c r="B460">
        <v>1</v>
      </c>
      <c r="C460">
        <v>2</v>
      </c>
      <c r="D460" t="s">
        <v>732</v>
      </c>
      <c r="E460" t="s">
        <v>18</v>
      </c>
      <c r="F460">
        <v>50</v>
      </c>
      <c r="G460">
        <v>0</v>
      </c>
      <c r="H460">
        <v>0</v>
      </c>
      <c r="I460" s="1" t="s">
        <v>733</v>
      </c>
      <c r="J460" s="1" t="s">
        <v>75</v>
      </c>
      <c r="L460" s="1" t="s">
        <v>16</v>
      </c>
      <c r="M460">
        <f t="shared" si="42"/>
        <v>1</v>
      </c>
      <c r="N460" t="str">
        <f t="shared" si="43"/>
        <v>Adulto</v>
      </c>
      <c r="O460" t="str">
        <f t="shared" si="44"/>
        <v>MISS</v>
      </c>
      <c r="P460">
        <f t="shared" si="45"/>
        <v>0</v>
      </c>
      <c r="Q460">
        <f t="shared" si="46"/>
        <v>0</v>
      </c>
      <c r="R460" s="5" t="str">
        <f t="shared" si="47"/>
        <v>2ª Classe</v>
      </c>
    </row>
    <row r="461" spans="1:18" x14ac:dyDescent="0.25">
      <c r="A461">
        <v>460</v>
      </c>
      <c r="B461">
        <v>0</v>
      </c>
      <c r="C461">
        <v>3</v>
      </c>
      <c r="D461" t="s">
        <v>734</v>
      </c>
      <c r="E461" t="s">
        <v>13</v>
      </c>
      <c r="F461">
        <v>28</v>
      </c>
      <c r="G461">
        <v>0</v>
      </c>
      <c r="H461">
        <v>0</v>
      </c>
      <c r="I461" s="1">
        <v>371060</v>
      </c>
      <c r="J461" s="1" t="s">
        <v>72</v>
      </c>
      <c r="L461" s="1" t="s">
        <v>30</v>
      </c>
      <c r="M461">
        <f t="shared" si="42"/>
        <v>1</v>
      </c>
      <c r="N461" t="str">
        <f t="shared" si="43"/>
        <v>Jovem Adulto</v>
      </c>
      <c r="O461" t="str">
        <f t="shared" si="44"/>
        <v>MR</v>
      </c>
      <c r="P461">
        <f t="shared" si="45"/>
        <v>0</v>
      </c>
      <c r="Q461">
        <f t="shared" si="46"/>
        <v>0</v>
      </c>
      <c r="R461" s="5" t="str">
        <f t="shared" si="47"/>
        <v>3ª Classe</v>
      </c>
    </row>
    <row r="462" spans="1:18" x14ac:dyDescent="0.25">
      <c r="A462">
        <v>461</v>
      </c>
      <c r="B462">
        <v>1</v>
      </c>
      <c r="C462">
        <v>1</v>
      </c>
      <c r="D462" t="s">
        <v>735</v>
      </c>
      <c r="E462" t="s">
        <v>13</v>
      </c>
      <c r="F462">
        <v>48</v>
      </c>
      <c r="G462">
        <v>0</v>
      </c>
      <c r="H462">
        <v>0</v>
      </c>
      <c r="I462" s="1">
        <v>19952</v>
      </c>
      <c r="J462" s="1" t="s">
        <v>41</v>
      </c>
      <c r="K462" s="1" t="s">
        <v>736</v>
      </c>
      <c r="L462" s="1" t="s">
        <v>16</v>
      </c>
      <c r="M462">
        <f t="shared" si="42"/>
        <v>1</v>
      </c>
      <c r="N462" t="str">
        <f t="shared" si="43"/>
        <v>Adulto</v>
      </c>
      <c r="O462" t="str">
        <f t="shared" si="44"/>
        <v>MR</v>
      </c>
      <c r="P462">
        <f t="shared" si="45"/>
        <v>1</v>
      </c>
      <c r="Q462">
        <f t="shared" si="46"/>
        <v>1</v>
      </c>
      <c r="R462" s="5" t="str">
        <f t="shared" si="47"/>
        <v>1ª Classe</v>
      </c>
    </row>
    <row r="463" spans="1:18" x14ac:dyDescent="0.25">
      <c r="A463">
        <v>462</v>
      </c>
      <c r="B463">
        <v>0</v>
      </c>
      <c r="C463">
        <v>3</v>
      </c>
      <c r="D463" t="s">
        <v>737</v>
      </c>
      <c r="E463" t="s">
        <v>13</v>
      </c>
      <c r="F463">
        <v>34</v>
      </c>
      <c r="G463">
        <v>0</v>
      </c>
      <c r="H463">
        <v>0</v>
      </c>
      <c r="I463" s="1">
        <v>364506</v>
      </c>
      <c r="J463" s="1" t="s">
        <v>28</v>
      </c>
      <c r="L463" s="1" t="s">
        <v>16</v>
      </c>
      <c r="M463">
        <f t="shared" si="42"/>
        <v>1</v>
      </c>
      <c r="N463" t="str">
        <f t="shared" si="43"/>
        <v>Jovem Adulto</v>
      </c>
      <c r="O463" t="str">
        <f t="shared" si="44"/>
        <v>MR</v>
      </c>
      <c r="P463">
        <f t="shared" si="45"/>
        <v>0</v>
      </c>
      <c r="Q463">
        <f t="shared" si="46"/>
        <v>0</v>
      </c>
      <c r="R463" s="5" t="str">
        <f t="shared" si="47"/>
        <v>3ª Classe</v>
      </c>
    </row>
    <row r="464" spans="1:18" x14ac:dyDescent="0.25">
      <c r="A464">
        <v>463</v>
      </c>
      <c r="B464">
        <v>0</v>
      </c>
      <c r="C464">
        <v>1</v>
      </c>
      <c r="D464" t="s">
        <v>738</v>
      </c>
      <c r="E464" t="s">
        <v>13</v>
      </c>
      <c r="F464">
        <v>47</v>
      </c>
      <c r="G464">
        <v>0</v>
      </c>
      <c r="H464">
        <v>0</v>
      </c>
      <c r="I464" s="1">
        <v>111320</v>
      </c>
      <c r="J464" s="1" t="s">
        <v>739</v>
      </c>
      <c r="K464" s="1" t="s">
        <v>740</v>
      </c>
      <c r="L464" s="1" t="s">
        <v>16</v>
      </c>
      <c r="M464">
        <f t="shared" si="42"/>
        <v>1</v>
      </c>
      <c r="N464" t="str">
        <f t="shared" si="43"/>
        <v>Adulto</v>
      </c>
      <c r="O464" t="str">
        <f t="shared" si="44"/>
        <v>MR</v>
      </c>
      <c r="P464">
        <f t="shared" si="45"/>
        <v>1</v>
      </c>
      <c r="Q464">
        <f t="shared" si="46"/>
        <v>1</v>
      </c>
      <c r="R464" s="5" t="str">
        <f t="shared" si="47"/>
        <v>1ª Classe</v>
      </c>
    </row>
    <row r="465" spans="1:18" x14ac:dyDescent="0.25">
      <c r="A465">
        <v>464</v>
      </c>
      <c r="B465">
        <v>0</v>
      </c>
      <c r="C465">
        <v>2</v>
      </c>
      <c r="D465" t="s">
        <v>741</v>
      </c>
      <c r="E465" t="s">
        <v>13</v>
      </c>
      <c r="F465">
        <v>48</v>
      </c>
      <c r="G465">
        <v>0</v>
      </c>
      <c r="H465">
        <v>0</v>
      </c>
      <c r="I465" s="1">
        <v>234360</v>
      </c>
      <c r="J465" s="1">
        <v>13</v>
      </c>
      <c r="L465" s="1" t="s">
        <v>16</v>
      </c>
      <c r="M465">
        <f t="shared" si="42"/>
        <v>1</v>
      </c>
      <c r="N465" t="str">
        <f t="shared" si="43"/>
        <v>Adulto</v>
      </c>
      <c r="O465" t="str">
        <f t="shared" si="44"/>
        <v>MR</v>
      </c>
      <c r="P465">
        <f t="shared" si="45"/>
        <v>0</v>
      </c>
      <c r="Q465">
        <f t="shared" si="46"/>
        <v>0</v>
      </c>
      <c r="R465" s="5" t="str">
        <f t="shared" si="47"/>
        <v>2ª Classe</v>
      </c>
    </row>
    <row r="466" spans="1:18" x14ac:dyDescent="0.25">
      <c r="A466">
        <v>465</v>
      </c>
      <c r="B466">
        <v>0</v>
      </c>
      <c r="C466">
        <v>3</v>
      </c>
      <c r="D466" t="s">
        <v>742</v>
      </c>
      <c r="E466" t="s">
        <v>13</v>
      </c>
      <c r="F466">
        <v>28</v>
      </c>
      <c r="G466">
        <v>0</v>
      </c>
      <c r="H466">
        <v>0</v>
      </c>
      <c r="I466" s="1" t="s">
        <v>743</v>
      </c>
      <c r="J466" s="1" t="s">
        <v>28</v>
      </c>
      <c r="L466" s="1" t="s">
        <v>16</v>
      </c>
      <c r="M466">
        <f t="shared" si="42"/>
        <v>1</v>
      </c>
      <c r="N466" t="str">
        <f t="shared" si="43"/>
        <v>Jovem Adulto</v>
      </c>
      <c r="O466" t="str">
        <f t="shared" si="44"/>
        <v>MR</v>
      </c>
      <c r="P466">
        <f t="shared" si="45"/>
        <v>0</v>
      </c>
      <c r="Q466">
        <f t="shared" si="46"/>
        <v>0</v>
      </c>
      <c r="R466" s="5" t="str">
        <f t="shared" si="47"/>
        <v>3ª Classe</v>
      </c>
    </row>
    <row r="467" spans="1:18" x14ac:dyDescent="0.25">
      <c r="A467">
        <v>466</v>
      </c>
      <c r="B467">
        <v>0</v>
      </c>
      <c r="C467">
        <v>3</v>
      </c>
      <c r="D467" t="s">
        <v>744</v>
      </c>
      <c r="E467" t="s">
        <v>13</v>
      </c>
      <c r="F467">
        <v>38</v>
      </c>
      <c r="G467">
        <v>0</v>
      </c>
      <c r="H467">
        <v>0</v>
      </c>
      <c r="I467" s="1" t="s">
        <v>745</v>
      </c>
      <c r="J467" s="1" t="s">
        <v>232</v>
      </c>
      <c r="L467" s="1" t="s">
        <v>16</v>
      </c>
      <c r="M467">
        <f t="shared" si="42"/>
        <v>1</v>
      </c>
      <c r="N467" t="str">
        <f t="shared" si="43"/>
        <v>Adulto</v>
      </c>
      <c r="O467" t="str">
        <f t="shared" si="44"/>
        <v>MR</v>
      </c>
      <c r="P467">
        <f t="shared" si="45"/>
        <v>0</v>
      </c>
      <c r="Q467">
        <f t="shared" si="46"/>
        <v>0</v>
      </c>
      <c r="R467" s="5" t="str">
        <f t="shared" si="47"/>
        <v>3ª Classe</v>
      </c>
    </row>
    <row r="468" spans="1:18" x14ac:dyDescent="0.25">
      <c r="A468">
        <v>467</v>
      </c>
      <c r="B468">
        <v>0</v>
      </c>
      <c r="C468">
        <v>2</v>
      </c>
      <c r="D468" t="s">
        <v>746</v>
      </c>
      <c r="E468" t="s">
        <v>13</v>
      </c>
      <c r="F468">
        <v>28</v>
      </c>
      <c r="G468">
        <v>0</v>
      </c>
      <c r="H468">
        <v>0</v>
      </c>
      <c r="I468" s="1">
        <v>239853</v>
      </c>
      <c r="J468" s="1">
        <v>13.68</v>
      </c>
      <c r="L468" s="1" t="s">
        <v>16</v>
      </c>
      <c r="M468">
        <f t="shared" si="42"/>
        <v>1</v>
      </c>
      <c r="N468" t="str">
        <f t="shared" si="43"/>
        <v>Jovem Adulto</v>
      </c>
      <c r="O468" t="str">
        <f t="shared" si="44"/>
        <v>MR</v>
      </c>
      <c r="P468">
        <f t="shared" si="45"/>
        <v>0</v>
      </c>
      <c r="Q468">
        <f t="shared" si="46"/>
        <v>0</v>
      </c>
      <c r="R468" s="5" t="str">
        <f t="shared" si="47"/>
        <v>2ª Classe</v>
      </c>
    </row>
    <row r="469" spans="1:18" x14ac:dyDescent="0.25">
      <c r="A469">
        <v>468</v>
      </c>
      <c r="B469">
        <v>0</v>
      </c>
      <c r="C469">
        <v>1</v>
      </c>
      <c r="D469" t="s">
        <v>747</v>
      </c>
      <c r="E469" t="s">
        <v>13</v>
      </c>
      <c r="F469">
        <v>56</v>
      </c>
      <c r="G469">
        <v>0</v>
      </c>
      <c r="H469">
        <v>0</v>
      </c>
      <c r="I469" s="1">
        <v>113792</v>
      </c>
      <c r="J469" s="1" t="s">
        <v>41</v>
      </c>
      <c r="L469" s="1" t="s">
        <v>16</v>
      </c>
      <c r="M469">
        <f t="shared" si="42"/>
        <v>1</v>
      </c>
      <c r="N469" t="str">
        <f t="shared" si="43"/>
        <v>Adulto</v>
      </c>
      <c r="O469" t="str">
        <f t="shared" si="44"/>
        <v>MR</v>
      </c>
      <c r="P469">
        <f t="shared" si="45"/>
        <v>1</v>
      </c>
      <c r="Q469">
        <f t="shared" si="46"/>
        <v>0</v>
      </c>
      <c r="R469" s="5" t="str">
        <f t="shared" si="47"/>
        <v>1ª Classe</v>
      </c>
    </row>
    <row r="470" spans="1:18" x14ac:dyDescent="0.25">
      <c r="A470">
        <v>469</v>
      </c>
      <c r="B470">
        <v>0</v>
      </c>
      <c r="C470">
        <v>3</v>
      </c>
      <c r="D470" t="s">
        <v>748</v>
      </c>
      <c r="E470" t="s">
        <v>13</v>
      </c>
      <c r="F470">
        <v>28</v>
      </c>
      <c r="G470">
        <v>0</v>
      </c>
      <c r="H470">
        <v>0</v>
      </c>
      <c r="I470" s="1">
        <v>36209</v>
      </c>
      <c r="J470" s="2">
        <v>7725</v>
      </c>
      <c r="L470" s="1" t="s">
        <v>30</v>
      </c>
      <c r="M470">
        <f t="shared" si="42"/>
        <v>1</v>
      </c>
      <c r="N470" t="str">
        <f t="shared" si="43"/>
        <v>Jovem Adulto</v>
      </c>
      <c r="O470" t="str">
        <f t="shared" si="44"/>
        <v>MR</v>
      </c>
      <c r="P470">
        <f t="shared" si="45"/>
        <v>0</v>
      </c>
      <c r="Q470">
        <f t="shared" si="46"/>
        <v>0</v>
      </c>
      <c r="R470" s="5" t="str">
        <f t="shared" si="47"/>
        <v>3ª Classe</v>
      </c>
    </row>
    <row r="471" spans="1:18" x14ac:dyDescent="0.25">
      <c r="A471">
        <v>470</v>
      </c>
      <c r="B471">
        <v>1</v>
      </c>
      <c r="C471">
        <v>3</v>
      </c>
      <c r="D471" t="s">
        <v>749</v>
      </c>
      <c r="E471" t="s">
        <v>18</v>
      </c>
      <c r="F471" t="s">
        <v>750</v>
      </c>
      <c r="G471">
        <v>2</v>
      </c>
      <c r="H471">
        <v>1</v>
      </c>
      <c r="I471" s="1">
        <v>2666</v>
      </c>
      <c r="J471" s="2">
        <v>192583</v>
      </c>
      <c r="L471" s="1" t="s">
        <v>21</v>
      </c>
      <c r="M471">
        <f t="shared" si="42"/>
        <v>4</v>
      </c>
      <c r="N471" t="str">
        <f t="shared" si="43"/>
        <v>Idoso</v>
      </c>
      <c r="O471" t="str">
        <f t="shared" si="44"/>
        <v>MISS</v>
      </c>
      <c r="P471">
        <f t="shared" si="45"/>
        <v>0</v>
      </c>
      <c r="Q471">
        <f t="shared" si="46"/>
        <v>0</v>
      </c>
      <c r="R471" s="5" t="str">
        <f t="shared" si="47"/>
        <v>3ª Classe</v>
      </c>
    </row>
    <row r="472" spans="1:18" x14ac:dyDescent="0.25">
      <c r="A472">
        <v>471</v>
      </c>
      <c r="B472">
        <v>0</v>
      </c>
      <c r="C472">
        <v>3</v>
      </c>
      <c r="D472" t="s">
        <v>751</v>
      </c>
      <c r="E472" t="s">
        <v>13</v>
      </c>
      <c r="F472">
        <v>28</v>
      </c>
      <c r="G472">
        <v>0</v>
      </c>
      <c r="H472">
        <v>0</v>
      </c>
      <c r="I472" s="1">
        <v>323592</v>
      </c>
      <c r="J472" s="1" t="s">
        <v>15</v>
      </c>
      <c r="L472" s="1" t="s">
        <v>16</v>
      </c>
      <c r="M472">
        <f t="shared" si="42"/>
        <v>1</v>
      </c>
      <c r="N472" t="str">
        <f t="shared" si="43"/>
        <v>Jovem Adulto</v>
      </c>
      <c r="O472" t="str">
        <f t="shared" si="44"/>
        <v>MR</v>
      </c>
      <c r="P472">
        <f t="shared" si="45"/>
        <v>0</v>
      </c>
      <c r="Q472">
        <f t="shared" si="46"/>
        <v>0</v>
      </c>
      <c r="R472" s="5" t="str">
        <f t="shared" si="47"/>
        <v>3ª Classe</v>
      </c>
    </row>
    <row r="473" spans="1:18" x14ac:dyDescent="0.25">
      <c r="A473">
        <v>472</v>
      </c>
      <c r="B473">
        <v>0</v>
      </c>
      <c r="C473">
        <v>3</v>
      </c>
      <c r="D473" t="s">
        <v>752</v>
      </c>
      <c r="E473" t="s">
        <v>13</v>
      </c>
      <c r="F473">
        <v>38</v>
      </c>
      <c r="G473">
        <v>0</v>
      </c>
      <c r="H473">
        <v>0</v>
      </c>
      <c r="I473" s="1">
        <v>315089</v>
      </c>
      <c r="J473" s="2">
        <v>86625</v>
      </c>
      <c r="L473" s="1" t="s">
        <v>16</v>
      </c>
      <c r="M473">
        <f t="shared" si="42"/>
        <v>1</v>
      </c>
      <c r="N473" t="str">
        <f t="shared" si="43"/>
        <v>Adulto</v>
      </c>
      <c r="O473" t="str">
        <f t="shared" si="44"/>
        <v>MR</v>
      </c>
      <c r="P473">
        <f t="shared" si="45"/>
        <v>0</v>
      </c>
      <c r="Q473">
        <f t="shared" si="46"/>
        <v>0</v>
      </c>
      <c r="R473" s="5" t="str">
        <f t="shared" si="47"/>
        <v>3ª Classe</v>
      </c>
    </row>
    <row r="474" spans="1:18" x14ac:dyDescent="0.25">
      <c r="A474">
        <v>473</v>
      </c>
      <c r="B474">
        <v>1</v>
      </c>
      <c r="C474">
        <v>2</v>
      </c>
      <c r="D474" t="s">
        <v>753</v>
      </c>
      <c r="E474" t="s">
        <v>18</v>
      </c>
      <c r="F474">
        <v>33</v>
      </c>
      <c r="G474">
        <v>1</v>
      </c>
      <c r="H474">
        <v>2</v>
      </c>
      <c r="I474" s="1" t="s">
        <v>115</v>
      </c>
      <c r="J474" s="1" t="s">
        <v>116</v>
      </c>
      <c r="L474" s="1" t="s">
        <v>16</v>
      </c>
      <c r="M474">
        <f t="shared" si="42"/>
        <v>4</v>
      </c>
      <c r="N474" t="str">
        <f t="shared" si="43"/>
        <v>Jovem Adulto</v>
      </c>
      <c r="O474" t="str">
        <f t="shared" si="44"/>
        <v>MRS</v>
      </c>
      <c r="P474">
        <f t="shared" si="45"/>
        <v>0</v>
      </c>
      <c r="Q474">
        <f t="shared" si="46"/>
        <v>0</v>
      </c>
      <c r="R474" s="5" t="str">
        <f t="shared" si="47"/>
        <v>2ª Classe</v>
      </c>
    </row>
    <row r="475" spans="1:18" x14ac:dyDescent="0.25">
      <c r="A475">
        <v>474</v>
      </c>
      <c r="B475">
        <v>1</v>
      </c>
      <c r="C475">
        <v>2</v>
      </c>
      <c r="D475" t="s">
        <v>754</v>
      </c>
      <c r="E475" t="s">
        <v>18</v>
      </c>
      <c r="F475">
        <v>23</v>
      </c>
      <c r="G475">
        <v>0</v>
      </c>
      <c r="H475">
        <v>0</v>
      </c>
      <c r="I475" s="1" t="s">
        <v>755</v>
      </c>
      <c r="J475" s="2">
        <v>137917</v>
      </c>
      <c r="K475" s="1" t="s">
        <v>493</v>
      </c>
      <c r="L475" s="1" t="s">
        <v>21</v>
      </c>
      <c r="M475">
        <f t="shared" si="42"/>
        <v>1</v>
      </c>
      <c r="N475" t="str">
        <f t="shared" si="43"/>
        <v>Jovem Adulto</v>
      </c>
      <c r="O475" t="str">
        <f t="shared" si="44"/>
        <v>MRS</v>
      </c>
      <c r="P475">
        <f t="shared" si="45"/>
        <v>0</v>
      </c>
      <c r="Q475">
        <f t="shared" si="46"/>
        <v>1</v>
      </c>
      <c r="R475" s="5" t="str">
        <f t="shared" si="47"/>
        <v>2ª Classe</v>
      </c>
    </row>
    <row r="476" spans="1:18" x14ac:dyDescent="0.25">
      <c r="A476">
        <v>475</v>
      </c>
      <c r="B476">
        <v>0</v>
      </c>
      <c r="C476">
        <v>3</v>
      </c>
      <c r="D476" t="s">
        <v>756</v>
      </c>
      <c r="E476" t="s">
        <v>18</v>
      </c>
      <c r="F476">
        <v>22</v>
      </c>
      <c r="G476">
        <v>0</v>
      </c>
      <c r="H476">
        <v>0</v>
      </c>
      <c r="I476" s="1">
        <v>7553</v>
      </c>
      <c r="J476" s="2">
        <v>98375</v>
      </c>
      <c r="L476" s="1" t="s">
        <v>16</v>
      </c>
      <c r="M476">
        <f t="shared" si="42"/>
        <v>1</v>
      </c>
      <c r="N476" t="str">
        <f t="shared" si="43"/>
        <v>Jovem Adulto</v>
      </c>
      <c r="O476" t="str">
        <f t="shared" si="44"/>
        <v>MISS</v>
      </c>
      <c r="P476">
        <f t="shared" si="45"/>
        <v>0</v>
      </c>
      <c r="Q476">
        <f t="shared" si="46"/>
        <v>0</v>
      </c>
      <c r="R476" s="5" t="str">
        <f t="shared" si="47"/>
        <v>3ª Classe</v>
      </c>
    </row>
    <row r="477" spans="1:18" x14ac:dyDescent="0.25">
      <c r="A477">
        <v>476</v>
      </c>
      <c r="B477">
        <v>0</v>
      </c>
      <c r="C477">
        <v>1</v>
      </c>
      <c r="D477" t="s">
        <v>757</v>
      </c>
      <c r="E477" t="s">
        <v>13</v>
      </c>
      <c r="F477">
        <v>28</v>
      </c>
      <c r="G477">
        <v>0</v>
      </c>
      <c r="H477">
        <v>0</v>
      </c>
      <c r="I477" s="1">
        <v>110465</v>
      </c>
      <c r="J477" s="1">
        <v>52</v>
      </c>
      <c r="K477" s="1" t="s">
        <v>758</v>
      </c>
      <c r="L477" s="1" t="s">
        <v>16</v>
      </c>
      <c r="M477">
        <f t="shared" si="42"/>
        <v>1</v>
      </c>
      <c r="N477" t="str">
        <f t="shared" si="43"/>
        <v>Jovem Adulto</v>
      </c>
      <c r="O477" t="str">
        <f t="shared" si="44"/>
        <v>MR</v>
      </c>
      <c r="P477">
        <f t="shared" si="45"/>
        <v>1</v>
      </c>
      <c r="Q477">
        <f t="shared" si="46"/>
        <v>1</v>
      </c>
      <c r="R477" s="5" t="str">
        <f t="shared" si="47"/>
        <v>1ª Classe</v>
      </c>
    </row>
    <row r="478" spans="1:18" x14ac:dyDescent="0.25">
      <c r="A478">
        <v>477</v>
      </c>
      <c r="B478">
        <v>0</v>
      </c>
      <c r="C478">
        <v>2</v>
      </c>
      <c r="D478" t="s">
        <v>759</v>
      </c>
      <c r="E478" t="s">
        <v>13</v>
      </c>
      <c r="F478">
        <v>34</v>
      </c>
      <c r="G478">
        <v>1</v>
      </c>
      <c r="H478">
        <v>0</v>
      </c>
      <c r="I478" s="1">
        <v>31027</v>
      </c>
      <c r="J478" s="1">
        <v>21</v>
      </c>
      <c r="L478" s="1" t="s">
        <v>16</v>
      </c>
      <c r="M478">
        <f t="shared" si="42"/>
        <v>2</v>
      </c>
      <c r="N478" t="str">
        <f t="shared" si="43"/>
        <v>Jovem Adulto</v>
      </c>
      <c r="O478" t="str">
        <f t="shared" si="44"/>
        <v>MR</v>
      </c>
      <c r="P478">
        <f t="shared" si="45"/>
        <v>0</v>
      </c>
      <c r="Q478">
        <f t="shared" si="46"/>
        <v>0</v>
      </c>
      <c r="R478" s="5" t="str">
        <f t="shared" si="47"/>
        <v>2ª Classe</v>
      </c>
    </row>
    <row r="479" spans="1:18" x14ac:dyDescent="0.25">
      <c r="A479">
        <v>478</v>
      </c>
      <c r="B479">
        <v>0</v>
      </c>
      <c r="C479">
        <v>3</v>
      </c>
      <c r="D479" t="s">
        <v>760</v>
      </c>
      <c r="E479" t="s">
        <v>13</v>
      </c>
      <c r="F479">
        <v>29</v>
      </c>
      <c r="G479">
        <v>1</v>
      </c>
      <c r="H479">
        <v>0</v>
      </c>
      <c r="I479" s="1">
        <v>3460</v>
      </c>
      <c r="J479" s="2">
        <v>70458</v>
      </c>
      <c r="L479" s="1" t="s">
        <v>16</v>
      </c>
      <c r="M479">
        <f t="shared" si="42"/>
        <v>2</v>
      </c>
      <c r="N479" t="str">
        <f t="shared" si="43"/>
        <v>Jovem Adulto</v>
      </c>
      <c r="O479" t="str">
        <f t="shared" si="44"/>
        <v>MR</v>
      </c>
      <c r="P479">
        <f t="shared" si="45"/>
        <v>0</v>
      </c>
      <c r="Q479">
        <f t="shared" si="46"/>
        <v>0</v>
      </c>
      <c r="R479" s="5" t="str">
        <f t="shared" si="47"/>
        <v>3ª Classe</v>
      </c>
    </row>
    <row r="480" spans="1:18" x14ac:dyDescent="0.25">
      <c r="A480">
        <v>479</v>
      </c>
      <c r="B480">
        <v>0</v>
      </c>
      <c r="C480">
        <v>3</v>
      </c>
      <c r="D480" t="s">
        <v>761</v>
      </c>
      <c r="E480" t="s">
        <v>13</v>
      </c>
      <c r="F480">
        <v>22</v>
      </c>
      <c r="G480">
        <v>0</v>
      </c>
      <c r="H480">
        <v>0</v>
      </c>
      <c r="I480" s="1">
        <v>350060</v>
      </c>
      <c r="J480" s="2">
        <v>75208</v>
      </c>
      <c r="L480" s="1" t="s">
        <v>16</v>
      </c>
      <c r="M480">
        <f t="shared" si="42"/>
        <v>1</v>
      </c>
      <c r="N480" t="str">
        <f t="shared" si="43"/>
        <v>Jovem Adulto</v>
      </c>
      <c r="O480" t="str">
        <f t="shared" si="44"/>
        <v>MR</v>
      </c>
      <c r="P480">
        <f t="shared" si="45"/>
        <v>0</v>
      </c>
      <c r="Q480">
        <f t="shared" si="46"/>
        <v>0</v>
      </c>
      <c r="R480" s="5" t="str">
        <f t="shared" si="47"/>
        <v>3ª Classe</v>
      </c>
    </row>
    <row r="481" spans="1:18" x14ac:dyDescent="0.25">
      <c r="A481">
        <v>480</v>
      </c>
      <c r="B481">
        <v>1</v>
      </c>
      <c r="C481">
        <v>3</v>
      </c>
      <c r="D481" t="s">
        <v>762</v>
      </c>
      <c r="E481" t="s">
        <v>18</v>
      </c>
      <c r="F481">
        <v>2</v>
      </c>
      <c r="G481">
        <v>0</v>
      </c>
      <c r="H481">
        <v>1</v>
      </c>
      <c r="I481" s="1">
        <v>3101298</v>
      </c>
      <c r="J481" s="2">
        <v>122875</v>
      </c>
      <c r="L481" s="1" t="s">
        <v>16</v>
      </c>
      <c r="M481">
        <f t="shared" si="42"/>
        <v>2</v>
      </c>
      <c r="N481" t="str">
        <f t="shared" si="43"/>
        <v>Criança</v>
      </c>
      <c r="O481" t="str">
        <f t="shared" si="44"/>
        <v>MISS</v>
      </c>
      <c r="P481">
        <f t="shared" si="45"/>
        <v>0</v>
      </c>
      <c r="Q481">
        <f t="shared" si="46"/>
        <v>0</v>
      </c>
      <c r="R481" s="5" t="str">
        <f t="shared" si="47"/>
        <v>3ª Classe</v>
      </c>
    </row>
    <row r="482" spans="1:18" x14ac:dyDescent="0.25">
      <c r="A482">
        <v>481</v>
      </c>
      <c r="B482">
        <v>0</v>
      </c>
      <c r="C482">
        <v>3</v>
      </c>
      <c r="D482" t="s">
        <v>763</v>
      </c>
      <c r="E482" t="s">
        <v>13</v>
      </c>
      <c r="F482">
        <v>9</v>
      </c>
      <c r="G482">
        <v>5</v>
      </c>
      <c r="H482">
        <v>2</v>
      </c>
      <c r="I482" s="1" t="s">
        <v>118</v>
      </c>
      <c r="J482" s="1" t="s">
        <v>119</v>
      </c>
      <c r="L482" s="1" t="s">
        <v>16</v>
      </c>
      <c r="M482">
        <f t="shared" si="42"/>
        <v>8</v>
      </c>
      <c r="N482" t="str">
        <f t="shared" si="43"/>
        <v>Criança</v>
      </c>
      <c r="O482" t="str">
        <f t="shared" si="44"/>
        <v>MASTER</v>
      </c>
      <c r="P482">
        <f t="shared" si="45"/>
        <v>1</v>
      </c>
      <c r="Q482">
        <f t="shared" si="46"/>
        <v>0</v>
      </c>
      <c r="R482" s="5" t="str">
        <f t="shared" si="47"/>
        <v>3ª Classe</v>
      </c>
    </row>
    <row r="483" spans="1:18" x14ac:dyDescent="0.25">
      <c r="A483">
        <v>482</v>
      </c>
      <c r="B483">
        <v>0</v>
      </c>
      <c r="C483">
        <v>2</v>
      </c>
      <c r="D483" t="s">
        <v>764</v>
      </c>
      <c r="E483" t="s">
        <v>13</v>
      </c>
      <c r="F483">
        <v>28</v>
      </c>
      <c r="G483">
        <v>0</v>
      </c>
      <c r="H483">
        <v>0</v>
      </c>
      <c r="I483" s="1">
        <v>239854</v>
      </c>
      <c r="J483" s="1">
        <v>13.68</v>
      </c>
      <c r="L483" s="1" t="s">
        <v>16</v>
      </c>
      <c r="M483">
        <f t="shared" si="42"/>
        <v>1</v>
      </c>
      <c r="N483" t="str">
        <f t="shared" si="43"/>
        <v>Jovem Adulto</v>
      </c>
      <c r="O483" t="str">
        <f t="shared" si="44"/>
        <v>MR</v>
      </c>
      <c r="P483">
        <f t="shared" si="45"/>
        <v>0</v>
      </c>
      <c r="Q483">
        <f t="shared" si="46"/>
        <v>0</v>
      </c>
      <c r="R483" s="5" t="str">
        <f t="shared" si="47"/>
        <v>2ª Classe</v>
      </c>
    </row>
    <row r="484" spans="1:18" x14ac:dyDescent="0.25">
      <c r="A484">
        <v>483</v>
      </c>
      <c r="B484">
        <v>0</v>
      </c>
      <c r="C484">
        <v>3</v>
      </c>
      <c r="D484" t="s">
        <v>765</v>
      </c>
      <c r="E484" t="s">
        <v>13</v>
      </c>
      <c r="F484">
        <v>50</v>
      </c>
      <c r="G484">
        <v>0</v>
      </c>
      <c r="H484">
        <v>0</v>
      </c>
      <c r="I484" s="1" t="s">
        <v>766</v>
      </c>
      <c r="J484" s="1" t="s">
        <v>28</v>
      </c>
      <c r="L484" s="1" t="s">
        <v>16</v>
      </c>
      <c r="M484">
        <f t="shared" si="42"/>
        <v>1</v>
      </c>
      <c r="N484" t="str">
        <f t="shared" si="43"/>
        <v>Adulto</v>
      </c>
      <c r="O484" t="str">
        <f t="shared" si="44"/>
        <v>MR</v>
      </c>
      <c r="P484">
        <f t="shared" si="45"/>
        <v>0</v>
      </c>
      <c r="Q484">
        <f t="shared" si="46"/>
        <v>0</v>
      </c>
      <c r="R484" s="5" t="str">
        <f t="shared" si="47"/>
        <v>3ª Classe</v>
      </c>
    </row>
    <row r="485" spans="1:18" x14ac:dyDescent="0.25">
      <c r="A485">
        <v>484</v>
      </c>
      <c r="B485">
        <v>1</v>
      </c>
      <c r="C485">
        <v>3</v>
      </c>
      <c r="D485" t="s">
        <v>767</v>
      </c>
      <c r="E485" t="s">
        <v>18</v>
      </c>
      <c r="F485">
        <v>63</v>
      </c>
      <c r="G485">
        <v>0</v>
      </c>
      <c r="H485">
        <v>0</v>
      </c>
      <c r="I485" s="1">
        <v>4134</v>
      </c>
      <c r="J485" s="2">
        <v>95875</v>
      </c>
      <c r="L485" s="1" t="s">
        <v>16</v>
      </c>
      <c r="M485">
        <f t="shared" si="42"/>
        <v>1</v>
      </c>
      <c r="N485" t="str">
        <f t="shared" si="43"/>
        <v>Idoso</v>
      </c>
      <c r="O485" t="str">
        <f t="shared" si="44"/>
        <v>MRS</v>
      </c>
      <c r="P485">
        <f t="shared" si="45"/>
        <v>0</v>
      </c>
      <c r="Q485">
        <f t="shared" si="46"/>
        <v>0</v>
      </c>
      <c r="R485" s="5" t="str">
        <f t="shared" si="47"/>
        <v>3ª Classe</v>
      </c>
    </row>
    <row r="486" spans="1:18" x14ac:dyDescent="0.25">
      <c r="A486">
        <v>485</v>
      </c>
      <c r="B486">
        <v>1</v>
      </c>
      <c r="C486">
        <v>1</v>
      </c>
      <c r="D486" t="s">
        <v>768</v>
      </c>
      <c r="E486" t="s">
        <v>13</v>
      </c>
      <c r="F486">
        <v>25</v>
      </c>
      <c r="G486">
        <v>1</v>
      </c>
      <c r="H486">
        <v>0</v>
      </c>
      <c r="I486" s="1">
        <v>11967</v>
      </c>
      <c r="J486" s="2">
        <v>910792</v>
      </c>
      <c r="K486" s="1" t="s">
        <v>490</v>
      </c>
      <c r="L486" s="1" t="s">
        <v>21</v>
      </c>
      <c r="M486">
        <f t="shared" si="42"/>
        <v>2</v>
      </c>
      <c r="N486" t="str">
        <f t="shared" si="43"/>
        <v>Jovem Adulto</v>
      </c>
      <c r="O486" t="str">
        <f t="shared" si="44"/>
        <v>MR</v>
      </c>
      <c r="P486">
        <f t="shared" si="45"/>
        <v>1</v>
      </c>
      <c r="Q486">
        <f t="shared" si="46"/>
        <v>1</v>
      </c>
      <c r="R486" s="5" t="str">
        <f t="shared" si="47"/>
        <v>1ª Classe</v>
      </c>
    </row>
    <row r="487" spans="1:18" x14ac:dyDescent="0.25">
      <c r="A487">
        <v>486</v>
      </c>
      <c r="B487">
        <v>0</v>
      </c>
      <c r="C487">
        <v>3</v>
      </c>
      <c r="D487" t="s">
        <v>769</v>
      </c>
      <c r="E487" t="s">
        <v>18</v>
      </c>
      <c r="F487">
        <v>28</v>
      </c>
      <c r="G487">
        <v>3</v>
      </c>
      <c r="H487">
        <v>1</v>
      </c>
      <c r="I487" s="1">
        <v>4133</v>
      </c>
      <c r="J487" s="2">
        <v>254667</v>
      </c>
      <c r="L487" s="1" t="s">
        <v>16</v>
      </c>
      <c r="M487">
        <f t="shared" si="42"/>
        <v>5</v>
      </c>
      <c r="N487" t="str">
        <f t="shared" si="43"/>
        <v>Jovem Adulto</v>
      </c>
      <c r="O487" t="str">
        <f t="shared" si="44"/>
        <v>MISS</v>
      </c>
      <c r="P487">
        <f t="shared" si="45"/>
        <v>0</v>
      </c>
      <c r="Q487">
        <f t="shared" si="46"/>
        <v>0</v>
      </c>
      <c r="R487" s="5" t="str">
        <f t="shared" si="47"/>
        <v>3ª Classe</v>
      </c>
    </row>
    <row r="488" spans="1:18" x14ac:dyDescent="0.25">
      <c r="A488">
        <v>487</v>
      </c>
      <c r="B488">
        <v>1</v>
      </c>
      <c r="C488">
        <v>1</v>
      </c>
      <c r="D488" t="s">
        <v>770</v>
      </c>
      <c r="E488" t="s">
        <v>18</v>
      </c>
      <c r="F488">
        <v>35</v>
      </c>
      <c r="G488">
        <v>1</v>
      </c>
      <c r="H488">
        <v>0</v>
      </c>
      <c r="I488" s="1">
        <v>19943</v>
      </c>
      <c r="J488" s="1">
        <v>90</v>
      </c>
      <c r="K488" s="1" t="s">
        <v>382</v>
      </c>
      <c r="L488" s="1" t="s">
        <v>16</v>
      </c>
      <c r="M488">
        <f t="shared" si="42"/>
        <v>2</v>
      </c>
      <c r="N488" t="str">
        <f t="shared" si="43"/>
        <v>Jovem Adulto</v>
      </c>
      <c r="O488" t="str">
        <f t="shared" si="44"/>
        <v>MRS</v>
      </c>
      <c r="P488">
        <f t="shared" si="45"/>
        <v>1</v>
      </c>
      <c r="Q488">
        <f t="shared" si="46"/>
        <v>1</v>
      </c>
      <c r="R488" s="5" t="str">
        <f t="shared" si="47"/>
        <v>1ª Classe</v>
      </c>
    </row>
    <row r="489" spans="1:18" x14ac:dyDescent="0.25">
      <c r="A489">
        <v>488</v>
      </c>
      <c r="B489">
        <v>0</v>
      </c>
      <c r="C489">
        <v>1</v>
      </c>
      <c r="D489" t="s">
        <v>771</v>
      </c>
      <c r="E489" t="s">
        <v>13</v>
      </c>
      <c r="F489">
        <v>58</v>
      </c>
      <c r="G489">
        <v>0</v>
      </c>
      <c r="H489">
        <v>0</v>
      </c>
      <c r="I489" s="1">
        <v>11771</v>
      </c>
      <c r="J489" s="1" t="s">
        <v>464</v>
      </c>
      <c r="K489" s="1" t="s">
        <v>772</v>
      </c>
      <c r="L489" s="1" t="s">
        <v>21</v>
      </c>
      <c r="M489">
        <f t="shared" si="42"/>
        <v>1</v>
      </c>
      <c r="N489" t="str">
        <f t="shared" si="43"/>
        <v>Adulto</v>
      </c>
      <c r="O489" t="str">
        <f t="shared" si="44"/>
        <v>MR</v>
      </c>
      <c r="P489">
        <f t="shared" si="45"/>
        <v>1</v>
      </c>
      <c r="Q489">
        <f t="shared" si="46"/>
        <v>1</v>
      </c>
      <c r="R489" s="5" t="str">
        <f t="shared" si="47"/>
        <v>1ª Classe</v>
      </c>
    </row>
    <row r="490" spans="1:18" x14ac:dyDescent="0.25">
      <c r="A490">
        <v>489</v>
      </c>
      <c r="B490">
        <v>0</v>
      </c>
      <c r="C490">
        <v>3</v>
      </c>
      <c r="D490" t="s">
        <v>773</v>
      </c>
      <c r="E490" t="s">
        <v>13</v>
      </c>
      <c r="F490">
        <v>30</v>
      </c>
      <c r="G490">
        <v>0</v>
      </c>
      <c r="H490">
        <v>0</v>
      </c>
      <c r="I490" s="1" t="s">
        <v>774</v>
      </c>
      <c r="J490" s="1" t="s">
        <v>28</v>
      </c>
      <c r="L490" s="1" t="s">
        <v>16</v>
      </c>
      <c r="M490">
        <f t="shared" si="42"/>
        <v>1</v>
      </c>
      <c r="N490" t="str">
        <f t="shared" si="43"/>
        <v>Jovem Adulto</v>
      </c>
      <c r="O490" t="str">
        <f t="shared" si="44"/>
        <v>MR</v>
      </c>
      <c r="P490">
        <f t="shared" si="45"/>
        <v>0</v>
      </c>
      <c r="Q490">
        <f t="shared" si="46"/>
        <v>0</v>
      </c>
      <c r="R490" s="5" t="str">
        <f t="shared" si="47"/>
        <v>3ª Classe</v>
      </c>
    </row>
    <row r="491" spans="1:18" x14ac:dyDescent="0.25">
      <c r="A491">
        <v>490</v>
      </c>
      <c r="B491">
        <v>1</v>
      </c>
      <c r="C491">
        <v>3</v>
      </c>
      <c r="D491" t="s">
        <v>775</v>
      </c>
      <c r="E491" t="s">
        <v>13</v>
      </c>
      <c r="F491">
        <v>9</v>
      </c>
      <c r="G491">
        <v>1</v>
      </c>
      <c r="H491">
        <v>1</v>
      </c>
      <c r="I491" s="1" t="s">
        <v>583</v>
      </c>
      <c r="J491" s="1" t="s">
        <v>584</v>
      </c>
      <c r="L491" s="1" t="s">
        <v>16</v>
      </c>
      <c r="M491">
        <f t="shared" si="42"/>
        <v>3</v>
      </c>
      <c r="N491" t="str">
        <f t="shared" si="43"/>
        <v>Criança</v>
      </c>
      <c r="O491" t="str">
        <f t="shared" si="44"/>
        <v>MASTER</v>
      </c>
      <c r="P491">
        <f t="shared" si="45"/>
        <v>1</v>
      </c>
      <c r="Q491">
        <f t="shared" si="46"/>
        <v>0</v>
      </c>
      <c r="R491" s="5" t="str">
        <f t="shared" si="47"/>
        <v>3ª Classe</v>
      </c>
    </row>
    <row r="492" spans="1:18" x14ac:dyDescent="0.25">
      <c r="A492">
        <v>491</v>
      </c>
      <c r="B492">
        <v>0</v>
      </c>
      <c r="C492">
        <v>3</v>
      </c>
      <c r="D492" t="s">
        <v>776</v>
      </c>
      <c r="E492" t="s">
        <v>13</v>
      </c>
      <c r="F492">
        <v>28</v>
      </c>
      <c r="G492">
        <v>1</v>
      </c>
      <c r="H492">
        <v>0</v>
      </c>
      <c r="I492" s="1">
        <v>65304</v>
      </c>
      <c r="J492" s="2">
        <v>199667</v>
      </c>
      <c r="L492" s="1" t="s">
        <v>16</v>
      </c>
      <c r="M492">
        <f t="shared" si="42"/>
        <v>2</v>
      </c>
      <c r="N492" t="str">
        <f t="shared" si="43"/>
        <v>Jovem Adulto</v>
      </c>
      <c r="O492" t="str">
        <f t="shared" si="44"/>
        <v>MR</v>
      </c>
      <c r="P492">
        <f t="shared" si="45"/>
        <v>0</v>
      </c>
      <c r="Q492">
        <f t="shared" si="46"/>
        <v>0</v>
      </c>
      <c r="R492" s="5" t="str">
        <f t="shared" si="47"/>
        <v>3ª Classe</v>
      </c>
    </row>
    <row r="493" spans="1:18" x14ac:dyDescent="0.25">
      <c r="A493">
        <v>492</v>
      </c>
      <c r="B493">
        <v>0</v>
      </c>
      <c r="C493">
        <v>3</v>
      </c>
      <c r="D493" t="s">
        <v>777</v>
      </c>
      <c r="E493" t="s">
        <v>13</v>
      </c>
      <c r="F493">
        <v>21</v>
      </c>
      <c r="G493">
        <v>0</v>
      </c>
      <c r="H493">
        <v>0</v>
      </c>
      <c r="I493" s="1" t="s">
        <v>778</v>
      </c>
      <c r="J493" s="1" t="s">
        <v>15</v>
      </c>
      <c r="L493" s="1" t="s">
        <v>16</v>
      </c>
      <c r="M493">
        <f t="shared" si="42"/>
        <v>1</v>
      </c>
      <c r="N493" t="str">
        <f t="shared" si="43"/>
        <v>Jovem Adulto</v>
      </c>
      <c r="O493" t="str">
        <f t="shared" si="44"/>
        <v>MR</v>
      </c>
      <c r="P493">
        <f t="shared" si="45"/>
        <v>0</v>
      </c>
      <c r="Q493">
        <f t="shared" si="46"/>
        <v>0</v>
      </c>
      <c r="R493" s="5" t="str">
        <f t="shared" si="47"/>
        <v>3ª Classe</v>
      </c>
    </row>
    <row r="494" spans="1:18" x14ac:dyDescent="0.25">
      <c r="A494">
        <v>493</v>
      </c>
      <c r="B494">
        <v>0</v>
      </c>
      <c r="C494">
        <v>1</v>
      </c>
      <c r="D494" t="s">
        <v>779</v>
      </c>
      <c r="E494" t="s">
        <v>13</v>
      </c>
      <c r="F494">
        <v>55</v>
      </c>
      <c r="G494">
        <v>0</v>
      </c>
      <c r="H494">
        <v>0</v>
      </c>
      <c r="I494" s="1">
        <v>113787</v>
      </c>
      <c r="J494" s="1" t="s">
        <v>505</v>
      </c>
      <c r="K494" s="1" t="s">
        <v>780</v>
      </c>
      <c r="L494" s="1" t="s">
        <v>16</v>
      </c>
      <c r="M494">
        <f t="shared" si="42"/>
        <v>1</v>
      </c>
      <c r="N494" t="str">
        <f t="shared" si="43"/>
        <v>Adulto</v>
      </c>
      <c r="O494" t="str">
        <f t="shared" si="44"/>
        <v>MR</v>
      </c>
      <c r="P494">
        <f t="shared" si="45"/>
        <v>1</v>
      </c>
      <c r="Q494">
        <f t="shared" si="46"/>
        <v>1</v>
      </c>
      <c r="R494" s="5" t="str">
        <f t="shared" si="47"/>
        <v>1ª Classe</v>
      </c>
    </row>
    <row r="495" spans="1:18" x14ac:dyDescent="0.25">
      <c r="A495">
        <v>494</v>
      </c>
      <c r="B495">
        <v>0</v>
      </c>
      <c r="C495">
        <v>1</v>
      </c>
      <c r="D495" t="s">
        <v>781</v>
      </c>
      <c r="E495" t="s">
        <v>13</v>
      </c>
      <c r="F495">
        <v>71</v>
      </c>
      <c r="G495">
        <v>0</v>
      </c>
      <c r="H495">
        <v>0</v>
      </c>
      <c r="I495" s="1" t="s">
        <v>782</v>
      </c>
      <c r="J495" s="2">
        <v>495042</v>
      </c>
      <c r="L495" s="1" t="s">
        <v>21</v>
      </c>
      <c r="M495">
        <f t="shared" si="42"/>
        <v>1</v>
      </c>
      <c r="N495" t="str">
        <f t="shared" si="43"/>
        <v>Idoso</v>
      </c>
      <c r="O495" t="str">
        <f t="shared" si="44"/>
        <v>MR</v>
      </c>
      <c r="P495">
        <f t="shared" si="45"/>
        <v>1</v>
      </c>
      <c r="Q495">
        <f t="shared" si="46"/>
        <v>0</v>
      </c>
      <c r="R495" s="5" t="str">
        <f t="shared" si="47"/>
        <v>1ª Classe</v>
      </c>
    </row>
    <row r="496" spans="1:18" x14ac:dyDescent="0.25">
      <c r="A496">
        <v>495</v>
      </c>
      <c r="B496">
        <v>0</v>
      </c>
      <c r="C496">
        <v>3</v>
      </c>
      <c r="D496" t="s">
        <v>783</v>
      </c>
      <c r="E496" t="s">
        <v>13</v>
      </c>
      <c r="F496">
        <v>21</v>
      </c>
      <c r="G496">
        <v>0</v>
      </c>
      <c r="H496">
        <v>0</v>
      </c>
      <c r="I496" s="1" t="s">
        <v>784</v>
      </c>
      <c r="J496" s="1" t="s">
        <v>28</v>
      </c>
      <c r="L496" s="1" t="s">
        <v>16</v>
      </c>
      <c r="M496">
        <f t="shared" si="42"/>
        <v>1</v>
      </c>
      <c r="N496" t="str">
        <f t="shared" si="43"/>
        <v>Jovem Adulto</v>
      </c>
      <c r="O496" t="str">
        <f t="shared" si="44"/>
        <v>MR</v>
      </c>
      <c r="P496">
        <f t="shared" si="45"/>
        <v>0</v>
      </c>
      <c r="Q496">
        <f t="shared" si="46"/>
        <v>0</v>
      </c>
      <c r="R496" s="5" t="str">
        <f t="shared" si="47"/>
        <v>3ª Classe</v>
      </c>
    </row>
    <row r="497" spans="1:18" x14ac:dyDescent="0.25">
      <c r="A497">
        <v>496</v>
      </c>
      <c r="B497">
        <v>0</v>
      </c>
      <c r="C497">
        <v>3</v>
      </c>
      <c r="D497" t="s">
        <v>785</v>
      </c>
      <c r="E497" t="s">
        <v>13</v>
      </c>
      <c r="F497">
        <v>28</v>
      </c>
      <c r="G497">
        <v>0</v>
      </c>
      <c r="H497">
        <v>0</v>
      </c>
      <c r="I497" s="1">
        <v>2627</v>
      </c>
      <c r="J497" s="2">
        <v>144583</v>
      </c>
      <c r="L497" s="1" t="s">
        <v>21</v>
      </c>
      <c r="M497">
        <f t="shared" si="42"/>
        <v>1</v>
      </c>
      <c r="N497" t="str">
        <f t="shared" si="43"/>
        <v>Jovem Adulto</v>
      </c>
      <c r="O497" t="str">
        <f t="shared" si="44"/>
        <v>MR</v>
      </c>
      <c r="P497">
        <f t="shared" si="45"/>
        <v>0</v>
      </c>
      <c r="Q497">
        <f t="shared" si="46"/>
        <v>0</v>
      </c>
      <c r="R497" s="5" t="str">
        <f t="shared" si="47"/>
        <v>3ª Classe</v>
      </c>
    </row>
    <row r="498" spans="1:18" x14ac:dyDescent="0.25">
      <c r="A498">
        <v>497</v>
      </c>
      <c r="B498">
        <v>1</v>
      </c>
      <c r="C498">
        <v>1</v>
      </c>
      <c r="D498" t="s">
        <v>786</v>
      </c>
      <c r="E498" t="s">
        <v>18</v>
      </c>
      <c r="F498">
        <v>54</v>
      </c>
      <c r="G498">
        <v>1</v>
      </c>
      <c r="H498">
        <v>0</v>
      </c>
      <c r="I498" s="1">
        <v>36947</v>
      </c>
      <c r="J498" s="2">
        <v>782667</v>
      </c>
      <c r="K498" s="1" t="s">
        <v>787</v>
      </c>
      <c r="L498" s="1" t="s">
        <v>21</v>
      </c>
      <c r="M498">
        <f t="shared" si="42"/>
        <v>2</v>
      </c>
      <c r="N498" t="str">
        <f t="shared" si="43"/>
        <v>Adulto</v>
      </c>
      <c r="O498" t="str">
        <f t="shared" si="44"/>
        <v>MISS</v>
      </c>
      <c r="P498">
        <f t="shared" si="45"/>
        <v>1</v>
      </c>
      <c r="Q498">
        <f t="shared" si="46"/>
        <v>1</v>
      </c>
      <c r="R498" s="5" t="str">
        <f t="shared" si="47"/>
        <v>1ª Classe</v>
      </c>
    </row>
    <row r="499" spans="1:18" x14ac:dyDescent="0.25">
      <c r="A499">
        <v>498</v>
      </c>
      <c r="B499">
        <v>0</v>
      </c>
      <c r="C499">
        <v>3</v>
      </c>
      <c r="D499" t="s">
        <v>788</v>
      </c>
      <c r="E499" t="s">
        <v>13</v>
      </c>
      <c r="F499">
        <v>28</v>
      </c>
      <c r="G499">
        <v>0</v>
      </c>
      <c r="H499">
        <v>0</v>
      </c>
      <c r="I499" s="1" t="s">
        <v>789</v>
      </c>
      <c r="J499" s="1" t="s">
        <v>790</v>
      </c>
      <c r="L499" s="1" t="s">
        <v>16</v>
      </c>
      <c r="M499">
        <f t="shared" si="42"/>
        <v>1</v>
      </c>
      <c r="N499" t="str">
        <f t="shared" si="43"/>
        <v>Jovem Adulto</v>
      </c>
      <c r="O499" t="str">
        <f t="shared" si="44"/>
        <v>MR</v>
      </c>
      <c r="P499">
        <f t="shared" si="45"/>
        <v>0</v>
      </c>
      <c r="Q499">
        <f t="shared" si="46"/>
        <v>0</v>
      </c>
      <c r="R499" s="5" t="str">
        <f t="shared" si="47"/>
        <v>3ª Classe</v>
      </c>
    </row>
    <row r="500" spans="1:18" x14ac:dyDescent="0.25">
      <c r="A500">
        <v>499</v>
      </c>
      <c r="B500">
        <v>0</v>
      </c>
      <c r="C500">
        <v>1</v>
      </c>
      <c r="D500" t="s">
        <v>791</v>
      </c>
      <c r="E500" t="s">
        <v>18</v>
      </c>
      <c r="F500">
        <v>25</v>
      </c>
      <c r="G500">
        <v>1</v>
      </c>
      <c r="H500">
        <v>2</v>
      </c>
      <c r="I500" s="1">
        <v>113781</v>
      </c>
      <c r="J500" s="1" t="s">
        <v>502</v>
      </c>
      <c r="K500" s="1" t="s">
        <v>503</v>
      </c>
      <c r="L500" s="1" t="s">
        <v>16</v>
      </c>
      <c r="M500">
        <f t="shared" si="42"/>
        <v>4</v>
      </c>
      <c r="N500" t="str">
        <f t="shared" si="43"/>
        <v>Jovem Adulto</v>
      </c>
      <c r="O500" t="str">
        <f t="shared" si="44"/>
        <v>MRS</v>
      </c>
      <c r="P500">
        <f t="shared" si="45"/>
        <v>1</v>
      </c>
      <c r="Q500">
        <f t="shared" si="46"/>
        <v>1</v>
      </c>
      <c r="R500" s="5" t="str">
        <f t="shared" si="47"/>
        <v>1ª Classe</v>
      </c>
    </row>
    <row r="501" spans="1:18" x14ac:dyDescent="0.25">
      <c r="A501">
        <v>500</v>
      </c>
      <c r="B501">
        <v>0</v>
      </c>
      <c r="C501">
        <v>3</v>
      </c>
      <c r="D501" t="s">
        <v>792</v>
      </c>
      <c r="E501" t="s">
        <v>13</v>
      </c>
      <c r="F501">
        <v>24</v>
      </c>
      <c r="G501">
        <v>0</v>
      </c>
      <c r="H501">
        <v>0</v>
      </c>
      <c r="I501" s="1">
        <v>350035</v>
      </c>
      <c r="J501" s="2">
        <v>77958</v>
      </c>
      <c r="L501" s="1" t="s">
        <v>16</v>
      </c>
      <c r="M501">
        <f t="shared" si="42"/>
        <v>1</v>
      </c>
      <c r="N501" t="str">
        <f t="shared" si="43"/>
        <v>Jovem Adulto</v>
      </c>
      <c r="O501" t="str">
        <f t="shared" si="44"/>
        <v>MR</v>
      </c>
      <c r="P501">
        <f t="shared" si="45"/>
        <v>0</v>
      </c>
      <c r="Q501">
        <f t="shared" si="46"/>
        <v>0</v>
      </c>
      <c r="R501" s="5" t="str">
        <f t="shared" si="47"/>
        <v>3ª Classe</v>
      </c>
    </row>
    <row r="502" spans="1:18" x14ac:dyDescent="0.25">
      <c r="A502">
        <v>501</v>
      </c>
      <c r="B502">
        <v>0</v>
      </c>
      <c r="C502">
        <v>3</v>
      </c>
      <c r="D502" t="s">
        <v>793</v>
      </c>
      <c r="E502" t="s">
        <v>13</v>
      </c>
      <c r="F502">
        <v>17</v>
      </c>
      <c r="G502">
        <v>0</v>
      </c>
      <c r="H502">
        <v>0</v>
      </c>
      <c r="I502" s="1">
        <v>315086</v>
      </c>
      <c r="J502" s="2">
        <v>86625</v>
      </c>
      <c r="L502" s="1" t="s">
        <v>16</v>
      </c>
      <c r="M502">
        <f t="shared" si="42"/>
        <v>1</v>
      </c>
      <c r="N502" t="str">
        <f t="shared" si="43"/>
        <v>Adolescente</v>
      </c>
      <c r="O502" t="str">
        <f t="shared" si="44"/>
        <v>MR</v>
      </c>
      <c r="P502">
        <f t="shared" si="45"/>
        <v>0</v>
      </c>
      <c r="Q502">
        <f t="shared" si="46"/>
        <v>0</v>
      </c>
      <c r="R502" s="5" t="str">
        <f t="shared" si="47"/>
        <v>3ª Classe</v>
      </c>
    </row>
    <row r="503" spans="1:18" x14ac:dyDescent="0.25">
      <c r="A503">
        <v>502</v>
      </c>
      <c r="B503">
        <v>0</v>
      </c>
      <c r="C503">
        <v>3</v>
      </c>
      <c r="D503" t="s">
        <v>794</v>
      </c>
      <c r="E503" t="s">
        <v>18</v>
      </c>
      <c r="F503">
        <v>21</v>
      </c>
      <c r="G503">
        <v>0</v>
      </c>
      <c r="H503">
        <v>0</v>
      </c>
      <c r="I503" s="1">
        <v>364846</v>
      </c>
      <c r="J503" s="1" t="s">
        <v>72</v>
      </c>
      <c r="L503" s="1" t="s">
        <v>30</v>
      </c>
      <c r="M503">
        <f t="shared" si="42"/>
        <v>1</v>
      </c>
      <c r="N503" t="str">
        <f t="shared" si="43"/>
        <v>Jovem Adulto</v>
      </c>
      <c r="O503" t="str">
        <f t="shared" si="44"/>
        <v>MISS</v>
      </c>
      <c r="P503">
        <f t="shared" si="45"/>
        <v>0</v>
      </c>
      <c r="Q503">
        <f t="shared" si="46"/>
        <v>0</v>
      </c>
      <c r="R503" s="5" t="str">
        <f t="shared" si="47"/>
        <v>3ª Classe</v>
      </c>
    </row>
    <row r="504" spans="1:18" x14ac:dyDescent="0.25">
      <c r="A504">
        <v>503</v>
      </c>
      <c r="B504">
        <v>0</v>
      </c>
      <c r="C504">
        <v>3</v>
      </c>
      <c r="D504" t="s">
        <v>795</v>
      </c>
      <c r="E504" t="s">
        <v>18</v>
      </c>
      <c r="F504">
        <v>28</v>
      </c>
      <c r="G504">
        <v>0</v>
      </c>
      <c r="H504">
        <v>0</v>
      </c>
      <c r="I504" s="1">
        <v>330909</v>
      </c>
      <c r="J504" s="2">
        <v>76292</v>
      </c>
      <c r="L504" s="1" t="s">
        <v>30</v>
      </c>
      <c r="M504">
        <f t="shared" si="42"/>
        <v>1</v>
      </c>
      <c r="N504" t="str">
        <f t="shared" si="43"/>
        <v>Jovem Adulto</v>
      </c>
      <c r="O504" t="str">
        <f t="shared" si="44"/>
        <v>MISS</v>
      </c>
      <c r="P504">
        <f t="shared" si="45"/>
        <v>0</v>
      </c>
      <c r="Q504">
        <f t="shared" si="46"/>
        <v>0</v>
      </c>
      <c r="R504" s="5" t="str">
        <f t="shared" si="47"/>
        <v>3ª Classe</v>
      </c>
    </row>
    <row r="505" spans="1:18" x14ac:dyDescent="0.25">
      <c r="A505">
        <v>504</v>
      </c>
      <c r="B505">
        <v>0</v>
      </c>
      <c r="C505">
        <v>3</v>
      </c>
      <c r="D505" t="s">
        <v>796</v>
      </c>
      <c r="E505" t="s">
        <v>18</v>
      </c>
      <c r="F505">
        <v>37</v>
      </c>
      <c r="G505">
        <v>0</v>
      </c>
      <c r="H505">
        <v>0</v>
      </c>
      <c r="I505" s="1">
        <v>4135</v>
      </c>
      <c r="J505" s="2">
        <v>95875</v>
      </c>
      <c r="L505" s="1" t="s">
        <v>16</v>
      </c>
      <c r="M505">
        <f t="shared" si="42"/>
        <v>1</v>
      </c>
      <c r="N505" t="str">
        <f t="shared" si="43"/>
        <v>Adulto</v>
      </c>
      <c r="O505" t="str">
        <f t="shared" si="44"/>
        <v>MISS</v>
      </c>
      <c r="P505">
        <f t="shared" si="45"/>
        <v>0</v>
      </c>
      <c r="Q505">
        <f t="shared" si="46"/>
        <v>0</v>
      </c>
      <c r="R505" s="5" t="str">
        <f t="shared" si="47"/>
        <v>3ª Classe</v>
      </c>
    </row>
    <row r="506" spans="1:18" x14ac:dyDescent="0.25">
      <c r="A506">
        <v>505</v>
      </c>
      <c r="B506">
        <v>1</v>
      </c>
      <c r="C506">
        <v>1</v>
      </c>
      <c r="D506" t="s">
        <v>797</v>
      </c>
      <c r="E506" t="s">
        <v>18</v>
      </c>
      <c r="F506">
        <v>16</v>
      </c>
      <c r="G506">
        <v>0</v>
      </c>
      <c r="H506">
        <v>0</v>
      </c>
      <c r="I506" s="1">
        <v>110152</v>
      </c>
      <c r="J506" s="1" t="s">
        <v>435</v>
      </c>
      <c r="K506" s="1" t="s">
        <v>798</v>
      </c>
      <c r="L506" s="1" t="s">
        <v>16</v>
      </c>
      <c r="M506">
        <f t="shared" si="42"/>
        <v>1</v>
      </c>
      <c r="N506" t="str">
        <f t="shared" si="43"/>
        <v>Adolescente</v>
      </c>
      <c r="O506" t="str">
        <f t="shared" si="44"/>
        <v>MISS</v>
      </c>
      <c r="P506">
        <f t="shared" si="45"/>
        <v>1</v>
      </c>
      <c r="Q506">
        <f t="shared" si="46"/>
        <v>1</v>
      </c>
      <c r="R506" s="5" t="str">
        <f t="shared" si="47"/>
        <v>1ª Classe</v>
      </c>
    </row>
    <row r="507" spans="1:18" x14ac:dyDescent="0.25">
      <c r="A507">
        <v>506</v>
      </c>
      <c r="B507">
        <v>0</v>
      </c>
      <c r="C507">
        <v>1</v>
      </c>
      <c r="D507" t="s">
        <v>799</v>
      </c>
      <c r="E507" t="s">
        <v>13</v>
      </c>
      <c r="F507">
        <v>18</v>
      </c>
      <c r="G507">
        <v>1</v>
      </c>
      <c r="H507">
        <v>0</v>
      </c>
      <c r="I507" s="1" t="s">
        <v>520</v>
      </c>
      <c r="J507" s="1" t="s">
        <v>521</v>
      </c>
      <c r="K507" s="1" t="s">
        <v>522</v>
      </c>
      <c r="L507" s="1" t="s">
        <v>21</v>
      </c>
      <c r="M507">
        <f t="shared" si="42"/>
        <v>2</v>
      </c>
      <c r="N507" t="str">
        <f t="shared" si="43"/>
        <v>Adolescente</v>
      </c>
      <c r="O507" t="str">
        <f t="shared" si="44"/>
        <v>MR</v>
      </c>
      <c r="P507">
        <f t="shared" si="45"/>
        <v>1</v>
      </c>
      <c r="Q507">
        <f t="shared" si="46"/>
        <v>1</v>
      </c>
      <c r="R507" s="5" t="str">
        <f t="shared" si="47"/>
        <v>1ª Classe</v>
      </c>
    </row>
    <row r="508" spans="1:18" x14ac:dyDescent="0.25">
      <c r="A508">
        <v>507</v>
      </c>
      <c r="B508">
        <v>1</v>
      </c>
      <c r="C508">
        <v>2</v>
      </c>
      <c r="D508" t="s">
        <v>800</v>
      </c>
      <c r="E508" t="s">
        <v>18</v>
      </c>
      <c r="F508">
        <v>33</v>
      </c>
      <c r="G508">
        <v>0</v>
      </c>
      <c r="H508">
        <v>2</v>
      </c>
      <c r="I508" s="1">
        <v>26360</v>
      </c>
      <c r="J508" s="1">
        <v>26</v>
      </c>
      <c r="L508" s="1" t="s">
        <v>16</v>
      </c>
      <c r="M508">
        <f t="shared" si="42"/>
        <v>3</v>
      </c>
      <c r="N508" t="str">
        <f t="shared" si="43"/>
        <v>Jovem Adulto</v>
      </c>
      <c r="O508" t="str">
        <f t="shared" si="44"/>
        <v>MRS</v>
      </c>
      <c r="P508">
        <f t="shared" si="45"/>
        <v>0</v>
      </c>
      <c r="Q508">
        <f t="shared" si="46"/>
        <v>0</v>
      </c>
      <c r="R508" s="5" t="str">
        <f t="shared" si="47"/>
        <v>2ª Classe</v>
      </c>
    </row>
    <row r="509" spans="1:18" x14ac:dyDescent="0.25">
      <c r="A509">
        <v>508</v>
      </c>
      <c r="B509">
        <v>1</v>
      </c>
      <c r="C509">
        <v>1</v>
      </c>
      <c r="D509" t="s">
        <v>801</v>
      </c>
      <c r="E509" t="s">
        <v>13</v>
      </c>
      <c r="F509">
        <v>28</v>
      </c>
      <c r="G509">
        <v>0</v>
      </c>
      <c r="H509">
        <v>0</v>
      </c>
      <c r="I509" s="1">
        <v>111427</v>
      </c>
      <c r="J509" s="1" t="s">
        <v>41</v>
      </c>
      <c r="L509" s="1" t="s">
        <v>16</v>
      </c>
      <c r="M509">
        <f t="shared" si="42"/>
        <v>1</v>
      </c>
      <c r="N509" t="str">
        <f t="shared" si="43"/>
        <v>Jovem Adulto</v>
      </c>
      <c r="O509" t="str">
        <f t="shared" si="44"/>
        <v>MR</v>
      </c>
      <c r="P509">
        <f t="shared" si="45"/>
        <v>1</v>
      </c>
      <c r="Q509">
        <f t="shared" si="46"/>
        <v>0</v>
      </c>
      <c r="R509" s="5" t="str">
        <f t="shared" si="47"/>
        <v>1ª Classe</v>
      </c>
    </row>
    <row r="510" spans="1:18" x14ac:dyDescent="0.25">
      <c r="A510">
        <v>509</v>
      </c>
      <c r="B510">
        <v>0</v>
      </c>
      <c r="C510">
        <v>3</v>
      </c>
      <c r="D510" t="s">
        <v>802</v>
      </c>
      <c r="E510" t="s">
        <v>13</v>
      </c>
      <c r="F510">
        <v>28</v>
      </c>
      <c r="G510">
        <v>0</v>
      </c>
      <c r="H510">
        <v>0</v>
      </c>
      <c r="I510" s="1" t="s">
        <v>803</v>
      </c>
      <c r="J510" s="2">
        <v>22525</v>
      </c>
      <c r="L510" s="1" t="s">
        <v>16</v>
      </c>
      <c r="M510">
        <f t="shared" si="42"/>
        <v>1</v>
      </c>
      <c r="N510" t="str">
        <f t="shared" si="43"/>
        <v>Jovem Adulto</v>
      </c>
      <c r="O510" t="str">
        <f t="shared" si="44"/>
        <v>MR</v>
      </c>
      <c r="P510">
        <f t="shared" si="45"/>
        <v>0</v>
      </c>
      <c r="Q510">
        <f t="shared" si="46"/>
        <v>0</v>
      </c>
      <c r="R510" s="5" t="str">
        <f t="shared" si="47"/>
        <v>3ª Classe</v>
      </c>
    </row>
    <row r="511" spans="1:18" x14ac:dyDescent="0.25">
      <c r="A511">
        <v>510</v>
      </c>
      <c r="B511">
        <v>1</v>
      </c>
      <c r="C511">
        <v>3</v>
      </c>
      <c r="D511" t="s">
        <v>804</v>
      </c>
      <c r="E511" t="s">
        <v>13</v>
      </c>
      <c r="F511">
        <v>26</v>
      </c>
      <c r="G511">
        <v>0</v>
      </c>
      <c r="H511">
        <v>0</v>
      </c>
      <c r="I511" s="1">
        <v>1601</v>
      </c>
      <c r="J511" s="2">
        <v>564958</v>
      </c>
      <c r="L511" s="1" t="s">
        <v>16</v>
      </c>
      <c r="M511">
        <f t="shared" si="42"/>
        <v>1</v>
      </c>
      <c r="N511" t="str">
        <f t="shared" si="43"/>
        <v>Jovem Adulto</v>
      </c>
      <c r="O511" t="str">
        <f t="shared" si="44"/>
        <v>MR</v>
      </c>
      <c r="P511">
        <f t="shared" si="45"/>
        <v>0</v>
      </c>
      <c r="Q511">
        <f t="shared" si="46"/>
        <v>0</v>
      </c>
      <c r="R511" s="5" t="str">
        <f t="shared" si="47"/>
        <v>3ª Classe</v>
      </c>
    </row>
    <row r="512" spans="1:18" x14ac:dyDescent="0.25">
      <c r="A512">
        <v>511</v>
      </c>
      <c r="B512">
        <v>1</v>
      </c>
      <c r="C512">
        <v>3</v>
      </c>
      <c r="D512" t="s">
        <v>805</v>
      </c>
      <c r="E512" t="s">
        <v>13</v>
      </c>
      <c r="F512">
        <v>29</v>
      </c>
      <c r="G512">
        <v>0</v>
      </c>
      <c r="H512">
        <v>0</v>
      </c>
      <c r="I512" s="1">
        <v>382651</v>
      </c>
      <c r="J512" s="1" t="s">
        <v>72</v>
      </c>
      <c r="L512" s="1" t="s">
        <v>30</v>
      </c>
      <c r="M512">
        <f t="shared" si="42"/>
        <v>1</v>
      </c>
      <c r="N512" t="str">
        <f t="shared" si="43"/>
        <v>Jovem Adulto</v>
      </c>
      <c r="O512" t="str">
        <f t="shared" si="44"/>
        <v>MR</v>
      </c>
      <c r="P512">
        <f t="shared" si="45"/>
        <v>0</v>
      </c>
      <c r="Q512">
        <f t="shared" si="46"/>
        <v>0</v>
      </c>
      <c r="R512" s="5" t="str">
        <f t="shared" si="47"/>
        <v>3ª Classe</v>
      </c>
    </row>
    <row r="513" spans="1:18" x14ac:dyDescent="0.25">
      <c r="A513">
        <v>512</v>
      </c>
      <c r="B513">
        <v>0</v>
      </c>
      <c r="C513">
        <v>3</v>
      </c>
      <c r="D513" t="s">
        <v>806</v>
      </c>
      <c r="E513" t="s">
        <v>13</v>
      </c>
      <c r="F513">
        <v>28</v>
      </c>
      <c r="G513">
        <v>0</v>
      </c>
      <c r="H513">
        <v>0</v>
      </c>
      <c r="I513" s="1" t="s">
        <v>807</v>
      </c>
      <c r="J513" s="1" t="s">
        <v>28</v>
      </c>
      <c r="L513" s="1" t="s">
        <v>16</v>
      </c>
      <c r="M513">
        <f t="shared" si="42"/>
        <v>1</v>
      </c>
      <c r="N513" t="str">
        <f t="shared" si="43"/>
        <v>Jovem Adulto</v>
      </c>
      <c r="O513" t="str">
        <f t="shared" si="44"/>
        <v>MR</v>
      </c>
      <c r="P513">
        <f t="shared" si="45"/>
        <v>0</v>
      </c>
      <c r="Q513">
        <f t="shared" si="46"/>
        <v>0</v>
      </c>
      <c r="R513" s="5" t="str">
        <f t="shared" si="47"/>
        <v>3ª Classe</v>
      </c>
    </row>
    <row r="514" spans="1:18" x14ac:dyDescent="0.25">
      <c r="A514">
        <v>513</v>
      </c>
      <c r="B514">
        <v>1</v>
      </c>
      <c r="C514">
        <v>1</v>
      </c>
      <c r="D514" t="s">
        <v>808</v>
      </c>
      <c r="E514" t="s">
        <v>13</v>
      </c>
      <c r="F514">
        <v>36</v>
      </c>
      <c r="G514">
        <v>0</v>
      </c>
      <c r="H514">
        <v>0</v>
      </c>
      <c r="I514" s="1" t="s">
        <v>809</v>
      </c>
      <c r="J514" s="2">
        <v>262875</v>
      </c>
      <c r="K514" s="1" t="s">
        <v>810</v>
      </c>
      <c r="L514" s="1" t="s">
        <v>16</v>
      </c>
      <c r="M514">
        <f t="shared" ref="M514:M577" si="48">G514+H514+1</f>
        <v>1</v>
      </c>
      <c r="N514" t="str">
        <f t="shared" ref="N514:N577" si="49">IF(F514&lt;=12,"Criança",IF(F514&lt;=18,"Adolescente",IF(F514&lt;=35,"Jovem Adulto",IF(F514&lt;=60,"Adulto","Idoso"))))</f>
        <v>Adulto</v>
      </c>
      <c r="O514" t="str">
        <f t="shared" ref="O514:O577" si="50">UPPER(TRIM(MID(D514, FIND(", ",D514)+2, FIND(".",D514)-(FIND(", ",D514)+2))))</f>
        <v>MR</v>
      </c>
      <c r="P514">
        <f t="shared" ref="P514:P577" si="51">IF(OR(F514="female", O514="MASTER"), 1, IF(C514=1, 1, 0))</f>
        <v>1</v>
      </c>
      <c r="Q514">
        <f t="shared" ref="Q514:Q577" si="52">IF(K514&lt;&gt;"", 1, 0)</f>
        <v>1</v>
      </c>
      <c r="R514" s="5" t="str">
        <f t="shared" ref="R514:R577" si="53">IF(C514=1,"1ª Classe",IF(C514=2,"2ª Classe","3ª Classe"))</f>
        <v>1ª Classe</v>
      </c>
    </row>
    <row r="515" spans="1:18" x14ac:dyDescent="0.25">
      <c r="A515">
        <v>514</v>
      </c>
      <c r="B515">
        <v>1</v>
      </c>
      <c r="C515">
        <v>1</v>
      </c>
      <c r="D515" t="s">
        <v>811</v>
      </c>
      <c r="E515" t="s">
        <v>18</v>
      </c>
      <c r="F515">
        <v>54</v>
      </c>
      <c r="G515">
        <v>1</v>
      </c>
      <c r="H515">
        <v>0</v>
      </c>
      <c r="I515" s="1" t="s">
        <v>812</v>
      </c>
      <c r="J515" s="1" t="s">
        <v>813</v>
      </c>
      <c r="L515" s="1" t="s">
        <v>21</v>
      </c>
      <c r="M515">
        <f t="shared" si="48"/>
        <v>2</v>
      </c>
      <c r="N515" t="str">
        <f t="shared" si="49"/>
        <v>Adulto</v>
      </c>
      <c r="O515" t="str">
        <f t="shared" si="50"/>
        <v>MRS</v>
      </c>
      <c r="P515">
        <f t="shared" si="51"/>
        <v>1</v>
      </c>
      <c r="Q515">
        <f t="shared" si="52"/>
        <v>0</v>
      </c>
      <c r="R515" s="5" t="str">
        <f t="shared" si="53"/>
        <v>1ª Classe</v>
      </c>
    </row>
    <row r="516" spans="1:18" x14ac:dyDescent="0.25">
      <c r="A516">
        <v>515</v>
      </c>
      <c r="B516">
        <v>0</v>
      </c>
      <c r="C516">
        <v>3</v>
      </c>
      <c r="D516" t="s">
        <v>814</v>
      </c>
      <c r="E516" t="s">
        <v>13</v>
      </c>
      <c r="F516">
        <v>24</v>
      </c>
      <c r="G516">
        <v>0</v>
      </c>
      <c r="H516">
        <v>0</v>
      </c>
      <c r="I516" s="1">
        <v>349209</v>
      </c>
      <c r="J516" s="2">
        <v>74958</v>
      </c>
      <c r="L516" s="1" t="s">
        <v>16</v>
      </c>
      <c r="M516">
        <f t="shared" si="48"/>
        <v>1</v>
      </c>
      <c r="N516" t="str">
        <f t="shared" si="49"/>
        <v>Jovem Adulto</v>
      </c>
      <c r="O516" t="str">
        <f t="shared" si="50"/>
        <v>MR</v>
      </c>
      <c r="P516">
        <f t="shared" si="51"/>
        <v>0</v>
      </c>
      <c r="Q516">
        <f t="shared" si="52"/>
        <v>0</v>
      </c>
      <c r="R516" s="5" t="str">
        <f t="shared" si="53"/>
        <v>3ª Classe</v>
      </c>
    </row>
    <row r="517" spans="1:18" x14ac:dyDescent="0.25">
      <c r="A517">
        <v>516</v>
      </c>
      <c r="B517">
        <v>0</v>
      </c>
      <c r="C517">
        <v>1</v>
      </c>
      <c r="D517" t="s">
        <v>815</v>
      </c>
      <c r="E517" t="s">
        <v>13</v>
      </c>
      <c r="F517">
        <v>47</v>
      </c>
      <c r="G517">
        <v>0</v>
      </c>
      <c r="H517">
        <v>0</v>
      </c>
      <c r="I517" s="1">
        <v>36967</v>
      </c>
      <c r="J517" s="2">
        <v>340208</v>
      </c>
      <c r="K517" s="1" t="s">
        <v>816</v>
      </c>
      <c r="L517" s="1" t="s">
        <v>16</v>
      </c>
      <c r="M517">
        <f t="shared" si="48"/>
        <v>1</v>
      </c>
      <c r="N517" t="str">
        <f t="shared" si="49"/>
        <v>Adulto</v>
      </c>
      <c r="O517" t="str">
        <f t="shared" si="50"/>
        <v>MR</v>
      </c>
      <c r="P517">
        <f t="shared" si="51"/>
        <v>1</v>
      </c>
      <c r="Q517">
        <f t="shared" si="52"/>
        <v>1</v>
      </c>
      <c r="R517" s="5" t="str">
        <f t="shared" si="53"/>
        <v>1ª Classe</v>
      </c>
    </row>
    <row r="518" spans="1:18" x14ac:dyDescent="0.25">
      <c r="A518">
        <v>517</v>
      </c>
      <c r="B518">
        <v>1</v>
      </c>
      <c r="C518">
        <v>2</v>
      </c>
      <c r="D518" t="s">
        <v>817</v>
      </c>
      <c r="E518" t="s">
        <v>18</v>
      </c>
      <c r="F518">
        <v>34</v>
      </c>
      <c r="G518">
        <v>0</v>
      </c>
      <c r="H518">
        <v>0</v>
      </c>
      <c r="I518" s="1" t="s">
        <v>818</v>
      </c>
      <c r="J518" s="1" t="s">
        <v>75</v>
      </c>
      <c r="K518" s="1" t="s">
        <v>132</v>
      </c>
      <c r="L518" s="1" t="s">
        <v>16</v>
      </c>
      <c r="M518">
        <f t="shared" si="48"/>
        <v>1</v>
      </c>
      <c r="N518" t="str">
        <f t="shared" si="49"/>
        <v>Jovem Adulto</v>
      </c>
      <c r="O518" t="str">
        <f t="shared" si="50"/>
        <v>MRS</v>
      </c>
      <c r="P518">
        <f t="shared" si="51"/>
        <v>0</v>
      </c>
      <c r="Q518">
        <f t="shared" si="52"/>
        <v>1</v>
      </c>
      <c r="R518" s="5" t="str">
        <f t="shared" si="53"/>
        <v>2ª Classe</v>
      </c>
    </row>
    <row r="519" spans="1:18" x14ac:dyDescent="0.25">
      <c r="A519">
        <v>518</v>
      </c>
      <c r="B519">
        <v>0</v>
      </c>
      <c r="C519">
        <v>3</v>
      </c>
      <c r="D519" t="s">
        <v>819</v>
      </c>
      <c r="E519" t="s">
        <v>13</v>
      </c>
      <c r="F519">
        <v>28</v>
      </c>
      <c r="G519">
        <v>0</v>
      </c>
      <c r="H519">
        <v>0</v>
      </c>
      <c r="I519" s="1">
        <v>371110</v>
      </c>
      <c r="J519" s="1" t="s">
        <v>197</v>
      </c>
      <c r="L519" s="1" t="s">
        <v>30</v>
      </c>
      <c r="M519">
        <f t="shared" si="48"/>
        <v>1</v>
      </c>
      <c r="N519" t="str">
        <f t="shared" si="49"/>
        <v>Jovem Adulto</v>
      </c>
      <c r="O519" t="str">
        <f t="shared" si="50"/>
        <v>MR</v>
      </c>
      <c r="P519">
        <f t="shared" si="51"/>
        <v>0</v>
      </c>
      <c r="Q519">
        <f t="shared" si="52"/>
        <v>0</v>
      </c>
      <c r="R519" s="5" t="str">
        <f t="shared" si="53"/>
        <v>3ª Classe</v>
      </c>
    </row>
    <row r="520" spans="1:18" x14ac:dyDescent="0.25">
      <c r="A520">
        <v>519</v>
      </c>
      <c r="B520">
        <v>1</v>
      </c>
      <c r="C520">
        <v>2</v>
      </c>
      <c r="D520" t="s">
        <v>820</v>
      </c>
      <c r="E520" t="s">
        <v>18</v>
      </c>
      <c r="F520">
        <v>36</v>
      </c>
      <c r="G520">
        <v>1</v>
      </c>
      <c r="H520">
        <v>0</v>
      </c>
      <c r="I520" s="1">
        <v>226875</v>
      </c>
      <c r="J520" s="1">
        <v>26</v>
      </c>
      <c r="L520" s="1" t="s">
        <v>16</v>
      </c>
      <c r="M520">
        <f t="shared" si="48"/>
        <v>2</v>
      </c>
      <c r="N520" t="str">
        <f t="shared" si="49"/>
        <v>Adulto</v>
      </c>
      <c r="O520" t="str">
        <f t="shared" si="50"/>
        <v>MRS</v>
      </c>
      <c r="P520">
        <f t="shared" si="51"/>
        <v>0</v>
      </c>
      <c r="Q520">
        <f t="shared" si="52"/>
        <v>0</v>
      </c>
      <c r="R520" s="5" t="str">
        <f t="shared" si="53"/>
        <v>2ª Classe</v>
      </c>
    </row>
    <row r="521" spans="1:18" x14ac:dyDescent="0.25">
      <c r="A521">
        <v>520</v>
      </c>
      <c r="B521">
        <v>0</v>
      </c>
      <c r="C521">
        <v>3</v>
      </c>
      <c r="D521" t="s">
        <v>821</v>
      </c>
      <c r="E521" t="s">
        <v>13</v>
      </c>
      <c r="F521">
        <v>32</v>
      </c>
      <c r="G521">
        <v>0</v>
      </c>
      <c r="H521">
        <v>0</v>
      </c>
      <c r="I521" s="1">
        <v>349242</v>
      </c>
      <c r="J521" s="2">
        <v>78958</v>
      </c>
      <c r="L521" s="1" t="s">
        <v>16</v>
      </c>
      <c r="M521">
        <f t="shared" si="48"/>
        <v>1</v>
      </c>
      <c r="N521" t="str">
        <f t="shared" si="49"/>
        <v>Jovem Adulto</v>
      </c>
      <c r="O521" t="str">
        <f t="shared" si="50"/>
        <v>MR</v>
      </c>
      <c r="P521">
        <f t="shared" si="51"/>
        <v>0</v>
      </c>
      <c r="Q521">
        <f t="shared" si="52"/>
        <v>0</v>
      </c>
      <c r="R521" s="5" t="str">
        <f t="shared" si="53"/>
        <v>3ª Classe</v>
      </c>
    </row>
    <row r="522" spans="1:18" x14ac:dyDescent="0.25">
      <c r="A522">
        <v>521</v>
      </c>
      <c r="B522">
        <v>1</v>
      </c>
      <c r="C522">
        <v>1</v>
      </c>
      <c r="D522" t="s">
        <v>822</v>
      </c>
      <c r="E522" t="s">
        <v>18</v>
      </c>
      <c r="F522">
        <v>30</v>
      </c>
      <c r="G522">
        <v>0</v>
      </c>
      <c r="H522">
        <v>0</v>
      </c>
      <c r="I522" s="1">
        <v>12749</v>
      </c>
      <c r="J522" s="1" t="s">
        <v>823</v>
      </c>
      <c r="K522" s="1" t="s">
        <v>824</v>
      </c>
      <c r="L522" s="1" t="s">
        <v>16</v>
      </c>
      <c r="M522">
        <f t="shared" si="48"/>
        <v>1</v>
      </c>
      <c r="N522" t="str">
        <f t="shared" si="49"/>
        <v>Jovem Adulto</v>
      </c>
      <c r="O522" t="str">
        <f t="shared" si="50"/>
        <v>MISS</v>
      </c>
      <c r="P522">
        <f t="shared" si="51"/>
        <v>1</v>
      </c>
      <c r="Q522">
        <f t="shared" si="52"/>
        <v>1</v>
      </c>
      <c r="R522" s="5" t="str">
        <f t="shared" si="53"/>
        <v>1ª Classe</v>
      </c>
    </row>
    <row r="523" spans="1:18" x14ac:dyDescent="0.25">
      <c r="A523">
        <v>522</v>
      </c>
      <c r="B523">
        <v>0</v>
      </c>
      <c r="C523">
        <v>3</v>
      </c>
      <c r="D523" t="s">
        <v>825</v>
      </c>
      <c r="E523" t="s">
        <v>13</v>
      </c>
      <c r="F523">
        <v>22</v>
      </c>
      <c r="G523">
        <v>0</v>
      </c>
      <c r="H523">
        <v>0</v>
      </c>
      <c r="I523" s="1">
        <v>349252</v>
      </c>
      <c r="J523" s="2">
        <v>78958</v>
      </c>
      <c r="L523" s="1" t="s">
        <v>16</v>
      </c>
      <c r="M523">
        <f t="shared" si="48"/>
        <v>1</v>
      </c>
      <c r="N523" t="str">
        <f t="shared" si="49"/>
        <v>Jovem Adulto</v>
      </c>
      <c r="O523" t="str">
        <f t="shared" si="50"/>
        <v>MR</v>
      </c>
      <c r="P523">
        <f t="shared" si="51"/>
        <v>0</v>
      </c>
      <c r="Q523">
        <f t="shared" si="52"/>
        <v>0</v>
      </c>
      <c r="R523" s="5" t="str">
        <f t="shared" si="53"/>
        <v>3ª Classe</v>
      </c>
    </row>
    <row r="524" spans="1:18" x14ac:dyDescent="0.25">
      <c r="A524">
        <v>523</v>
      </c>
      <c r="B524">
        <v>0</v>
      </c>
      <c r="C524">
        <v>3</v>
      </c>
      <c r="D524" t="s">
        <v>826</v>
      </c>
      <c r="E524" t="s">
        <v>13</v>
      </c>
      <c r="F524">
        <v>28</v>
      </c>
      <c r="G524">
        <v>0</v>
      </c>
      <c r="H524">
        <v>0</v>
      </c>
      <c r="I524" s="1">
        <v>2624</v>
      </c>
      <c r="J524" s="2">
        <v>7225</v>
      </c>
      <c r="L524" s="1" t="s">
        <v>21</v>
      </c>
      <c r="M524">
        <f t="shared" si="48"/>
        <v>1</v>
      </c>
      <c r="N524" t="str">
        <f t="shared" si="49"/>
        <v>Jovem Adulto</v>
      </c>
      <c r="O524" t="str">
        <f t="shared" si="50"/>
        <v>MR</v>
      </c>
      <c r="P524">
        <f t="shared" si="51"/>
        <v>0</v>
      </c>
      <c r="Q524">
        <f t="shared" si="52"/>
        <v>0</v>
      </c>
      <c r="R524" s="5" t="str">
        <f t="shared" si="53"/>
        <v>3ª Classe</v>
      </c>
    </row>
    <row r="525" spans="1:18" x14ac:dyDescent="0.25">
      <c r="A525">
        <v>524</v>
      </c>
      <c r="B525">
        <v>1</v>
      </c>
      <c r="C525">
        <v>1</v>
      </c>
      <c r="D525" t="s">
        <v>827</v>
      </c>
      <c r="E525" t="s">
        <v>18</v>
      </c>
      <c r="F525">
        <v>44</v>
      </c>
      <c r="G525">
        <v>0</v>
      </c>
      <c r="H525">
        <v>1</v>
      </c>
      <c r="I525" s="1">
        <v>111361</v>
      </c>
      <c r="J525" s="2">
        <v>579792</v>
      </c>
      <c r="K525" s="1" t="s">
        <v>557</v>
      </c>
      <c r="L525" s="1" t="s">
        <v>21</v>
      </c>
      <c r="M525">
        <f t="shared" si="48"/>
        <v>2</v>
      </c>
      <c r="N525" t="str">
        <f t="shared" si="49"/>
        <v>Adulto</v>
      </c>
      <c r="O525" t="str">
        <f t="shared" si="50"/>
        <v>MRS</v>
      </c>
      <c r="P525">
        <f t="shared" si="51"/>
        <v>1</v>
      </c>
      <c r="Q525">
        <f t="shared" si="52"/>
        <v>1</v>
      </c>
      <c r="R525" s="5" t="str">
        <f t="shared" si="53"/>
        <v>1ª Classe</v>
      </c>
    </row>
    <row r="526" spans="1:18" x14ac:dyDescent="0.25">
      <c r="A526">
        <v>525</v>
      </c>
      <c r="B526">
        <v>0</v>
      </c>
      <c r="C526">
        <v>3</v>
      </c>
      <c r="D526" t="s">
        <v>828</v>
      </c>
      <c r="E526" t="s">
        <v>13</v>
      </c>
      <c r="F526">
        <v>28</v>
      </c>
      <c r="G526">
        <v>0</v>
      </c>
      <c r="H526">
        <v>0</v>
      </c>
      <c r="I526" s="1">
        <v>2700</v>
      </c>
      <c r="J526" s="2">
        <v>72292</v>
      </c>
      <c r="L526" s="1" t="s">
        <v>21</v>
      </c>
      <c r="M526">
        <f t="shared" si="48"/>
        <v>1</v>
      </c>
      <c r="N526" t="str">
        <f t="shared" si="49"/>
        <v>Jovem Adulto</v>
      </c>
      <c r="O526" t="str">
        <f t="shared" si="50"/>
        <v>MR</v>
      </c>
      <c r="P526">
        <f t="shared" si="51"/>
        <v>0</v>
      </c>
      <c r="Q526">
        <f t="shared" si="52"/>
        <v>0</v>
      </c>
      <c r="R526" s="5" t="str">
        <f t="shared" si="53"/>
        <v>3ª Classe</v>
      </c>
    </row>
    <row r="527" spans="1:18" x14ac:dyDescent="0.25">
      <c r="A527">
        <v>526</v>
      </c>
      <c r="B527">
        <v>0</v>
      </c>
      <c r="C527">
        <v>3</v>
      </c>
      <c r="D527" t="s">
        <v>829</v>
      </c>
      <c r="E527" t="s">
        <v>13</v>
      </c>
      <c r="F527" t="s">
        <v>274</v>
      </c>
      <c r="G527">
        <v>0</v>
      </c>
      <c r="H527">
        <v>0</v>
      </c>
      <c r="I527" s="1">
        <v>367232</v>
      </c>
      <c r="J527" s="1" t="s">
        <v>72</v>
      </c>
      <c r="L527" s="1" t="s">
        <v>30</v>
      </c>
      <c r="M527">
        <f t="shared" si="48"/>
        <v>1</v>
      </c>
      <c r="N527" t="str">
        <f t="shared" si="49"/>
        <v>Idoso</v>
      </c>
      <c r="O527" t="str">
        <f t="shared" si="50"/>
        <v>MR</v>
      </c>
      <c r="P527">
        <f t="shared" si="51"/>
        <v>0</v>
      </c>
      <c r="Q527">
        <f t="shared" si="52"/>
        <v>0</v>
      </c>
      <c r="R527" s="5" t="str">
        <f t="shared" si="53"/>
        <v>3ª Classe</v>
      </c>
    </row>
    <row r="528" spans="1:18" x14ac:dyDescent="0.25">
      <c r="A528">
        <v>527</v>
      </c>
      <c r="B528">
        <v>1</v>
      </c>
      <c r="C528">
        <v>2</v>
      </c>
      <c r="D528" t="s">
        <v>830</v>
      </c>
      <c r="E528" t="s">
        <v>18</v>
      </c>
      <c r="F528">
        <v>50</v>
      </c>
      <c r="G528">
        <v>0</v>
      </c>
      <c r="H528">
        <v>0</v>
      </c>
      <c r="I528" s="1" t="s">
        <v>831</v>
      </c>
      <c r="J528" s="1" t="s">
        <v>75</v>
      </c>
      <c r="L528" s="1" t="s">
        <v>16</v>
      </c>
      <c r="M528">
        <f t="shared" si="48"/>
        <v>1</v>
      </c>
      <c r="N528" t="str">
        <f t="shared" si="49"/>
        <v>Adulto</v>
      </c>
      <c r="O528" t="str">
        <f t="shared" si="50"/>
        <v>MISS</v>
      </c>
      <c r="P528">
        <f t="shared" si="51"/>
        <v>0</v>
      </c>
      <c r="Q528">
        <f t="shared" si="52"/>
        <v>0</v>
      </c>
      <c r="R528" s="5" t="str">
        <f t="shared" si="53"/>
        <v>2ª Classe</v>
      </c>
    </row>
    <row r="529" spans="1:18" x14ac:dyDescent="0.25">
      <c r="A529">
        <v>528</v>
      </c>
      <c r="B529">
        <v>0</v>
      </c>
      <c r="C529">
        <v>1</v>
      </c>
      <c r="D529" t="s">
        <v>832</v>
      </c>
      <c r="E529" t="s">
        <v>13</v>
      </c>
      <c r="F529">
        <v>28</v>
      </c>
      <c r="G529">
        <v>0</v>
      </c>
      <c r="H529">
        <v>0</v>
      </c>
      <c r="I529" s="1" t="s">
        <v>833</v>
      </c>
      <c r="J529" s="2">
        <v>2217792</v>
      </c>
      <c r="K529" s="1" t="s">
        <v>834</v>
      </c>
      <c r="L529" s="1" t="s">
        <v>16</v>
      </c>
      <c r="M529">
        <f t="shared" si="48"/>
        <v>1</v>
      </c>
      <c r="N529" t="str">
        <f t="shared" si="49"/>
        <v>Jovem Adulto</v>
      </c>
      <c r="O529" t="str">
        <f t="shared" si="50"/>
        <v>MR</v>
      </c>
      <c r="P529">
        <f t="shared" si="51"/>
        <v>1</v>
      </c>
      <c r="Q529">
        <f t="shared" si="52"/>
        <v>1</v>
      </c>
      <c r="R529" s="5" t="str">
        <f t="shared" si="53"/>
        <v>1ª Classe</v>
      </c>
    </row>
    <row r="530" spans="1:18" x14ac:dyDescent="0.25">
      <c r="A530">
        <v>529</v>
      </c>
      <c r="B530">
        <v>0</v>
      </c>
      <c r="C530">
        <v>3</v>
      </c>
      <c r="D530" t="s">
        <v>835</v>
      </c>
      <c r="E530" t="s">
        <v>13</v>
      </c>
      <c r="F530">
        <v>39</v>
      </c>
      <c r="G530">
        <v>0</v>
      </c>
      <c r="H530">
        <v>0</v>
      </c>
      <c r="I530" s="1">
        <v>3101296</v>
      </c>
      <c r="J530" s="2">
        <v>7925</v>
      </c>
      <c r="L530" s="1" t="s">
        <v>16</v>
      </c>
      <c r="M530">
        <f t="shared" si="48"/>
        <v>1</v>
      </c>
      <c r="N530" t="str">
        <f t="shared" si="49"/>
        <v>Adulto</v>
      </c>
      <c r="O530" t="str">
        <f t="shared" si="50"/>
        <v>MR</v>
      </c>
      <c r="P530">
        <f t="shared" si="51"/>
        <v>0</v>
      </c>
      <c r="Q530">
        <f t="shared" si="52"/>
        <v>0</v>
      </c>
      <c r="R530" s="5" t="str">
        <f t="shared" si="53"/>
        <v>3ª Classe</v>
      </c>
    </row>
    <row r="531" spans="1:18" x14ac:dyDescent="0.25">
      <c r="A531">
        <v>530</v>
      </c>
      <c r="B531">
        <v>0</v>
      </c>
      <c r="C531">
        <v>2</v>
      </c>
      <c r="D531" t="s">
        <v>836</v>
      </c>
      <c r="E531" t="s">
        <v>13</v>
      </c>
      <c r="F531">
        <v>23</v>
      </c>
      <c r="G531">
        <v>2</v>
      </c>
      <c r="H531">
        <v>1</v>
      </c>
      <c r="I531" s="1">
        <v>29104</v>
      </c>
      <c r="J531" s="1" t="s">
        <v>255</v>
      </c>
      <c r="L531" s="1" t="s">
        <v>16</v>
      </c>
      <c r="M531">
        <f t="shared" si="48"/>
        <v>4</v>
      </c>
      <c r="N531" t="str">
        <f t="shared" si="49"/>
        <v>Jovem Adulto</v>
      </c>
      <c r="O531" t="str">
        <f t="shared" si="50"/>
        <v>MR</v>
      </c>
      <c r="P531">
        <f t="shared" si="51"/>
        <v>0</v>
      </c>
      <c r="Q531">
        <f t="shared" si="52"/>
        <v>0</v>
      </c>
      <c r="R531" s="5" t="str">
        <f t="shared" si="53"/>
        <v>2ª Classe</v>
      </c>
    </row>
    <row r="532" spans="1:18" x14ac:dyDescent="0.25">
      <c r="A532">
        <v>531</v>
      </c>
      <c r="B532">
        <v>1</v>
      </c>
      <c r="C532">
        <v>2</v>
      </c>
      <c r="D532" t="s">
        <v>837</v>
      </c>
      <c r="E532" t="s">
        <v>18</v>
      </c>
      <c r="F532">
        <v>2</v>
      </c>
      <c r="G532">
        <v>1</v>
      </c>
      <c r="H532">
        <v>1</v>
      </c>
      <c r="I532" s="1">
        <v>26360</v>
      </c>
      <c r="J532" s="1">
        <v>26</v>
      </c>
      <c r="L532" s="1" t="s">
        <v>16</v>
      </c>
      <c r="M532">
        <f t="shared" si="48"/>
        <v>3</v>
      </c>
      <c r="N532" t="str">
        <f t="shared" si="49"/>
        <v>Criança</v>
      </c>
      <c r="O532" t="str">
        <f t="shared" si="50"/>
        <v>MISS</v>
      </c>
      <c r="P532">
        <f t="shared" si="51"/>
        <v>0</v>
      </c>
      <c r="Q532">
        <f t="shared" si="52"/>
        <v>0</v>
      </c>
      <c r="R532" s="5" t="str">
        <f t="shared" si="53"/>
        <v>2ª Classe</v>
      </c>
    </row>
    <row r="533" spans="1:18" x14ac:dyDescent="0.25">
      <c r="A533">
        <v>532</v>
      </c>
      <c r="B533">
        <v>0</v>
      </c>
      <c r="C533">
        <v>3</v>
      </c>
      <c r="D533" t="s">
        <v>838</v>
      </c>
      <c r="E533" t="s">
        <v>13</v>
      </c>
      <c r="F533">
        <v>28</v>
      </c>
      <c r="G533">
        <v>0</v>
      </c>
      <c r="H533">
        <v>0</v>
      </c>
      <c r="I533" s="1">
        <v>2641</v>
      </c>
      <c r="J533" s="2">
        <v>72292</v>
      </c>
      <c r="L533" s="1" t="s">
        <v>21</v>
      </c>
      <c r="M533">
        <f t="shared" si="48"/>
        <v>1</v>
      </c>
      <c r="N533" t="str">
        <f t="shared" si="49"/>
        <v>Jovem Adulto</v>
      </c>
      <c r="O533" t="str">
        <f t="shared" si="50"/>
        <v>MR</v>
      </c>
      <c r="P533">
        <f t="shared" si="51"/>
        <v>0</v>
      </c>
      <c r="Q533">
        <f t="shared" si="52"/>
        <v>0</v>
      </c>
      <c r="R533" s="5" t="str">
        <f t="shared" si="53"/>
        <v>3ª Classe</v>
      </c>
    </row>
    <row r="534" spans="1:18" x14ac:dyDescent="0.25">
      <c r="A534">
        <v>533</v>
      </c>
      <c r="B534">
        <v>0</v>
      </c>
      <c r="C534">
        <v>3</v>
      </c>
      <c r="D534" t="s">
        <v>839</v>
      </c>
      <c r="E534" t="s">
        <v>13</v>
      </c>
      <c r="F534">
        <v>17</v>
      </c>
      <c r="G534">
        <v>1</v>
      </c>
      <c r="H534">
        <v>1</v>
      </c>
      <c r="I534" s="1">
        <v>2690</v>
      </c>
      <c r="J534" s="2">
        <v>72292</v>
      </c>
      <c r="L534" s="1" t="s">
        <v>21</v>
      </c>
      <c r="M534">
        <f t="shared" si="48"/>
        <v>3</v>
      </c>
      <c r="N534" t="str">
        <f t="shared" si="49"/>
        <v>Adolescente</v>
      </c>
      <c r="O534" t="str">
        <f t="shared" si="50"/>
        <v>MR</v>
      </c>
      <c r="P534">
        <f t="shared" si="51"/>
        <v>0</v>
      </c>
      <c r="Q534">
        <f t="shared" si="52"/>
        <v>0</v>
      </c>
      <c r="R534" s="5" t="str">
        <f t="shared" si="53"/>
        <v>3ª Classe</v>
      </c>
    </row>
    <row r="535" spans="1:18" x14ac:dyDescent="0.25">
      <c r="A535">
        <v>534</v>
      </c>
      <c r="B535">
        <v>1</v>
      </c>
      <c r="C535">
        <v>3</v>
      </c>
      <c r="D535" t="s">
        <v>840</v>
      </c>
      <c r="E535" t="s">
        <v>18</v>
      </c>
      <c r="F535">
        <v>28</v>
      </c>
      <c r="G535">
        <v>0</v>
      </c>
      <c r="H535">
        <v>2</v>
      </c>
      <c r="I535" s="1">
        <v>2668</v>
      </c>
      <c r="J535" s="2">
        <v>223583</v>
      </c>
      <c r="L535" s="1" t="s">
        <v>21</v>
      </c>
      <c r="M535">
        <f t="shared" si="48"/>
        <v>3</v>
      </c>
      <c r="N535" t="str">
        <f t="shared" si="49"/>
        <v>Jovem Adulto</v>
      </c>
      <c r="O535" t="str">
        <f t="shared" si="50"/>
        <v>MRS</v>
      </c>
      <c r="P535">
        <f t="shared" si="51"/>
        <v>0</v>
      </c>
      <c r="Q535">
        <f t="shared" si="52"/>
        <v>0</v>
      </c>
      <c r="R535" s="5" t="str">
        <f t="shared" si="53"/>
        <v>3ª Classe</v>
      </c>
    </row>
    <row r="536" spans="1:18" x14ac:dyDescent="0.25">
      <c r="A536">
        <v>535</v>
      </c>
      <c r="B536">
        <v>0</v>
      </c>
      <c r="C536">
        <v>3</v>
      </c>
      <c r="D536" t="s">
        <v>841</v>
      </c>
      <c r="E536" t="s">
        <v>18</v>
      </c>
      <c r="F536">
        <v>30</v>
      </c>
      <c r="G536">
        <v>0</v>
      </c>
      <c r="H536">
        <v>0</v>
      </c>
      <c r="I536" s="1">
        <v>315084</v>
      </c>
      <c r="J536" s="2">
        <v>86625</v>
      </c>
      <c r="L536" s="1" t="s">
        <v>16</v>
      </c>
      <c r="M536">
        <f t="shared" si="48"/>
        <v>1</v>
      </c>
      <c r="N536" t="str">
        <f t="shared" si="49"/>
        <v>Jovem Adulto</v>
      </c>
      <c r="O536" t="str">
        <f t="shared" si="50"/>
        <v>MISS</v>
      </c>
      <c r="P536">
        <f t="shared" si="51"/>
        <v>0</v>
      </c>
      <c r="Q536">
        <f t="shared" si="52"/>
        <v>0</v>
      </c>
      <c r="R536" s="5" t="str">
        <f t="shared" si="53"/>
        <v>3ª Classe</v>
      </c>
    </row>
    <row r="537" spans="1:18" x14ac:dyDescent="0.25">
      <c r="A537">
        <v>536</v>
      </c>
      <c r="B537">
        <v>1</v>
      </c>
      <c r="C537">
        <v>2</v>
      </c>
      <c r="D537" t="s">
        <v>842</v>
      </c>
      <c r="E537" t="s">
        <v>18</v>
      </c>
      <c r="F537">
        <v>7</v>
      </c>
      <c r="G537">
        <v>0</v>
      </c>
      <c r="H537">
        <v>2</v>
      </c>
      <c r="I537" s="1" t="s">
        <v>536</v>
      </c>
      <c r="J537" s="1" t="s">
        <v>406</v>
      </c>
      <c r="L537" s="1" t="s">
        <v>16</v>
      </c>
      <c r="M537">
        <f t="shared" si="48"/>
        <v>3</v>
      </c>
      <c r="N537" t="str">
        <f t="shared" si="49"/>
        <v>Criança</v>
      </c>
      <c r="O537" t="str">
        <f t="shared" si="50"/>
        <v>MISS</v>
      </c>
      <c r="P537">
        <f t="shared" si="51"/>
        <v>0</v>
      </c>
      <c r="Q537">
        <f t="shared" si="52"/>
        <v>0</v>
      </c>
      <c r="R537" s="5" t="str">
        <f t="shared" si="53"/>
        <v>2ª Classe</v>
      </c>
    </row>
    <row r="538" spans="1:18" x14ac:dyDescent="0.25">
      <c r="A538">
        <v>537</v>
      </c>
      <c r="B538">
        <v>0</v>
      </c>
      <c r="C538">
        <v>1</v>
      </c>
      <c r="D538" t="s">
        <v>843</v>
      </c>
      <c r="E538" t="s">
        <v>13</v>
      </c>
      <c r="F538">
        <v>45</v>
      </c>
      <c r="G538">
        <v>0</v>
      </c>
      <c r="H538">
        <v>0</v>
      </c>
      <c r="I538" s="1">
        <v>113050</v>
      </c>
      <c r="J538" s="1" t="s">
        <v>41</v>
      </c>
      <c r="K538" s="1" t="s">
        <v>844</v>
      </c>
      <c r="L538" s="1" t="s">
        <v>16</v>
      </c>
      <c r="M538">
        <f t="shared" si="48"/>
        <v>1</v>
      </c>
      <c r="N538" t="str">
        <f t="shared" si="49"/>
        <v>Adulto</v>
      </c>
      <c r="O538" t="str">
        <f t="shared" si="50"/>
        <v>MAJOR</v>
      </c>
      <c r="P538">
        <f t="shared" si="51"/>
        <v>1</v>
      </c>
      <c r="Q538">
        <f t="shared" si="52"/>
        <v>1</v>
      </c>
      <c r="R538" s="5" t="str">
        <f t="shared" si="53"/>
        <v>1ª Classe</v>
      </c>
    </row>
    <row r="539" spans="1:18" x14ac:dyDescent="0.25">
      <c r="A539">
        <v>538</v>
      </c>
      <c r="B539">
        <v>1</v>
      </c>
      <c r="C539">
        <v>1</v>
      </c>
      <c r="D539" t="s">
        <v>845</v>
      </c>
      <c r="E539" t="s">
        <v>18</v>
      </c>
      <c r="F539">
        <v>30</v>
      </c>
      <c r="G539">
        <v>0</v>
      </c>
      <c r="H539">
        <v>0</v>
      </c>
      <c r="I539" s="1" t="s">
        <v>846</v>
      </c>
      <c r="J539" s="2">
        <v>106425</v>
      </c>
      <c r="L539" s="1" t="s">
        <v>21</v>
      </c>
      <c r="M539">
        <f t="shared" si="48"/>
        <v>1</v>
      </c>
      <c r="N539" t="str">
        <f t="shared" si="49"/>
        <v>Jovem Adulto</v>
      </c>
      <c r="O539" t="str">
        <f t="shared" si="50"/>
        <v>MISS</v>
      </c>
      <c r="P539">
        <f t="shared" si="51"/>
        <v>1</v>
      </c>
      <c r="Q539">
        <f t="shared" si="52"/>
        <v>0</v>
      </c>
      <c r="R539" s="5" t="str">
        <f t="shared" si="53"/>
        <v>1ª Classe</v>
      </c>
    </row>
    <row r="540" spans="1:18" x14ac:dyDescent="0.25">
      <c r="A540">
        <v>539</v>
      </c>
      <c r="B540">
        <v>0</v>
      </c>
      <c r="C540">
        <v>3</v>
      </c>
      <c r="D540" t="s">
        <v>847</v>
      </c>
      <c r="E540" t="s">
        <v>13</v>
      </c>
      <c r="F540">
        <v>28</v>
      </c>
      <c r="G540">
        <v>0</v>
      </c>
      <c r="H540">
        <v>0</v>
      </c>
      <c r="I540" s="1">
        <v>364498</v>
      </c>
      <c r="J540" s="1" t="s">
        <v>201</v>
      </c>
      <c r="L540" s="1" t="s">
        <v>16</v>
      </c>
      <c r="M540">
        <f t="shared" si="48"/>
        <v>1</v>
      </c>
      <c r="N540" t="str">
        <f t="shared" si="49"/>
        <v>Jovem Adulto</v>
      </c>
      <c r="O540" t="str">
        <f t="shared" si="50"/>
        <v>MR</v>
      </c>
      <c r="P540">
        <f t="shared" si="51"/>
        <v>0</v>
      </c>
      <c r="Q540">
        <f t="shared" si="52"/>
        <v>0</v>
      </c>
      <c r="R540" s="5" t="str">
        <f t="shared" si="53"/>
        <v>3ª Classe</v>
      </c>
    </row>
    <row r="541" spans="1:18" x14ac:dyDescent="0.25">
      <c r="A541">
        <v>540</v>
      </c>
      <c r="B541">
        <v>1</v>
      </c>
      <c r="C541">
        <v>1</v>
      </c>
      <c r="D541" t="s">
        <v>848</v>
      </c>
      <c r="E541" t="s">
        <v>18</v>
      </c>
      <c r="F541">
        <v>22</v>
      </c>
      <c r="G541">
        <v>0</v>
      </c>
      <c r="H541">
        <v>2</v>
      </c>
      <c r="I541" s="1">
        <v>13568</v>
      </c>
      <c r="J541" s="1" t="s">
        <v>849</v>
      </c>
      <c r="K541" s="1" t="s">
        <v>850</v>
      </c>
      <c r="L541" s="1" t="s">
        <v>21</v>
      </c>
      <c r="M541">
        <f t="shared" si="48"/>
        <v>3</v>
      </c>
      <c r="N541" t="str">
        <f t="shared" si="49"/>
        <v>Jovem Adulto</v>
      </c>
      <c r="O541" t="str">
        <f t="shared" si="50"/>
        <v>MISS</v>
      </c>
      <c r="P541">
        <f t="shared" si="51"/>
        <v>1</v>
      </c>
      <c r="Q541">
        <f t="shared" si="52"/>
        <v>1</v>
      </c>
      <c r="R541" s="5" t="str">
        <f t="shared" si="53"/>
        <v>1ª Classe</v>
      </c>
    </row>
    <row r="542" spans="1:18" x14ac:dyDescent="0.25">
      <c r="A542">
        <v>541</v>
      </c>
      <c r="B542">
        <v>1</v>
      </c>
      <c r="C542">
        <v>1</v>
      </c>
      <c r="D542" t="s">
        <v>851</v>
      </c>
      <c r="E542" t="s">
        <v>18</v>
      </c>
      <c r="F542">
        <v>36</v>
      </c>
      <c r="G542">
        <v>0</v>
      </c>
      <c r="H542">
        <v>2</v>
      </c>
      <c r="I542" s="1" t="s">
        <v>852</v>
      </c>
      <c r="J542" s="1">
        <v>71</v>
      </c>
      <c r="K542" s="1" t="s">
        <v>853</v>
      </c>
      <c r="L542" s="1" t="s">
        <v>16</v>
      </c>
      <c r="M542">
        <f t="shared" si="48"/>
        <v>3</v>
      </c>
      <c r="N542" t="str">
        <f t="shared" si="49"/>
        <v>Adulto</v>
      </c>
      <c r="O542" t="str">
        <f t="shared" si="50"/>
        <v>MISS</v>
      </c>
      <c r="P542">
        <f t="shared" si="51"/>
        <v>1</v>
      </c>
      <c r="Q542">
        <f t="shared" si="52"/>
        <v>1</v>
      </c>
      <c r="R542" s="5" t="str">
        <f t="shared" si="53"/>
        <v>1ª Classe</v>
      </c>
    </row>
    <row r="543" spans="1:18" x14ac:dyDescent="0.25">
      <c r="A543">
        <v>542</v>
      </c>
      <c r="B543">
        <v>0</v>
      </c>
      <c r="C543">
        <v>3</v>
      </c>
      <c r="D543" t="s">
        <v>854</v>
      </c>
      <c r="E543" t="s">
        <v>18</v>
      </c>
      <c r="F543">
        <v>9</v>
      </c>
      <c r="G543">
        <v>4</v>
      </c>
      <c r="H543">
        <v>2</v>
      </c>
      <c r="I543" s="1">
        <v>347082</v>
      </c>
      <c r="J543" s="2">
        <v>31275</v>
      </c>
      <c r="L543" s="1" t="s">
        <v>16</v>
      </c>
      <c r="M543">
        <f t="shared" si="48"/>
        <v>7</v>
      </c>
      <c r="N543" t="str">
        <f t="shared" si="49"/>
        <v>Criança</v>
      </c>
      <c r="O543" t="str">
        <f t="shared" si="50"/>
        <v>MISS</v>
      </c>
      <c r="P543">
        <f t="shared" si="51"/>
        <v>0</v>
      </c>
      <c r="Q543">
        <f t="shared" si="52"/>
        <v>0</v>
      </c>
      <c r="R543" s="5" t="str">
        <f t="shared" si="53"/>
        <v>3ª Classe</v>
      </c>
    </row>
    <row r="544" spans="1:18" x14ac:dyDescent="0.25">
      <c r="A544">
        <v>543</v>
      </c>
      <c r="B544">
        <v>0</v>
      </c>
      <c r="C544">
        <v>3</v>
      </c>
      <c r="D544" t="s">
        <v>855</v>
      </c>
      <c r="E544" t="s">
        <v>18</v>
      </c>
      <c r="F544">
        <v>11</v>
      </c>
      <c r="G544">
        <v>4</v>
      </c>
      <c r="H544">
        <v>2</v>
      </c>
      <c r="I544" s="1">
        <v>347082</v>
      </c>
      <c r="J544" s="2">
        <v>31275</v>
      </c>
      <c r="L544" s="1" t="s">
        <v>16</v>
      </c>
      <c r="M544">
        <f t="shared" si="48"/>
        <v>7</v>
      </c>
      <c r="N544" t="str">
        <f t="shared" si="49"/>
        <v>Criança</v>
      </c>
      <c r="O544" t="str">
        <f t="shared" si="50"/>
        <v>MISS</v>
      </c>
      <c r="P544">
        <f t="shared" si="51"/>
        <v>0</v>
      </c>
      <c r="Q544">
        <f t="shared" si="52"/>
        <v>0</v>
      </c>
      <c r="R544" s="5" t="str">
        <f t="shared" si="53"/>
        <v>3ª Classe</v>
      </c>
    </row>
    <row r="545" spans="1:18" x14ac:dyDescent="0.25">
      <c r="A545">
        <v>544</v>
      </c>
      <c r="B545">
        <v>1</v>
      </c>
      <c r="C545">
        <v>2</v>
      </c>
      <c r="D545" t="s">
        <v>856</v>
      </c>
      <c r="E545" t="s">
        <v>13</v>
      </c>
      <c r="F545">
        <v>32</v>
      </c>
      <c r="G545">
        <v>1</v>
      </c>
      <c r="H545">
        <v>0</v>
      </c>
      <c r="I545" s="1">
        <v>2908</v>
      </c>
      <c r="J545" s="1">
        <v>26</v>
      </c>
      <c r="L545" s="1" t="s">
        <v>16</v>
      </c>
      <c r="M545">
        <f t="shared" si="48"/>
        <v>2</v>
      </c>
      <c r="N545" t="str">
        <f t="shared" si="49"/>
        <v>Jovem Adulto</v>
      </c>
      <c r="O545" t="str">
        <f t="shared" si="50"/>
        <v>MR</v>
      </c>
      <c r="P545">
        <f t="shared" si="51"/>
        <v>0</v>
      </c>
      <c r="Q545">
        <f t="shared" si="52"/>
        <v>0</v>
      </c>
      <c r="R545" s="5" t="str">
        <f t="shared" si="53"/>
        <v>2ª Classe</v>
      </c>
    </row>
    <row r="546" spans="1:18" x14ac:dyDescent="0.25">
      <c r="A546">
        <v>545</v>
      </c>
      <c r="B546">
        <v>0</v>
      </c>
      <c r="C546">
        <v>1</v>
      </c>
      <c r="D546" t="s">
        <v>857</v>
      </c>
      <c r="E546" t="s">
        <v>13</v>
      </c>
      <c r="F546">
        <v>50</v>
      </c>
      <c r="G546">
        <v>1</v>
      </c>
      <c r="H546">
        <v>0</v>
      </c>
      <c r="I546" s="1" t="s">
        <v>846</v>
      </c>
      <c r="J546" s="2">
        <v>106425</v>
      </c>
      <c r="K546" s="1" t="s">
        <v>858</v>
      </c>
      <c r="L546" s="1" t="s">
        <v>21</v>
      </c>
      <c r="M546">
        <f t="shared" si="48"/>
        <v>2</v>
      </c>
      <c r="N546" t="str">
        <f t="shared" si="49"/>
        <v>Adulto</v>
      </c>
      <c r="O546" t="str">
        <f t="shared" si="50"/>
        <v>MR</v>
      </c>
      <c r="P546">
        <f t="shared" si="51"/>
        <v>1</v>
      </c>
      <c r="Q546">
        <f t="shared" si="52"/>
        <v>1</v>
      </c>
      <c r="R546" s="5" t="str">
        <f t="shared" si="53"/>
        <v>1ª Classe</v>
      </c>
    </row>
    <row r="547" spans="1:18" x14ac:dyDescent="0.25">
      <c r="A547">
        <v>546</v>
      </c>
      <c r="B547">
        <v>0</v>
      </c>
      <c r="C547">
        <v>1</v>
      </c>
      <c r="D547" t="s">
        <v>859</v>
      </c>
      <c r="E547" t="s">
        <v>13</v>
      </c>
      <c r="F547">
        <v>64</v>
      </c>
      <c r="G547">
        <v>0</v>
      </c>
      <c r="H547">
        <v>0</v>
      </c>
      <c r="I547" s="1">
        <v>693</v>
      </c>
      <c r="J547" s="1">
        <v>26</v>
      </c>
      <c r="L547" s="1" t="s">
        <v>16</v>
      </c>
      <c r="M547">
        <f t="shared" si="48"/>
        <v>1</v>
      </c>
      <c r="N547" t="str">
        <f t="shared" si="49"/>
        <v>Idoso</v>
      </c>
      <c r="O547" t="str">
        <f t="shared" si="50"/>
        <v>MR</v>
      </c>
      <c r="P547">
        <f t="shared" si="51"/>
        <v>1</v>
      </c>
      <c r="Q547">
        <f t="shared" si="52"/>
        <v>0</v>
      </c>
      <c r="R547" s="5" t="str">
        <f t="shared" si="53"/>
        <v>1ª Classe</v>
      </c>
    </row>
    <row r="548" spans="1:18" x14ac:dyDescent="0.25">
      <c r="A548">
        <v>547</v>
      </c>
      <c r="B548">
        <v>1</v>
      </c>
      <c r="C548">
        <v>2</v>
      </c>
      <c r="D548" t="s">
        <v>860</v>
      </c>
      <c r="E548" t="s">
        <v>18</v>
      </c>
      <c r="F548">
        <v>19</v>
      </c>
      <c r="G548">
        <v>1</v>
      </c>
      <c r="H548">
        <v>0</v>
      </c>
      <c r="I548" s="1">
        <v>2908</v>
      </c>
      <c r="J548" s="1">
        <v>26</v>
      </c>
      <c r="L548" s="1" t="s">
        <v>16</v>
      </c>
      <c r="M548">
        <f t="shared" si="48"/>
        <v>2</v>
      </c>
      <c r="N548" t="str">
        <f t="shared" si="49"/>
        <v>Jovem Adulto</v>
      </c>
      <c r="O548" t="str">
        <f t="shared" si="50"/>
        <v>MRS</v>
      </c>
      <c r="P548">
        <f t="shared" si="51"/>
        <v>0</v>
      </c>
      <c r="Q548">
        <f t="shared" si="52"/>
        <v>0</v>
      </c>
      <c r="R548" s="5" t="str">
        <f t="shared" si="53"/>
        <v>2ª Classe</v>
      </c>
    </row>
    <row r="549" spans="1:18" x14ac:dyDescent="0.25">
      <c r="A549">
        <v>548</v>
      </c>
      <c r="B549">
        <v>1</v>
      </c>
      <c r="C549">
        <v>2</v>
      </c>
      <c r="D549" t="s">
        <v>861</v>
      </c>
      <c r="E549" t="s">
        <v>13</v>
      </c>
      <c r="F549">
        <v>28</v>
      </c>
      <c r="G549">
        <v>0</v>
      </c>
      <c r="H549">
        <v>0</v>
      </c>
      <c r="I549" s="1" t="s">
        <v>862</v>
      </c>
      <c r="J549" s="2">
        <v>138625</v>
      </c>
      <c r="L549" s="1" t="s">
        <v>21</v>
      </c>
      <c r="M549">
        <f t="shared" si="48"/>
        <v>1</v>
      </c>
      <c r="N549" t="str">
        <f t="shared" si="49"/>
        <v>Jovem Adulto</v>
      </c>
      <c r="O549" t="str">
        <f t="shared" si="50"/>
        <v>MR</v>
      </c>
      <c r="P549">
        <f t="shared" si="51"/>
        <v>0</v>
      </c>
      <c r="Q549">
        <f t="shared" si="52"/>
        <v>0</v>
      </c>
      <c r="R549" s="5" t="str">
        <f t="shared" si="53"/>
        <v>2ª Classe</v>
      </c>
    </row>
    <row r="550" spans="1:18" x14ac:dyDescent="0.25">
      <c r="A550">
        <v>549</v>
      </c>
      <c r="B550">
        <v>0</v>
      </c>
      <c r="C550">
        <v>3</v>
      </c>
      <c r="D550" t="s">
        <v>863</v>
      </c>
      <c r="E550" t="s">
        <v>13</v>
      </c>
      <c r="F550">
        <v>33</v>
      </c>
      <c r="G550">
        <v>1</v>
      </c>
      <c r="H550">
        <v>1</v>
      </c>
      <c r="I550" s="1">
        <v>363291</v>
      </c>
      <c r="J550" s="2">
        <v>20525</v>
      </c>
      <c r="L550" s="1" t="s">
        <v>16</v>
      </c>
      <c r="M550">
        <f t="shared" si="48"/>
        <v>3</v>
      </c>
      <c r="N550" t="str">
        <f t="shared" si="49"/>
        <v>Jovem Adulto</v>
      </c>
      <c r="O550" t="str">
        <f t="shared" si="50"/>
        <v>MR</v>
      </c>
      <c r="P550">
        <f t="shared" si="51"/>
        <v>0</v>
      </c>
      <c r="Q550">
        <f t="shared" si="52"/>
        <v>0</v>
      </c>
      <c r="R550" s="5" t="str">
        <f t="shared" si="53"/>
        <v>3ª Classe</v>
      </c>
    </row>
    <row r="551" spans="1:18" x14ac:dyDescent="0.25">
      <c r="A551">
        <v>550</v>
      </c>
      <c r="B551">
        <v>1</v>
      </c>
      <c r="C551">
        <v>2</v>
      </c>
      <c r="D551" t="s">
        <v>864</v>
      </c>
      <c r="E551" t="s">
        <v>13</v>
      </c>
      <c r="F551">
        <v>8</v>
      </c>
      <c r="G551">
        <v>1</v>
      </c>
      <c r="H551">
        <v>1</v>
      </c>
      <c r="I551" s="1" t="s">
        <v>257</v>
      </c>
      <c r="J551" s="1" t="s">
        <v>258</v>
      </c>
      <c r="L551" s="1" t="s">
        <v>16</v>
      </c>
      <c r="M551">
        <f t="shared" si="48"/>
        <v>3</v>
      </c>
      <c r="N551" t="str">
        <f t="shared" si="49"/>
        <v>Criança</v>
      </c>
      <c r="O551" t="str">
        <f t="shared" si="50"/>
        <v>MASTER</v>
      </c>
      <c r="P551">
        <f t="shared" si="51"/>
        <v>1</v>
      </c>
      <c r="Q551">
        <f t="shared" si="52"/>
        <v>0</v>
      </c>
      <c r="R551" s="5" t="str">
        <f t="shared" si="53"/>
        <v>2ª Classe</v>
      </c>
    </row>
    <row r="552" spans="1:18" x14ac:dyDescent="0.25">
      <c r="A552">
        <v>551</v>
      </c>
      <c r="B552">
        <v>1</v>
      </c>
      <c r="C552">
        <v>1</v>
      </c>
      <c r="D552" t="s">
        <v>865</v>
      </c>
      <c r="E552" t="s">
        <v>13</v>
      </c>
      <c r="F552">
        <v>17</v>
      </c>
      <c r="G552">
        <v>0</v>
      </c>
      <c r="H552">
        <v>2</v>
      </c>
      <c r="I552" s="1">
        <v>17421</v>
      </c>
      <c r="J552" s="2">
        <v>1108833</v>
      </c>
      <c r="K552" s="1" t="s">
        <v>866</v>
      </c>
      <c r="L552" s="1" t="s">
        <v>21</v>
      </c>
      <c r="M552">
        <f t="shared" si="48"/>
        <v>3</v>
      </c>
      <c r="N552" t="str">
        <f t="shared" si="49"/>
        <v>Adolescente</v>
      </c>
      <c r="O552" t="str">
        <f t="shared" si="50"/>
        <v>MR</v>
      </c>
      <c r="P552">
        <f t="shared" si="51"/>
        <v>1</v>
      </c>
      <c r="Q552">
        <f t="shared" si="52"/>
        <v>1</v>
      </c>
      <c r="R552" s="5" t="str">
        <f t="shared" si="53"/>
        <v>1ª Classe</v>
      </c>
    </row>
    <row r="553" spans="1:18" x14ac:dyDescent="0.25">
      <c r="A553">
        <v>552</v>
      </c>
      <c r="B553">
        <v>0</v>
      </c>
      <c r="C553">
        <v>2</v>
      </c>
      <c r="D553" t="s">
        <v>867</v>
      </c>
      <c r="E553" t="s">
        <v>13</v>
      </c>
      <c r="F553">
        <v>27</v>
      </c>
      <c r="G553">
        <v>0</v>
      </c>
      <c r="H553">
        <v>0</v>
      </c>
      <c r="I553" s="1">
        <v>244358</v>
      </c>
      <c r="J553" s="1">
        <v>26</v>
      </c>
      <c r="L553" s="1" t="s">
        <v>16</v>
      </c>
      <c r="M553">
        <f t="shared" si="48"/>
        <v>1</v>
      </c>
      <c r="N553" t="str">
        <f t="shared" si="49"/>
        <v>Jovem Adulto</v>
      </c>
      <c r="O553" t="str">
        <f t="shared" si="50"/>
        <v>MR</v>
      </c>
      <c r="P553">
        <f t="shared" si="51"/>
        <v>0</v>
      </c>
      <c r="Q553">
        <f t="shared" si="52"/>
        <v>0</v>
      </c>
      <c r="R553" s="5" t="str">
        <f t="shared" si="53"/>
        <v>2ª Classe</v>
      </c>
    </row>
    <row r="554" spans="1:18" x14ac:dyDescent="0.25">
      <c r="A554">
        <v>553</v>
      </c>
      <c r="B554">
        <v>0</v>
      </c>
      <c r="C554">
        <v>3</v>
      </c>
      <c r="D554" t="s">
        <v>868</v>
      </c>
      <c r="E554" t="s">
        <v>13</v>
      </c>
      <c r="F554">
        <v>28</v>
      </c>
      <c r="G554">
        <v>0</v>
      </c>
      <c r="H554">
        <v>0</v>
      </c>
      <c r="I554" s="1">
        <v>330979</v>
      </c>
      <c r="J554" s="2">
        <v>78292</v>
      </c>
      <c r="L554" s="1" t="s">
        <v>30</v>
      </c>
      <c r="M554">
        <f t="shared" si="48"/>
        <v>1</v>
      </c>
      <c r="N554" t="str">
        <f t="shared" si="49"/>
        <v>Jovem Adulto</v>
      </c>
      <c r="O554" t="str">
        <f t="shared" si="50"/>
        <v>MR</v>
      </c>
      <c r="P554">
        <f t="shared" si="51"/>
        <v>0</v>
      </c>
      <c r="Q554">
        <f t="shared" si="52"/>
        <v>0</v>
      </c>
      <c r="R554" s="5" t="str">
        <f t="shared" si="53"/>
        <v>3ª Classe</v>
      </c>
    </row>
    <row r="555" spans="1:18" x14ac:dyDescent="0.25">
      <c r="A555">
        <v>554</v>
      </c>
      <c r="B555">
        <v>1</v>
      </c>
      <c r="C555">
        <v>3</v>
      </c>
      <c r="D555" t="s">
        <v>869</v>
      </c>
      <c r="E555" t="s">
        <v>13</v>
      </c>
      <c r="F555">
        <v>22</v>
      </c>
      <c r="G555">
        <v>0</v>
      </c>
      <c r="H555">
        <v>0</v>
      </c>
      <c r="I555" s="1">
        <v>2620</v>
      </c>
      <c r="J555" s="2">
        <v>7225</v>
      </c>
      <c r="L555" s="1" t="s">
        <v>21</v>
      </c>
      <c r="M555">
        <f t="shared" si="48"/>
        <v>1</v>
      </c>
      <c r="N555" t="str">
        <f t="shared" si="49"/>
        <v>Jovem Adulto</v>
      </c>
      <c r="O555" t="str">
        <f t="shared" si="50"/>
        <v>MR</v>
      </c>
      <c r="P555">
        <f t="shared" si="51"/>
        <v>0</v>
      </c>
      <c r="Q555">
        <f t="shared" si="52"/>
        <v>0</v>
      </c>
      <c r="R555" s="5" t="str">
        <f t="shared" si="53"/>
        <v>3ª Classe</v>
      </c>
    </row>
    <row r="556" spans="1:18" x14ac:dyDescent="0.25">
      <c r="A556">
        <v>555</v>
      </c>
      <c r="B556">
        <v>1</v>
      </c>
      <c r="C556">
        <v>3</v>
      </c>
      <c r="D556" t="s">
        <v>870</v>
      </c>
      <c r="E556" t="s">
        <v>18</v>
      </c>
      <c r="F556">
        <v>22</v>
      </c>
      <c r="G556">
        <v>0</v>
      </c>
      <c r="H556">
        <v>0</v>
      </c>
      <c r="I556" s="1">
        <v>347085</v>
      </c>
      <c r="J556" s="2">
        <v>7775</v>
      </c>
      <c r="L556" s="1" t="s">
        <v>16</v>
      </c>
      <c r="M556">
        <f t="shared" si="48"/>
        <v>1</v>
      </c>
      <c r="N556" t="str">
        <f t="shared" si="49"/>
        <v>Jovem Adulto</v>
      </c>
      <c r="O556" t="str">
        <f t="shared" si="50"/>
        <v>MISS</v>
      </c>
      <c r="P556">
        <f t="shared" si="51"/>
        <v>0</v>
      </c>
      <c r="Q556">
        <f t="shared" si="52"/>
        <v>0</v>
      </c>
      <c r="R556" s="5" t="str">
        <f t="shared" si="53"/>
        <v>3ª Classe</v>
      </c>
    </row>
    <row r="557" spans="1:18" x14ac:dyDescent="0.25">
      <c r="A557">
        <v>556</v>
      </c>
      <c r="B557">
        <v>0</v>
      </c>
      <c r="C557">
        <v>1</v>
      </c>
      <c r="D557" t="s">
        <v>871</v>
      </c>
      <c r="E557" t="s">
        <v>13</v>
      </c>
      <c r="F557">
        <v>62</v>
      </c>
      <c r="G557">
        <v>0</v>
      </c>
      <c r="H557">
        <v>0</v>
      </c>
      <c r="I557" s="1">
        <v>113807</v>
      </c>
      <c r="J557" s="1" t="s">
        <v>41</v>
      </c>
      <c r="L557" s="1" t="s">
        <v>16</v>
      </c>
      <c r="M557">
        <f t="shared" si="48"/>
        <v>1</v>
      </c>
      <c r="N557" t="str">
        <f t="shared" si="49"/>
        <v>Idoso</v>
      </c>
      <c r="O557" t="str">
        <f t="shared" si="50"/>
        <v>MR</v>
      </c>
      <c r="P557">
        <f t="shared" si="51"/>
        <v>1</v>
      </c>
      <c r="Q557">
        <f t="shared" si="52"/>
        <v>0</v>
      </c>
      <c r="R557" s="5" t="str">
        <f t="shared" si="53"/>
        <v>1ª Classe</v>
      </c>
    </row>
    <row r="558" spans="1:18" x14ac:dyDescent="0.25">
      <c r="A558">
        <v>557</v>
      </c>
      <c r="B558">
        <v>1</v>
      </c>
      <c r="C558">
        <v>1</v>
      </c>
      <c r="D558" t="s">
        <v>872</v>
      </c>
      <c r="E558" t="s">
        <v>18</v>
      </c>
      <c r="F558">
        <v>48</v>
      </c>
      <c r="G558">
        <v>1</v>
      </c>
      <c r="H558">
        <v>0</v>
      </c>
      <c r="I558" s="1">
        <v>11755</v>
      </c>
      <c r="J558" s="1" t="s">
        <v>873</v>
      </c>
      <c r="K558" s="1" t="s">
        <v>874</v>
      </c>
      <c r="L558" s="1" t="s">
        <v>21</v>
      </c>
      <c r="M558">
        <f t="shared" si="48"/>
        <v>2</v>
      </c>
      <c r="N558" t="str">
        <f t="shared" si="49"/>
        <v>Adulto</v>
      </c>
      <c r="O558" t="str">
        <f t="shared" si="50"/>
        <v>LADY</v>
      </c>
      <c r="P558">
        <f t="shared" si="51"/>
        <v>1</v>
      </c>
      <c r="Q558">
        <f t="shared" si="52"/>
        <v>1</v>
      </c>
      <c r="R558" s="5" t="str">
        <f t="shared" si="53"/>
        <v>1ª Classe</v>
      </c>
    </row>
    <row r="559" spans="1:18" x14ac:dyDescent="0.25">
      <c r="A559">
        <v>558</v>
      </c>
      <c r="B559">
        <v>0</v>
      </c>
      <c r="C559">
        <v>1</v>
      </c>
      <c r="D559" t="s">
        <v>875</v>
      </c>
      <c r="E559" t="s">
        <v>13</v>
      </c>
      <c r="F559">
        <v>28</v>
      </c>
      <c r="G559">
        <v>0</v>
      </c>
      <c r="H559">
        <v>0</v>
      </c>
      <c r="I559" s="1" t="s">
        <v>630</v>
      </c>
      <c r="J559" s="2">
        <v>227525</v>
      </c>
      <c r="L559" s="1" t="s">
        <v>21</v>
      </c>
      <c r="M559">
        <f t="shared" si="48"/>
        <v>1</v>
      </c>
      <c r="N559" t="str">
        <f t="shared" si="49"/>
        <v>Jovem Adulto</v>
      </c>
      <c r="O559" t="str">
        <f t="shared" si="50"/>
        <v>MR</v>
      </c>
      <c r="P559">
        <f t="shared" si="51"/>
        <v>1</v>
      </c>
      <c r="Q559">
        <f t="shared" si="52"/>
        <v>0</v>
      </c>
      <c r="R559" s="5" t="str">
        <f t="shared" si="53"/>
        <v>1ª Classe</v>
      </c>
    </row>
    <row r="560" spans="1:18" x14ac:dyDescent="0.25">
      <c r="A560">
        <v>559</v>
      </c>
      <c r="B560">
        <v>1</v>
      </c>
      <c r="C560">
        <v>1</v>
      </c>
      <c r="D560" t="s">
        <v>876</v>
      </c>
      <c r="E560" t="s">
        <v>18</v>
      </c>
      <c r="F560">
        <v>39</v>
      </c>
      <c r="G560">
        <v>1</v>
      </c>
      <c r="H560">
        <v>1</v>
      </c>
      <c r="I560" s="1">
        <v>110413</v>
      </c>
      <c r="J560" s="1" t="s">
        <v>443</v>
      </c>
      <c r="K560" s="1" t="s">
        <v>444</v>
      </c>
      <c r="L560" s="1" t="s">
        <v>16</v>
      </c>
      <c r="M560">
        <f t="shared" si="48"/>
        <v>3</v>
      </c>
      <c r="N560" t="str">
        <f t="shared" si="49"/>
        <v>Adulto</v>
      </c>
      <c r="O560" t="str">
        <f t="shared" si="50"/>
        <v>MRS</v>
      </c>
      <c r="P560">
        <f t="shared" si="51"/>
        <v>1</v>
      </c>
      <c r="Q560">
        <f t="shared" si="52"/>
        <v>1</v>
      </c>
      <c r="R560" s="5" t="str">
        <f t="shared" si="53"/>
        <v>1ª Classe</v>
      </c>
    </row>
    <row r="561" spans="1:18" x14ac:dyDescent="0.25">
      <c r="A561">
        <v>560</v>
      </c>
      <c r="B561">
        <v>1</v>
      </c>
      <c r="C561">
        <v>3</v>
      </c>
      <c r="D561" t="s">
        <v>877</v>
      </c>
      <c r="E561" t="s">
        <v>18</v>
      </c>
      <c r="F561">
        <v>36</v>
      </c>
      <c r="G561">
        <v>1</v>
      </c>
      <c r="H561">
        <v>0</v>
      </c>
      <c r="I561" s="1">
        <v>345572</v>
      </c>
      <c r="J561" s="1" t="s">
        <v>878</v>
      </c>
      <c r="L561" s="1" t="s">
        <v>16</v>
      </c>
      <c r="M561">
        <f t="shared" si="48"/>
        <v>2</v>
      </c>
      <c r="N561" t="str">
        <f t="shared" si="49"/>
        <v>Adulto</v>
      </c>
      <c r="O561" t="str">
        <f t="shared" si="50"/>
        <v>MRS</v>
      </c>
      <c r="P561">
        <f t="shared" si="51"/>
        <v>0</v>
      </c>
      <c r="Q561">
        <f t="shared" si="52"/>
        <v>0</v>
      </c>
      <c r="R561" s="5" t="str">
        <f t="shared" si="53"/>
        <v>3ª Classe</v>
      </c>
    </row>
    <row r="562" spans="1:18" x14ac:dyDescent="0.25">
      <c r="A562">
        <v>561</v>
      </c>
      <c r="B562">
        <v>0</v>
      </c>
      <c r="C562">
        <v>3</v>
      </c>
      <c r="D562" t="s">
        <v>879</v>
      </c>
      <c r="E562" t="s">
        <v>13</v>
      </c>
      <c r="F562">
        <v>28</v>
      </c>
      <c r="G562">
        <v>0</v>
      </c>
      <c r="H562">
        <v>0</v>
      </c>
      <c r="I562" s="1">
        <v>372622</v>
      </c>
      <c r="J562" s="1" t="s">
        <v>72</v>
      </c>
      <c r="L562" s="1" t="s">
        <v>30</v>
      </c>
      <c r="M562">
        <f t="shared" si="48"/>
        <v>1</v>
      </c>
      <c r="N562" t="str">
        <f t="shared" si="49"/>
        <v>Jovem Adulto</v>
      </c>
      <c r="O562" t="str">
        <f t="shared" si="50"/>
        <v>MR</v>
      </c>
      <c r="P562">
        <f t="shared" si="51"/>
        <v>0</v>
      </c>
      <c r="Q562">
        <f t="shared" si="52"/>
        <v>0</v>
      </c>
      <c r="R562" s="5" t="str">
        <f t="shared" si="53"/>
        <v>3ª Classe</v>
      </c>
    </row>
    <row r="563" spans="1:18" x14ac:dyDescent="0.25">
      <c r="A563">
        <v>562</v>
      </c>
      <c r="B563">
        <v>0</v>
      </c>
      <c r="C563">
        <v>3</v>
      </c>
      <c r="D563" t="s">
        <v>880</v>
      </c>
      <c r="E563" t="s">
        <v>13</v>
      </c>
      <c r="F563">
        <v>40</v>
      </c>
      <c r="G563">
        <v>0</v>
      </c>
      <c r="H563">
        <v>0</v>
      </c>
      <c r="I563" s="1">
        <v>349251</v>
      </c>
      <c r="J563" s="2">
        <v>78958</v>
      </c>
      <c r="L563" s="1" t="s">
        <v>16</v>
      </c>
      <c r="M563">
        <f t="shared" si="48"/>
        <v>1</v>
      </c>
      <c r="N563" t="str">
        <f t="shared" si="49"/>
        <v>Adulto</v>
      </c>
      <c r="O563" t="str">
        <f t="shared" si="50"/>
        <v>MR</v>
      </c>
      <c r="P563">
        <f t="shared" si="51"/>
        <v>0</v>
      </c>
      <c r="Q563">
        <f t="shared" si="52"/>
        <v>0</v>
      </c>
      <c r="R563" s="5" t="str">
        <f t="shared" si="53"/>
        <v>3ª Classe</v>
      </c>
    </row>
    <row r="564" spans="1:18" x14ac:dyDescent="0.25">
      <c r="A564">
        <v>563</v>
      </c>
      <c r="B564">
        <v>0</v>
      </c>
      <c r="C564">
        <v>2</v>
      </c>
      <c r="D564" t="s">
        <v>881</v>
      </c>
      <c r="E564" t="s">
        <v>13</v>
      </c>
      <c r="F564">
        <v>28</v>
      </c>
      <c r="G564">
        <v>0</v>
      </c>
      <c r="H564">
        <v>0</v>
      </c>
      <c r="I564" s="1">
        <v>218629</v>
      </c>
      <c r="J564" s="1" t="s">
        <v>396</v>
      </c>
      <c r="L564" s="1" t="s">
        <v>16</v>
      </c>
      <c r="M564">
        <f t="shared" si="48"/>
        <v>1</v>
      </c>
      <c r="N564" t="str">
        <f t="shared" si="49"/>
        <v>Jovem Adulto</v>
      </c>
      <c r="O564" t="str">
        <f t="shared" si="50"/>
        <v>MR</v>
      </c>
      <c r="P564">
        <f t="shared" si="51"/>
        <v>0</v>
      </c>
      <c r="Q564">
        <f t="shared" si="52"/>
        <v>0</v>
      </c>
      <c r="R564" s="5" t="str">
        <f t="shared" si="53"/>
        <v>2ª Classe</v>
      </c>
    </row>
    <row r="565" spans="1:18" x14ac:dyDescent="0.25">
      <c r="A565">
        <v>564</v>
      </c>
      <c r="B565">
        <v>0</v>
      </c>
      <c r="C565">
        <v>3</v>
      </c>
      <c r="D565" t="s">
        <v>882</v>
      </c>
      <c r="E565" t="s">
        <v>13</v>
      </c>
      <c r="F565">
        <v>28</v>
      </c>
      <c r="G565">
        <v>0</v>
      </c>
      <c r="H565">
        <v>0</v>
      </c>
      <c r="I565" s="1" t="s">
        <v>883</v>
      </c>
      <c r="J565" s="1" t="s">
        <v>28</v>
      </c>
      <c r="L565" s="1" t="s">
        <v>16</v>
      </c>
      <c r="M565">
        <f t="shared" si="48"/>
        <v>1</v>
      </c>
      <c r="N565" t="str">
        <f t="shared" si="49"/>
        <v>Jovem Adulto</v>
      </c>
      <c r="O565" t="str">
        <f t="shared" si="50"/>
        <v>MR</v>
      </c>
      <c r="P565">
        <f t="shared" si="51"/>
        <v>0</v>
      </c>
      <c r="Q565">
        <f t="shared" si="52"/>
        <v>0</v>
      </c>
      <c r="R565" s="5" t="str">
        <f t="shared" si="53"/>
        <v>3ª Classe</v>
      </c>
    </row>
    <row r="566" spans="1:18" x14ac:dyDescent="0.25">
      <c r="A566">
        <v>565</v>
      </c>
      <c r="B566">
        <v>0</v>
      </c>
      <c r="C566">
        <v>3</v>
      </c>
      <c r="D566" t="s">
        <v>884</v>
      </c>
      <c r="E566" t="s">
        <v>18</v>
      </c>
      <c r="F566">
        <v>28</v>
      </c>
      <c r="G566">
        <v>0</v>
      </c>
      <c r="H566">
        <v>0</v>
      </c>
      <c r="I566" s="1" t="s">
        <v>885</v>
      </c>
      <c r="J566" s="1" t="s">
        <v>28</v>
      </c>
      <c r="L566" s="1" t="s">
        <v>16</v>
      </c>
      <c r="M566">
        <f t="shared" si="48"/>
        <v>1</v>
      </c>
      <c r="N566" t="str">
        <f t="shared" si="49"/>
        <v>Jovem Adulto</v>
      </c>
      <c r="O566" t="str">
        <f t="shared" si="50"/>
        <v>MISS</v>
      </c>
      <c r="P566">
        <f t="shared" si="51"/>
        <v>0</v>
      </c>
      <c r="Q566">
        <f t="shared" si="52"/>
        <v>0</v>
      </c>
      <c r="R566" s="5" t="str">
        <f t="shared" si="53"/>
        <v>3ª Classe</v>
      </c>
    </row>
    <row r="567" spans="1:18" x14ac:dyDescent="0.25">
      <c r="A567">
        <v>566</v>
      </c>
      <c r="B567">
        <v>0</v>
      </c>
      <c r="C567">
        <v>3</v>
      </c>
      <c r="D567" t="s">
        <v>886</v>
      </c>
      <c r="E567" t="s">
        <v>13</v>
      </c>
      <c r="F567">
        <v>24</v>
      </c>
      <c r="G567">
        <v>2</v>
      </c>
      <c r="H567">
        <v>0</v>
      </c>
      <c r="I567" s="1" t="s">
        <v>887</v>
      </c>
      <c r="J567" s="1" t="s">
        <v>197</v>
      </c>
      <c r="L567" s="1" t="s">
        <v>16</v>
      </c>
      <c r="M567">
        <f t="shared" si="48"/>
        <v>3</v>
      </c>
      <c r="N567" t="str">
        <f t="shared" si="49"/>
        <v>Jovem Adulto</v>
      </c>
      <c r="O567" t="str">
        <f t="shared" si="50"/>
        <v>MR</v>
      </c>
      <c r="P567">
        <f t="shared" si="51"/>
        <v>0</v>
      </c>
      <c r="Q567">
        <f t="shared" si="52"/>
        <v>0</v>
      </c>
      <c r="R567" s="5" t="str">
        <f t="shared" si="53"/>
        <v>3ª Classe</v>
      </c>
    </row>
    <row r="568" spans="1:18" x14ac:dyDescent="0.25">
      <c r="A568">
        <v>567</v>
      </c>
      <c r="B568">
        <v>0</v>
      </c>
      <c r="C568">
        <v>3</v>
      </c>
      <c r="D568" t="s">
        <v>888</v>
      </c>
      <c r="E568" t="s">
        <v>13</v>
      </c>
      <c r="F568">
        <v>19</v>
      </c>
      <c r="G568">
        <v>0</v>
      </c>
      <c r="H568">
        <v>0</v>
      </c>
      <c r="I568" s="1">
        <v>349205</v>
      </c>
      <c r="J568" s="2">
        <v>78958</v>
      </c>
      <c r="L568" s="1" t="s">
        <v>16</v>
      </c>
      <c r="M568">
        <f t="shared" si="48"/>
        <v>1</v>
      </c>
      <c r="N568" t="str">
        <f t="shared" si="49"/>
        <v>Jovem Adulto</v>
      </c>
      <c r="O568" t="str">
        <f t="shared" si="50"/>
        <v>MR</v>
      </c>
      <c r="P568">
        <f t="shared" si="51"/>
        <v>0</v>
      </c>
      <c r="Q568">
        <f t="shared" si="52"/>
        <v>0</v>
      </c>
      <c r="R568" s="5" t="str">
        <f t="shared" si="53"/>
        <v>3ª Classe</v>
      </c>
    </row>
    <row r="569" spans="1:18" x14ac:dyDescent="0.25">
      <c r="A569">
        <v>568</v>
      </c>
      <c r="B569">
        <v>0</v>
      </c>
      <c r="C569">
        <v>3</v>
      </c>
      <c r="D569" t="s">
        <v>889</v>
      </c>
      <c r="E569" t="s">
        <v>18</v>
      </c>
      <c r="F569">
        <v>29</v>
      </c>
      <c r="G569">
        <v>0</v>
      </c>
      <c r="H569">
        <v>4</v>
      </c>
      <c r="I569" s="1">
        <v>349909</v>
      </c>
      <c r="J569" s="2">
        <v>21075</v>
      </c>
      <c r="L569" s="1" t="s">
        <v>16</v>
      </c>
      <c r="M569">
        <f t="shared" si="48"/>
        <v>5</v>
      </c>
      <c r="N569" t="str">
        <f t="shared" si="49"/>
        <v>Jovem Adulto</v>
      </c>
      <c r="O569" t="str">
        <f t="shared" si="50"/>
        <v>MRS</v>
      </c>
      <c r="P569">
        <f t="shared" si="51"/>
        <v>0</v>
      </c>
      <c r="Q569">
        <f t="shared" si="52"/>
        <v>0</v>
      </c>
      <c r="R569" s="5" t="str">
        <f t="shared" si="53"/>
        <v>3ª Classe</v>
      </c>
    </row>
    <row r="570" spans="1:18" x14ac:dyDescent="0.25">
      <c r="A570">
        <v>569</v>
      </c>
      <c r="B570">
        <v>0</v>
      </c>
      <c r="C570">
        <v>3</v>
      </c>
      <c r="D570" t="s">
        <v>890</v>
      </c>
      <c r="E570" t="s">
        <v>13</v>
      </c>
      <c r="F570">
        <v>28</v>
      </c>
      <c r="G570">
        <v>0</v>
      </c>
      <c r="H570">
        <v>0</v>
      </c>
      <c r="I570" s="1">
        <v>2686</v>
      </c>
      <c r="J570" s="2">
        <v>72292</v>
      </c>
      <c r="L570" s="1" t="s">
        <v>21</v>
      </c>
      <c r="M570">
        <f t="shared" si="48"/>
        <v>1</v>
      </c>
      <c r="N570" t="str">
        <f t="shared" si="49"/>
        <v>Jovem Adulto</v>
      </c>
      <c r="O570" t="str">
        <f t="shared" si="50"/>
        <v>MR</v>
      </c>
      <c r="P570">
        <f t="shared" si="51"/>
        <v>0</v>
      </c>
      <c r="Q570">
        <f t="shared" si="52"/>
        <v>0</v>
      </c>
      <c r="R570" s="5" t="str">
        <f t="shared" si="53"/>
        <v>3ª Classe</v>
      </c>
    </row>
    <row r="571" spans="1:18" x14ac:dyDescent="0.25">
      <c r="A571">
        <v>570</v>
      </c>
      <c r="B571">
        <v>1</v>
      </c>
      <c r="C571">
        <v>3</v>
      </c>
      <c r="D571" t="s">
        <v>891</v>
      </c>
      <c r="E571" t="s">
        <v>13</v>
      </c>
      <c r="F571">
        <v>32</v>
      </c>
      <c r="G571">
        <v>0</v>
      </c>
      <c r="H571">
        <v>0</v>
      </c>
      <c r="I571" s="1">
        <v>350417</v>
      </c>
      <c r="J571" s="2">
        <v>78542</v>
      </c>
      <c r="L571" s="1" t="s">
        <v>16</v>
      </c>
      <c r="M571">
        <f t="shared" si="48"/>
        <v>1</v>
      </c>
      <c r="N571" t="str">
        <f t="shared" si="49"/>
        <v>Jovem Adulto</v>
      </c>
      <c r="O571" t="str">
        <f t="shared" si="50"/>
        <v>MR</v>
      </c>
      <c r="P571">
        <f t="shared" si="51"/>
        <v>0</v>
      </c>
      <c r="Q571">
        <f t="shared" si="52"/>
        <v>0</v>
      </c>
      <c r="R571" s="5" t="str">
        <f t="shared" si="53"/>
        <v>3ª Classe</v>
      </c>
    </row>
    <row r="572" spans="1:18" x14ac:dyDescent="0.25">
      <c r="A572">
        <v>571</v>
      </c>
      <c r="B572">
        <v>1</v>
      </c>
      <c r="C572">
        <v>2</v>
      </c>
      <c r="D572" t="s">
        <v>892</v>
      </c>
      <c r="E572" t="s">
        <v>13</v>
      </c>
      <c r="F572">
        <v>62</v>
      </c>
      <c r="G572">
        <v>0</v>
      </c>
      <c r="H572">
        <v>0</v>
      </c>
      <c r="I572" s="1" t="s">
        <v>893</v>
      </c>
      <c r="J572" s="1" t="s">
        <v>75</v>
      </c>
      <c r="L572" s="1" t="s">
        <v>16</v>
      </c>
      <c r="M572">
        <f t="shared" si="48"/>
        <v>1</v>
      </c>
      <c r="N572" t="str">
        <f t="shared" si="49"/>
        <v>Idoso</v>
      </c>
      <c r="O572" t="str">
        <f t="shared" si="50"/>
        <v>MR</v>
      </c>
      <c r="P572">
        <f t="shared" si="51"/>
        <v>0</v>
      </c>
      <c r="Q572">
        <f t="shared" si="52"/>
        <v>0</v>
      </c>
      <c r="R572" s="5" t="str">
        <f t="shared" si="53"/>
        <v>2ª Classe</v>
      </c>
    </row>
    <row r="573" spans="1:18" x14ac:dyDescent="0.25">
      <c r="A573">
        <v>572</v>
      </c>
      <c r="B573">
        <v>1</v>
      </c>
      <c r="C573">
        <v>1</v>
      </c>
      <c r="D573" t="s">
        <v>894</v>
      </c>
      <c r="E573" t="s">
        <v>18</v>
      </c>
      <c r="F573">
        <v>53</v>
      </c>
      <c r="G573">
        <v>2</v>
      </c>
      <c r="H573">
        <v>0</v>
      </c>
      <c r="I573" s="1">
        <v>11769</v>
      </c>
      <c r="J573" s="2">
        <v>514792</v>
      </c>
      <c r="K573" s="1" t="s">
        <v>895</v>
      </c>
      <c r="L573" s="1" t="s">
        <v>16</v>
      </c>
      <c r="M573">
        <f t="shared" si="48"/>
        <v>3</v>
      </c>
      <c r="N573" t="str">
        <f t="shared" si="49"/>
        <v>Adulto</v>
      </c>
      <c r="O573" t="str">
        <f t="shared" si="50"/>
        <v>MRS</v>
      </c>
      <c r="P573">
        <f t="shared" si="51"/>
        <v>1</v>
      </c>
      <c r="Q573">
        <f t="shared" si="52"/>
        <v>1</v>
      </c>
      <c r="R573" s="5" t="str">
        <f t="shared" si="53"/>
        <v>1ª Classe</v>
      </c>
    </row>
    <row r="574" spans="1:18" x14ac:dyDescent="0.25">
      <c r="A574">
        <v>573</v>
      </c>
      <c r="B574">
        <v>1</v>
      </c>
      <c r="C574">
        <v>1</v>
      </c>
      <c r="D574" t="s">
        <v>896</v>
      </c>
      <c r="E574" t="s">
        <v>13</v>
      </c>
      <c r="F574">
        <v>36</v>
      </c>
      <c r="G574">
        <v>0</v>
      </c>
      <c r="H574">
        <v>0</v>
      </c>
      <c r="I574" s="1" t="s">
        <v>897</v>
      </c>
      <c r="J574" s="2">
        <v>263875</v>
      </c>
      <c r="K574" s="1" t="s">
        <v>810</v>
      </c>
      <c r="L574" s="1" t="s">
        <v>16</v>
      </c>
      <c r="M574">
        <f t="shared" si="48"/>
        <v>1</v>
      </c>
      <c r="N574" t="str">
        <f t="shared" si="49"/>
        <v>Adulto</v>
      </c>
      <c r="O574" t="str">
        <f t="shared" si="50"/>
        <v>MR</v>
      </c>
      <c r="P574">
        <f t="shared" si="51"/>
        <v>1</v>
      </c>
      <c r="Q574">
        <f t="shared" si="52"/>
        <v>1</v>
      </c>
      <c r="R574" s="5" t="str">
        <f t="shared" si="53"/>
        <v>1ª Classe</v>
      </c>
    </row>
    <row r="575" spans="1:18" x14ac:dyDescent="0.25">
      <c r="A575">
        <v>574</v>
      </c>
      <c r="B575">
        <v>1</v>
      </c>
      <c r="C575">
        <v>3</v>
      </c>
      <c r="D575" t="s">
        <v>898</v>
      </c>
      <c r="E575" t="s">
        <v>18</v>
      </c>
      <c r="F575">
        <v>28</v>
      </c>
      <c r="G575">
        <v>0</v>
      </c>
      <c r="H575">
        <v>0</v>
      </c>
      <c r="I575" s="1">
        <v>14312</v>
      </c>
      <c r="J575" s="1" t="s">
        <v>72</v>
      </c>
      <c r="L575" s="1" t="s">
        <v>30</v>
      </c>
      <c r="M575">
        <f t="shared" si="48"/>
        <v>1</v>
      </c>
      <c r="N575" t="str">
        <f t="shared" si="49"/>
        <v>Jovem Adulto</v>
      </c>
      <c r="O575" t="str">
        <f t="shared" si="50"/>
        <v>MISS</v>
      </c>
      <c r="P575">
        <f t="shared" si="51"/>
        <v>0</v>
      </c>
      <c r="Q575">
        <f t="shared" si="52"/>
        <v>0</v>
      </c>
      <c r="R575" s="5" t="str">
        <f t="shared" si="53"/>
        <v>3ª Classe</v>
      </c>
    </row>
    <row r="576" spans="1:18" x14ac:dyDescent="0.25">
      <c r="A576">
        <v>575</v>
      </c>
      <c r="B576">
        <v>0</v>
      </c>
      <c r="C576">
        <v>3</v>
      </c>
      <c r="D576" t="s">
        <v>899</v>
      </c>
      <c r="E576" t="s">
        <v>13</v>
      </c>
      <c r="F576">
        <v>16</v>
      </c>
      <c r="G576">
        <v>0</v>
      </c>
      <c r="H576">
        <v>0</v>
      </c>
      <c r="I576" s="1" t="s">
        <v>900</v>
      </c>
      <c r="J576" s="1" t="s">
        <v>28</v>
      </c>
      <c r="L576" s="1" t="s">
        <v>16</v>
      </c>
      <c r="M576">
        <f t="shared" si="48"/>
        <v>1</v>
      </c>
      <c r="N576" t="str">
        <f t="shared" si="49"/>
        <v>Adolescente</v>
      </c>
      <c r="O576" t="str">
        <f t="shared" si="50"/>
        <v>MR</v>
      </c>
      <c r="P576">
        <f t="shared" si="51"/>
        <v>0</v>
      </c>
      <c r="Q576">
        <f t="shared" si="52"/>
        <v>0</v>
      </c>
      <c r="R576" s="5" t="str">
        <f t="shared" si="53"/>
        <v>3ª Classe</v>
      </c>
    </row>
    <row r="577" spans="1:18" x14ac:dyDescent="0.25">
      <c r="A577">
        <v>576</v>
      </c>
      <c r="B577">
        <v>0</v>
      </c>
      <c r="C577">
        <v>3</v>
      </c>
      <c r="D577" t="s">
        <v>901</v>
      </c>
      <c r="E577" t="s">
        <v>13</v>
      </c>
      <c r="F577">
        <v>19</v>
      </c>
      <c r="G577">
        <v>0</v>
      </c>
      <c r="H577">
        <v>0</v>
      </c>
      <c r="I577" s="1">
        <v>358585</v>
      </c>
      <c r="J577" s="1" t="s">
        <v>201</v>
      </c>
      <c r="L577" s="1" t="s">
        <v>16</v>
      </c>
      <c r="M577">
        <f t="shared" si="48"/>
        <v>1</v>
      </c>
      <c r="N577" t="str">
        <f t="shared" si="49"/>
        <v>Jovem Adulto</v>
      </c>
      <c r="O577" t="str">
        <f t="shared" si="50"/>
        <v>MR</v>
      </c>
      <c r="P577">
        <f t="shared" si="51"/>
        <v>0</v>
      </c>
      <c r="Q577">
        <f t="shared" si="52"/>
        <v>0</v>
      </c>
      <c r="R577" s="5" t="str">
        <f t="shared" si="53"/>
        <v>3ª Classe</v>
      </c>
    </row>
    <row r="578" spans="1:18" x14ac:dyDescent="0.25">
      <c r="A578">
        <v>577</v>
      </c>
      <c r="B578">
        <v>1</v>
      </c>
      <c r="C578">
        <v>2</v>
      </c>
      <c r="D578" t="s">
        <v>902</v>
      </c>
      <c r="E578" t="s">
        <v>18</v>
      </c>
      <c r="F578">
        <v>34</v>
      </c>
      <c r="G578">
        <v>0</v>
      </c>
      <c r="H578">
        <v>0</v>
      </c>
      <c r="I578" s="1">
        <v>243880</v>
      </c>
      <c r="J578" s="1">
        <v>13</v>
      </c>
      <c r="L578" s="1" t="s">
        <v>16</v>
      </c>
      <c r="M578">
        <f t="shared" ref="M578:M641" si="54">G578+H578+1</f>
        <v>1</v>
      </c>
      <c r="N578" t="str">
        <f t="shared" ref="N578:N641" si="55">IF(F578&lt;=12,"Criança",IF(F578&lt;=18,"Adolescente",IF(F578&lt;=35,"Jovem Adulto",IF(F578&lt;=60,"Adulto","Idoso"))))</f>
        <v>Jovem Adulto</v>
      </c>
      <c r="O578" t="str">
        <f t="shared" ref="O578:O641" si="56">UPPER(TRIM(MID(D578, FIND(", ",D578)+2, FIND(".",D578)-(FIND(", ",D578)+2))))</f>
        <v>MISS</v>
      </c>
      <c r="P578">
        <f t="shared" ref="P578:P641" si="57">IF(OR(F578="female", O578="MASTER"), 1, IF(C578=1, 1, 0))</f>
        <v>0</v>
      </c>
      <c r="Q578">
        <f t="shared" ref="Q578:Q641" si="58">IF(K578&lt;&gt;"", 1, 0)</f>
        <v>0</v>
      </c>
      <c r="R578" s="5" t="str">
        <f t="shared" ref="R578:R641" si="59">IF(C578=1,"1ª Classe",IF(C578=2,"2ª Classe","3ª Classe"))</f>
        <v>2ª Classe</v>
      </c>
    </row>
    <row r="579" spans="1:18" x14ac:dyDescent="0.25">
      <c r="A579">
        <v>578</v>
      </c>
      <c r="B579">
        <v>1</v>
      </c>
      <c r="C579">
        <v>1</v>
      </c>
      <c r="D579" t="s">
        <v>903</v>
      </c>
      <c r="E579" t="s">
        <v>18</v>
      </c>
      <c r="F579">
        <v>39</v>
      </c>
      <c r="G579">
        <v>1</v>
      </c>
      <c r="H579">
        <v>0</v>
      </c>
      <c r="I579" s="1">
        <v>13507</v>
      </c>
      <c r="J579" s="1" t="s">
        <v>699</v>
      </c>
      <c r="K579" s="1" t="s">
        <v>700</v>
      </c>
      <c r="L579" s="1" t="s">
        <v>16</v>
      </c>
      <c r="M579">
        <f t="shared" si="54"/>
        <v>2</v>
      </c>
      <c r="N579" t="str">
        <f t="shared" si="55"/>
        <v>Adulto</v>
      </c>
      <c r="O579" t="str">
        <f t="shared" si="56"/>
        <v>MRS</v>
      </c>
      <c r="P579">
        <f t="shared" si="57"/>
        <v>1</v>
      </c>
      <c r="Q579">
        <f t="shared" si="58"/>
        <v>1</v>
      </c>
      <c r="R579" s="5" t="str">
        <f t="shared" si="59"/>
        <v>1ª Classe</v>
      </c>
    </row>
    <row r="580" spans="1:18" x14ac:dyDescent="0.25">
      <c r="A580">
        <v>579</v>
      </c>
      <c r="B580">
        <v>0</v>
      </c>
      <c r="C580">
        <v>3</v>
      </c>
      <c r="D580" t="s">
        <v>904</v>
      </c>
      <c r="E580" t="s">
        <v>18</v>
      </c>
      <c r="F580">
        <v>28</v>
      </c>
      <c r="G580">
        <v>1</v>
      </c>
      <c r="H580">
        <v>0</v>
      </c>
      <c r="I580" s="1">
        <v>2689</v>
      </c>
      <c r="J580" s="2">
        <v>144583</v>
      </c>
      <c r="L580" s="1" t="s">
        <v>21</v>
      </c>
      <c r="M580">
        <f t="shared" si="54"/>
        <v>2</v>
      </c>
      <c r="N580" t="str">
        <f t="shared" si="55"/>
        <v>Jovem Adulto</v>
      </c>
      <c r="O580" t="str">
        <f t="shared" si="56"/>
        <v>MRS</v>
      </c>
      <c r="P580">
        <f t="shared" si="57"/>
        <v>0</v>
      </c>
      <c r="Q580">
        <f t="shared" si="58"/>
        <v>0</v>
      </c>
      <c r="R580" s="5" t="str">
        <f t="shared" si="59"/>
        <v>3ª Classe</v>
      </c>
    </row>
    <row r="581" spans="1:18" x14ac:dyDescent="0.25">
      <c r="A581">
        <v>580</v>
      </c>
      <c r="B581">
        <v>1</v>
      </c>
      <c r="C581">
        <v>3</v>
      </c>
      <c r="D581" t="s">
        <v>905</v>
      </c>
      <c r="E581" t="s">
        <v>13</v>
      </c>
      <c r="F581">
        <v>32</v>
      </c>
      <c r="G581">
        <v>0</v>
      </c>
      <c r="H581">
        <v>0</v>
      </c>
      <c r="I581" s="1" t="s">
        <v>906</v>
      </c>
      <c r="J581" s="2">
        <v>7925</v>
      </c>
      <c r="L581" s="1" t="s">
        <v>16</v>
      </c>
      <c r="M581">
        <f t="shared" si="54"/>
        <v>1</v>
      </c>
      <c r="N581" t="str">
        <f t="shared" si="55"/>
        <v>Jovem Adulto</v>
      </c>
      <c r="O581" t="str">
        <f t="shared" si="56"/>
        <v>MR</v>
      </c>
      <c r="P581">
        <f t="shared" si="57"/>
        <v>0</v>
      </c>
      <c r="Q581">
        <f t="shared" si="58"/>
        <v>0</v>
      </c>
      <c r="R581" s="5" t="str">
        <f t="shared" si="59"/>
        <v>3ª Classe</v>
      </c>
    </row>
    <row r="582" spans="1:18" x14ac:dyDescent="0.25">
      <c r="A582">
        <v>581</v>
      </c>
      <c r="B582">
        <v>1</v>
      </c>
      <c r="C582">
        <v>2</v>
      </c>
      <c r="D582" t="s">
        <v>907</v>
      </c>
      <c r="E582" t="s">
        <v>18</v>
      </c>
      <c r="F582">
        <v>25</v>
      </c>
      <c r="G582">
        <v>1</v>
      </c>
      <c r="H582">
        <v>1</v>
      </c>
      <c r="I582" s="1">
        <v>237789</v>
      </c>
      <c r="J582" s="1">
        <v>30</v>
      </c>
      <c r="L582" s="1" t="s">
        <v>16</v>
      </c>
      <c r="M582">
        <f t="shared" si="54"/>
        <v>3</v>
      </c>
      <c r="N582" t="str">
        <f t="shared" si="55"/>
        <v>Jovem Adulto</v>
      </c>
      <c r="O582" t="str">
        <f t="shared" si="56"/>
        <v>MISS</v>
      </c>
      <c r="P582">
        <f t="shared" si="57"/>
        <v>0</v>
      </c>
      <c r="Q582">
        <f t="shared" si="58"/>
        <v>0</v>
      </c>
      <c r="R582" s="5" t="str">
        <f t="shared" si="59"/>
        <v>2ª Classe</v>
      </c>
    </row>
    <row r="583" spans="1:18" x14ac:dyDescent="0.25">
      <c r="A583">
        <v>582</v>
      </c>
      <c r="B583">
        <v>1</v>
      </c>
      <c r="C583">
        <v>1</v>
      </c>
      <c r="D583" t="s">
        <v>908</v>
      </c>
      <c r="E583" t="s">
        <v>18</v>
      </c>
      <c r="F583">
        <v>39</v>
      </c>
      <c r="G583">
        <v>1</v>
      </c>
      <c r="H583">
        <v>1</v>
      </c>
      <c r="I583" s="1">
        <v>17421</v>
      </c>
      <c r="J583" s="2">
        <v>1108833</v>
      </c>
      <c r="K583" s="1" t="s">
        <v>909</v>
      </c>
      <c r="L583" s="1" t="s">
        <v>21</v>
      </c>
      <c r="M583">
        <f t="shared" si="54"/>
        <v>3</v>
      </c>
      <c r="N583" t="str">
        <f t="shared" si="55"/>
        <v>Adulto</v>
      </c>
      <c r="O583" t="str">
        <f t="shared" si="56"/>
        <v>MRS</v>
      </c>
      <c r="P583">
        <f t="shared" si="57"/>
        <v>1</v>
      </c>
      <c r="Q583">
        <f t="shared" si="58"/>
        <v>1</v>
      </c>
      <c r="R583" s="5" t="str">
        <f t="shared" si="59"/>
        <v>1ª Classe</v>
      </c>
    </row>
    <row r="584" spans="1:18" x14ac:dyDescent="0.25">
      <c r="A584">
        <v>583</v>
      </c>
      <c r="B584">
        <v>0</v>
      </c>
      <c r="C584">
        <v>2</v>
      </c>
      <c r="D584" t="s">
        <v>910</v>
      </c>
      <c r="E584" t="s">
        <v>13</v>
      </c>
      <c r="F584">
        <v>54</v>
      </c>
      <c r="G584">
        <v>0</v>
      </c>
      <c r="H584">
        <v>0</v>
      </c>
      <c r="I584" s="1">
        <v>28403</v>
      </c>
      <c r="J584" s="1">
        <v>26</v>
      </c>
      <c r="L584" s="1" t="s">
        <v>16</v>
      </c>
      <c r="M584">
        <f t="shared" si="54"/>
        <v>1</v>
      </c>
      <c r="N584" t="str">
        <f t="shared" si="55"/>
        <v>Adulto</v>
      </c>
      <c r="O584" t="str">
        <f t="shared" si="56"/>
        <v>MR</v>
      </c>
      <c r="P584">
        <f t="shared" si="57"/>
        <v>0</v>
      </c>
      <c r="Q584">
        <f t="shared" si="58"/>
        <v>0</v>
      </c>
      <c r="R584" s="5" t="str">
        <f t="shared" si="59"/>
        <v>2ª Classe</v>
      </c>
    </row>
    <row r="585" spans="1:18" x14ac:dyDescent="0.25">
      <c r="A585">
        <v>584</v>
      </c>
      <c r="B585">
        <v>0</v>
      </c>
      <c r="C585">
        <v>1</v>
      </c>
      <c r="D585" t="s">
        <v>911</v>
      </c>
      <c r="E585" t="s">
        <v>13</v>
      </c>
      <c r="F585">
        <v>36</v>
      </c>
      <c r="G585">
        <v>0</v>
      </c>
      <c r="H585">
        <v>0</v>
      </c>
      <c r="I585" s="1">
        <v>13049</v>
      </c>
      <c r="J585" s="2">
        <v>40125</v>
      </c>
      <c r="K585" s="1" t="s">
        <v>912</v>
      </c>
      <c r="L585" s="1" t="s">
        <v>21</v>
      </c>
      <c r="M585">
        <f t="shared" si="54"/>
        <v>1</v>
      </c>
      <c r="N585" t="str">
        <f t="shared" si="55"/>
        <v>Adulto</v>
      </c>
      <c r="O585" t="str">
        <f t="shared" si="56"/>
        <v>MR</v>
      </c>
      <c r="P585">
        <f t="shared" si="57"/>
        <v>1</v>
      </c>
      <c r="Q585">
        <f t="shared" si="58"/>
        <v>1</v>
      </c>
      <c r="R585" s="5" t="str">
        <f t="shared" si="59"/>
        <v>1ª Classe</v>
      </c>
    </row>
    <row r="586" spans="1:18" x14ac:dyDescent="0.25">
      <c r="A586">
        <v>585</v>
      </c>
      <c r="B586">
        <v>0</v>
      </c>
      <c r="C586">
        <v>3</v>
      </c>
      <c r="D586" t="s">
        <v>913</v>
      </c>
      <c r="E586" t="s">
        <v>13</v>
      </c>
      <c r="F586">
        <v>28</v>
      </c>
      <c r="G586">
        <v>0</v>
      </c>
      <c r="H586">
        <v>0</v>
      </c>
      <c r="I586" s="1">
        <v>3411</v>
      </c>
      <c r="J586" s="2">
        <v>87125</v>
      </c>
      <c r="L586" s="1" t="s">
        <v>21</v>
      </c>
      <c r="M586">
        <f t="shared" si="54"/>
        <v>1</v>
      </c>
      <c r="N586" t="str">
        <f t="shared" si="55"/>
        <v>Jovem Adulto</v>
      </c>
      <c r="O586" t="str">
        <f t="shared" si="56"/>
        <v>MR</v>
      </c>
      <c r="P586">
        <f t="shared" si="57"/>
        <v>0</v>
      </c>
      <c r="Q586">
        <f t="shared" si="58"/>
        <v>0</v>
      </c>
      <c r="R586" s="5" t="str">
        <f t="shared" si="59"/>
        <v>3ª Classe</v>
      </c>
    </row>
    <row r="587" spans="1:18" x14ac:dyDescent="0.25">
      <c r="A587">
        <v>586</v>
      </c>
      <c r="B587">
        <v>1</v>
      </c>
      <c r="C587">
        <v>1</v>
      </c>
      <c r="D587" t="s">
        <v>914</v>
      </c>
      <c r="E587" t="s">
        <v>18</v>
      </c>
      <c r="F587">
        <v>18</v>
      </c>
      <c r="G587">
        <v>0</v>
      </c>
      <c r="H587">
        <v>2</v>
      </c>
      <c r="I587" s="1">
        <v>110413</v>
      </c>
      <c r="J587" s="1" t="s">
        <v>443</v>
      </c>
      <c r="K587" s="1" t="s">
        <v>915</v>
      </c>
      <c r="L587" s="1" t="s">
        <v>16</v>
      </c>
      <c r="M587">
        <f t="shared" si="54"/>
        <v>3</v>
      </c>
      <c r="N587" t="str">
        <f t="shared" si="55"/>
        <v>Adolescente</v>
      </c>
      <c r="O587" t="str">
        <f t="shared" si="56"/>
        <v>MISS</v>
      </c>
      <c r="P587">
        <f t="shared" si="57"/>
        <v>1</v>
      </c>
      <c r="Q587">
        <f t="shared" si="58"/>
        <v>1</v>
      </c>
      <c r="R587" s="5" t="str">
        <f t="shared" si="59"/>
        <v>1ª Classe</v>
      </c>
    </row>
    <row r="588" spans="1:18" x14ac:dyDescent="0.25">
      <c r="A588">
        <v>587</v>
      </c>
      <c r="B588">
        <v>0</v>
      </c>
      <c r="C588">
        <v>2</v>
      </c>
      <c r="D588" t="s">
        <v>916</v>
      </c>
      <c r="E588" t="s">
        <v>13</v>
      </c>
      <c r="F588">
        <v>47</v>
      </c>
      <c r="G588">
        <v>0</v>
      </c>
      <c r="H588">
        <v>0</v>
      </c>
      <c r="I588" s="1">
        <v>237565</v>
      </c>
      <c r="J588" s="1">
        <v>15</v>
      </c>
      <c r="L588" s="1" t="s">
        <v>16</v>
      </c>
      <c r="M588">
        <f t="shared" si="54"/>
        <v>1</v>
      </c>
      <c r="N588" t="str">
        <f t="shared" si="55"/>
        <v>Adulto</v>
      </c>
      <c r="O588" t="str">
        <f t="shared" si="56"/>
        <v>MR</v>
      </c>
      <c r="P588">
        <f t="shared" si="57"/>
        <v>0</v>
      </c>
      <c r="Q588">
        <f t="shared" si="58"/>
        <v>0</v>
      </c>
      <c r="R588" s="5" t="str">
        <f t="shared" si="59"/>
        <v>2ª Classe</v>
      </c>
    </row>
    <row r="589" spans="1:18" x14ac:dyDescent="0.25">
      <c r="A589">
        <v>588</v>
      </c>
      <c r="B589">
        <v>1</v>
      </c>
      <c r="C589">
        <v>1</v>
      </c>
      <c r="D589" t="s">
        <v>917</v>
      </c>
      <c r="E589" t="s">
        <v>13</v>
      </c>
      <c r="F589">
        <v>60</v>
      </c>
      <c r="G589">
        <v>1</v>
      </c>
      <c r="H589">
        <v>1</v>
      </c>
      <c r="I589" s="1">
        <v>13567</v>
      </c>
      <c r="J589" s="1" t="s">
        <v>246</v>
      </c>
      <c r="K589" s="1" t="s">
        <v>918</v>
      </c>
      <c r="L589" s="1" t="s">
        <v>21</v>
      </c>
      <c r="M589">
        <f t="shared" si="54"/>
        <v>3</v>
      </c>
      <c r="N589" t="str">
        <f t="shared" si="55"/>
        <v>Adulto</v>
      </c>
      <c r="O589" t="str">
        <f t="shared" si="56"/>
        <v>MR</v>
      </c>
      <c r="P589">
        <f t="shared" si="57"/>
        <v>1</v>
      </c>
      <c r="Q589">
        <f t="shared" si="58"/>
        <v>1</v>
      </c>
      <c r="R589" s="5" t="str">
        <f t="shared" si="59"/>
        <v>1ª Classe</v>
      </c>
    </row>
    <row r="590" spans="1:18" x14ac:dyDescent="0.25">
      <c r="A590">
        <v>589</v>
      </c>
      <c r="B590">
        <v>0</v>
      </c>
      <c r="C590">
        <v>3</v>
      </c>
      <c r="D590" t="s">
        <v>919</v>
      </c>
      <c r="E590" t="s">
        <v>13</v>
      </c>
      <c r="F590">
        <v>22</v>
      </c>
      <c r="G590">
        <v>0</v>
      </c>
      <c r="H590">
        <v>0</v>
      </c>
      <c r="I590" s="1">
        <v>14973</v>
      </c>
      <c r="J590" s="1" t="s">
        <v>28</v>
      </c>
      <c r="L590" s="1" t="s">
        <v>16</v>
      </c>
      <c r="M590">
        <f t="shared" si="54"/>
        <v>1</v>
      </c>
      <c r="N590" t="str">
        <f t="shared" si="55"/>
        <v>Jovem Adulto</v>
      </c>
      <c r="O590" t="str">
        <f t="shared" si="56"/>
        <v>MR</v>
      </c>
      <c r="P590">
        <f t="shared" si="57"/>
        <v>0</v>
      </c>
      <c r="Q590">
        <f t="shared" si="58"/>
        <v>0</v>
      </c>
      <c r="R590" s="5" t="str">
        <f t="shared" si="59"/>
        <v>3ª Classe</v>
      </c>
    </row>
    <row r="591" spans="1:18" x14ac:dyDescent="0.25">
      <c r="A591">
        <v>590</v>
      </c>
      <c r="B591">
        <v>0</v>
      </c>
      <c r="C591">
        <v>3</v>
      </c>
      <c r="D591" t="s">
        <v>920</v>
      </c>
      <c r="E591" t="s">
        <v>13</v>
      </c>
      <c r="F591">
        <v>28</v>
      </c>
      <c r="G591">
        <v>0</v>
      </c>
      <c r="H591">
        <v>0</v>
      </c>
      <c r="I591" s="1" t="s">
        <v>921</v>
      </c>
      <c r="J591" s="1" t="s">
        <v>28</v>
      </c>
      <c r="L591" s="1" t="s">
        <v>16</v>
      </c>
      <c r="M591">
        <f t="shared" si="54"/>
        <v>1</v>
      </c>
      <c r="N591" t="str">
        <f t="shared" si="55"/>
        <v>Jovem Adulto</v>
      </c>
      <c r="O591" t="str">
        <f t="shared" si="56"/>
        <v>MR</v>
      </c>
      <c r="P591">
        <f t="shared" si="57"/>
        <v>0</v>
      </c>
      <c r="Q591">
        <f t="shared" si="58"/>
        <v>0</v>
      </c>
      <c r="R591" s="5" t="str">
        <f t="shared" si="59"/>
        <v>3ª Classe</v>
      </c>
    </row>
    <row r="592" spans="1:18" x14ac:dyDescent="0.25">
      <c r="A592">
        <v>591</v>
      </c>
      <c r="B592">
        <v>0</v>
      </c>
      <c r="C592">
        <v>3</v>
      </c>
      <c r="D592" t="s">
        <v>922</v>
      </c>
      <c r="E592" t="s">
        <v>13</v>
      </c>
      <c r="F592">
        <v>35</v>
      </c>
      <c r="G592">
        <v>0</v>
      </c>
      <c r="H592">
        <v>0</v>
      </c>
      <c r="I592" s="1" t="s">
        <v>923</v>
      </c>
      <c r="J592" s="2">
        <v>7125</v>
      </c>
      <c r="L592" s="1" t="s">
        <v>16</v>
      </c>
      <c r="M592">
        <f t="shared" si="54"/>
        <v>1</v>
      </c>
      <c r="N592" t="str">
        <f t="shared" si="55"/>
        <v>Jovem Adulto</v>
      </c>
      <c r="O592" t="str">
        <f t="shared" si="56"/>
        <v>MR</v>
      </c>
      <c r="P592">
        <f t="shared" si="57"/>
        <v>0</v>
      </c>
      <c r="Q592">
        <f t="shared" si="58"/>
        <v>0</v>
      </c>
      <c r="R592" s="5" t="str">
        <f t="shared" si="59"/>
        <v>3ª Classe</v>
      </c>
    </row>
    <row r="593" spans="1:18" x14ac:dyDescent="0.25">
      <c r="A593">
        <v>592</v>
      </c>
      <c r="B593">
        <v>1</v>
      </c>
      <c r="C593">
        <v>1</v>
      </c>
      <c r="D593" t="s">
        <v>924</v>
      </c>
      <c r="E593" t="s">
        <v>18</v>
      </c>
      <c r="F593">
        <v>52</v>
      </c>
      <c r="G593">
        <v>1</v>
      </c>
      <c r="H593">
        <v>0</v>
      </c>
      <c r="I593" s="1">
        <v>36947</v>
      </c>
      <c r="J593" s="2">
        <v>782667</v>
      </c>
      <c r="K593" s="1" t="s">
        <v>787</v>
      </c>
      <c r="L593" s="1" t="s">
        <v>21</v>
      </c>
      <c r="M593">
        <f t="shared" si="54"/>
        <v>2</v>
      </c>
      <c r="N593" t="str">
        <f t="shared" si="55"/>
        <v>Adulto</v>
      </c>
      <c r="O593" t="str">
        <f t="shared" si="56"/>
        <v>MRS</v>
      </c>
      <c r="P593">
        <f t="shared" si="57"/>
        <v>1</v>
      </c>
      <c r="Q593">
        <f t="shared" si="58"/>
        <v>1</v>
      </c>
      <c r="R593" s="5" t="str">
        <f t="shared" si="59"/>
        <v>1ª Classe</v>
      </c>
    </row>
    <row r="594" spans="1:18" x14ac:dyDescent="0.25">
      <c r="A594">
        <v>593</v>
      </c>
      <c r="B594">
        <v>0</v>
      </c>
      <c r="C594">
        <v>3</v>
      </c>
      <c r="D594" t="s">
        <v>925</v>
      </c>
      <c r="E594" t="s">
        <v>13</v>
      </c>
      <c r="F594">
        <v>47</v>
      </c>
      <c r="G594">
        <v>0</v>
      </c>
      <c r="H594">
        <v>0</v>
      </c>
      <c r="I594" s="1" t="s">
        <v>926</v>
      </c>
      <c r="J594" s="1" t="s">
        <v>15</v>
      </c>
      <c r="L594" s="1" t="s">
        <v>16</v>
      </c>
      <c r="M594">
        <f t="shared" si="54"/>
        <v>1</v>
      </c>
      <c r="N594" t="str">
        <f t="shared" si="55"/>
        <v>Adulto</v>
      </c>
      <c r="O594" t="str">
        <f t="shared" si="56"/>
        <v>MR</v>
      </c>
      <c r="P594">
        <f t="shared" si="57"/>
        <v>0</v>
      </c>
      <c r="Q594">
        <f t="shared" si="58"/>
        <v>0</v>
      </c>
      <c r="R594" s="5" t="str">
        <f t="shared" si="59"/>
        <v>3ª Classe</v>
      </c>
    </row>
    <row r="595" spans="1:18" x14ac:dyDescent="0.25">
      <c r="A595">
        <v>594</v>
      </c>
      <c r="B595">
        <v>0</v>
      </c>
      <c r="C595">
        <v>3</v>
      </c>
      <c r="D595" t="s">
        <v>927</v>
      </c>
      <c r="E595" t="s">
        <v>18</v>
      </c>
      <c r="F595">
        <v>28</v>
      </c>
      <c r="G595">
        <v>0</v>
      </c>
      <c r="H595">
        <v>2</v>
      </c>
      <c r="I595" s="1">
        <v>364848</v>
      </c>
      <c r="J595" s="1" t="s">
        <v>72</v>
      </c>
      <c r="L595" s="1" t="s">
        <v>30</v>
      </c>
      <c r="M595">
        <f t="shared" si="54"/>
        <v>3</v>
      </c>
      <c r="N595" t="str">
        <f t="shared" si="55"/>
        <v>Jovem Adulto</v>
      </c>
      <c r="O595" t="str">
        <f t="shared" si="56"/>
        <v>MISS</v>
      </c>
      <c r="P595">
        <f t="shared" si="57"/>
        <v>0</v>
      </c>
      <c r="Q595">
        <f t="shared" si="58"/>
        <v>0</v>
      </c>
      <c r="R595" s="5" t="str">
        <f t="shared" si="59"/>
        <v>3ª Classe</v>
      </c>
    </row>
    <row r="596" spans="1:18" x14ac:dyDescent="0.25">
      <c r="A596">
        <v>595</v>
      </c>
      <c r="B596">
        <v>0</v>
      </c>
      <c r="C596">
        <v>2</v>
      </c>
      <c r="D596" t="s">
        <v>928</v>
      </c>
      <c r="E596" t="s">
        <v>13</v>
      </c>
      <c r="F596">
        <v>37</v>
      </c>
      <c r="G596">
        <v>1</v>
      </c>
      <c r="H596">
        <v>0</v>
      </c>
      <c r="I596" s="1" t="s">
        <v>929</v>
      </c>
      <c r="J596" s="1">
        <v>26</v>
      </c>
      <c r="L596" s="1" t="s">
        <v>16</v>
      </c>
      <c r="M596">
        <f t="shared" si="54"/>
        <v>2</v>
      </c>
      <c r="N596" t="str">
        <f t="shared" si="55"/>
        <v>Adulto</v>
      </c>
      <c r="O596" t="str">
        <f t="shared" si="56"/>
        <v>MR</v>
      </c>
      <c r="P596">
        <f t="shared" si="57"/>
        <v>0</v>
      </c>
      <c r="Q596">
        <f t="shared" si="58"/>
        <v>0</v>
      </c>
      <c r="R596" s="5" t="str">
        <f t="shared" si="59"/>
        <v>2ª Classe</v>
      </c>
    </row>
    <row r="597" spans="1:18" x14ac:dyDescent="0.25">
      <c r="A597">
        <v>596</v>
      </c>
      <c r="B597">
        <v>0</v>
      </c>
      <c r="C597">
        <v>3</v>
      </c>
      <c r="D597" t="s">
        <v>930</v>
      </c>
      <c r="E597" t="s">
        <v>13</v>
      </c>
      <c r="F597">
        <v>36</v>
      </c>
      <c r="G597">
        <v>1</v>
      </c>
      <c r="H597">
        <v>1</v>
      </c>
      <c r="I597" s="1">
        <v>345773</v>
      </c>
      <c r="J597" s="1" t="s">
        <v>197</v>
      </c>
      <c r="L597" s="1" t="s">
        <v>16</v>
      </c>
      <c r="M597">
        <f t="shared" si="54"/>
        <v>3</v>
      </c>
      <c r="N597" t="str">
        <f t="shared" si="55"/>
        <v>Adulto</v>
      </c>
      <c r="O597" t="str">
        <f t="shared" si="56"/>
        <v>MR</v>
      </c>
      <c r="P597">
        <f t="shared" si="57"/>
        <v>0</v>
      </c>
      <c r="Q597">
        <f t="shared" si="58"/>
        <v>0</v>
      </c>
      <c r="R597" s="5" t="str">
        <f t="shared" si="59"/>
        <v>3ª Classe</v>
      </c>
    </row>
    <row r="598" spans="1:18" x14ac:dyDescent="0.25">
      <c r="A598">
        <v>597</v>
      </c>
      <c r="B598">
        <v>1</v>
      </c>
      <c r="C598">
        <v>2</v>
      </c>
      <c r="D598" t="s">
        <v>931</v>
      </c>
      <c r="E598" t="s">
        <v>18</v>
      </c>
      <c r="F598">
        <v>28</v>
      </c>
      <c r="G598">
        <v>0</v>
      </c>
      <c r="H598">
        <v>0</v>
      </c>
      <c r="I598" s="1">
        <v>248727</v>
      </c>
      <c r="J598" s="1">
        <v>33</v>
      </c>
      <c r="L598" s="1" t="s">
        <v>16</v>
      </c>
      <c r="M598">
        <f t="shared" si="54"/>
        <v>1</v>
      </c>
      <c r="N598" t="str">
        <f t="shared" si="55"/>
        <v>Jovem Adulto</v>
      </c>
      <c r="O598" t="str">
        <f t="shared" si="56"/>
        <v>MISS</v>
      </c>
      <c r="P598">
        <f t="shared" si="57"/>
        <v>0</v>
      </c>
      <c r="Q598">
        <f t="shared" si="58"/>
        <v>0</v>
      </c>
      <c r="R598" s="5" t="str">
        <f t="shared" si="59"/>
        <v>2ª Classe</v>
      </c>
    </row>
    <row r="599" spans="1:18" x14ac:dyDescent="0.25">
      <c r="A599">
        <v>598</v>
      </c>
      <c r="B599">
        <v>0</v>
      </c>
      <c r="C599">
        <v>3</v>
      </c>
      <c r="D599" t="s">
        <v>932</v>
      </c>
      <c r="E599" t="s">
        <v>13</v>
      </c>
      <c r="F599">
        <v>49</v>
      </c>
      <c r="G599">
        <v>0</v>
      </c>
      <c r="H599">
        <v>0</v>
      </c>
      <c r="I599" s="1" t="s">
        <v>318</v>
      </c>
      <c r="J599" s="1">
        <v>13.68</v>
      </c>
      <c r="L599" s="1" t="s">
        <v>16</v>
      </c>
      <c r="M599">
        <f t="shared" si="54"/>
        <v>1</v>
      </c>
      <c r="N599" t="str">
        <f t="shared" si="55"/>
        <v>Adulto</v>
      </c>
      <c r="O599" t="str">
        <f t="shared" si="56"/>
        <v>MR</v>
      </c>
      <c r="P599">
        <f t="shared" si="57"/>
        <v>0</v>
      </c>
      <c r="Q599">
        <f t="shared" si="58"/>
        <v>0</v>
      </c>
      <c r="R599" s="5" t="str">
        <f t="shared" si="59"/>
        <v>3ª Classe</v>
      </c>
    </row>
    <row r="600" spans="1:18" x14ac:dyDescent="0.25">
      <c r="A600">
        <v>599</v>
      </c>
      <c r="B600">
        <v>0</v>
      </c>
      <c r="C600">
        <v>3</v>
      </c>
      <c r="D600" t="s">
        <v>933</v>
      </c>
      <c r="E600" t="s">
        <v>13</v>
      </c>
      <c r="F600">
        <v>28</v>
      </c>
      <c r="G600">
        <v>0</v>
      </c>
      <c r="H600">
        <v>0</v>
      </c>
      <c r="I600" s="1">
        <v>2664</v>
      </c>
      <c r="J600" s="2">
        <v>7225</v>
      </c>
      <c r="L600" s="1" t="s">
        <v>21</v>
      </c>
      <c r="M600">
        <f t="shared" si="54"/>
        <v>1</v>
      </c>
      <c r="N600" t="str">
        <f t="shared" si="55"/>
        <v>Jovem Adulto</v>
      </c>
      <c r="O600" t="str">
        <f t="shared" si="56"/>
        <v>MR</v>
      </c>
      <c r="P600">
        <f t="shared" si="57"/>
        <v>0</v>
      </c>
      <c r="Q600">
        <f t="shared" si="58"/>
        <v>0</v>
      </c>
      <c r="R600" s="5" t="str">
        <f t="shared" si="59"/>
        <v>3ª Classe</v>
      </c>
    </row>
    <row r="601" spans="1:18" x14ac:dyDescent="0.25">
      <c r="A601">
        <v>600</v>
      </c>
      <c r="B601">
        <v>1</v>
      </c>
      <c r="C601">
        <v>1</v>
      </c>
      <c r="D601" t="s">
        <v>934</v>
      </c>
      <c r="E601" t="s">
        <v>13</v>
      </c>
      <c r="F601">
        <v>49</v>
      </c>
      <c r="G601">
        <v>1</v>
      </c>
      <c r="H601">
        <v>0</v>
      </c>
      <c r="I601" s="1" t="s">
        <v>526</v>
      </c>
      <c r="J601" s="2">
        <v>569292</v>
      </c>
      <c r="K601" s="1" t="s">
        <v>935</v>
      </c>
      <c r="L601" s="1" t="s">
        <v>21</v>
      </c>
      <c r="M601">
        <f t="shared" si="54"/>
        <v>2</v>
      </c>
      <c r="N601" t="str">
        <f t="shared" si="55"/>
        <v>Adulto</v>
      </c>
      <c r="O601" t="str">
        <f t="shared" si="56"/>
        <v>SIR</v>
      </c>
      <c r="P601">
        <f t="shared" si="57"/>
        <v>1</v>
      </c>
      <c r="Q601">
        <f t="shared" si="58"/>
        <v>1</v>
      </c>
      <c r="R601" s="5" t="str">
        <f t="shared" si="59"/>
        <v>1ª Classe</v>
      </c>
    </row>
    <row r="602" spans="1:18" x14ac:dyDescent="0.25">
      <c r="A602">
        <v>601</v>
      </c>
      <c r="B602">
        <v>1</v>
      </c>
      <c r="C602">
        <v>2</v>
      </c>
      <c r="D602" t="s">
        <v>936</v>
      </c>
      <c r="E602" t="s">
        <v>18</v>
      </c>
      <c r="F602">
        <v>24</v>
      </c>
      <c r="G602">
        <v>2</v>
      </c>
      <c r="H602">
        <v>1</v>
      </c>
      <c r="I602" s="1">
        <v>243847</v>
      </c>
      <c r="J602" s="1">
        <v>27</v>
      </c>
      <c r="L602" s="1" t="s">
        <v>16</v>
      </c>
      <c r="M602">
        <f t="shared" si="54"/>
        <v>4</v>
      </c>
      <c r="N602" t="str">
        <f t="shared" si="55"/>
        <v>Jovem Adulto</v>
      </c>
      <c r="O602" t="str">
        <f t="shared" si="56"/>
        <v>MRS</v>
      </c>
      <c r="P602">
        <f t="shared" si="57"/>
        <v>0</v>
      </c>
      <c r="Q602">
        <f t="shared" si="58"/>
        <v>0</v>
      </c>
      <c r="R602" s="5" t="str">
        <f t="shared" si="59"/>
        <v>2ª Classe</v>
      </c>
    </row>
    <row r="603" spans="1:18" x14ac:dyDescent="0.25">
      <c r="A603">
        <v>602</v>
      </c>
      <c r="B603">
        <v>0</v>
      </c>
      <c r="C603">
        <v>3</v>
      </c>
      <c r="D603" t="s">
        <v>937</v>
      </c>
      <c r="E603" t="s">
        <v>13</v>
      </c>
      <c r="F603">
        <v>28</v>
      </c>
      <c r="G603">
        <v>0</v>
      </c>
      <c r="H603">
        <v>0</v>
      </c>
      <c r="I603" s="1">
        <v>349214</v>
      </c>
      <c r="J603" s="2">
        <v>78958</v>
      </c>
      <c r="L603" s="1" t="s">
        <v>16</v>
      </c>
      <c r="M603">
        <f t="shared" si="54"/>
        <v>1</v>
      </c>
      <c r="N603" t="str">
        <f t="shared" si="55"/>
        <v>Jovem Adulto</v>
      </c>
      <c r="O603" t="str">
        <f t="shared" si="56"/>
        <v>MR</v>
      </c>
      <c r="P603">
        <f t="shared" si="57"/>
        <v>0</v>
      </c>
      <c r="Q603">
        <f t="shared" si="58"/>
        <v>0</v>
      </c>
      <c r="R603" s="5" t="str">
        <f t="shared" si="59"/>
        <v>3ª Classe</v>
      </c>
    </row>
    <row r="604" spans="1:18" x14ac:dyDescent="0.25">
      <c r="A604">
        <v>603</v>
      </c>
      <c r="B604">
        <v>0</v>
      </c>
      <c r="C604">
        <v>1</v>
      </c>
      <c r="D604" t="s">
        <v>938</v>
      </c>
      <c r="E604" t="s">
        <v>13</v>
      </c>
      <c r="F604">
        <v>28</v>
      </c>
      <c r="G604">
        <v>0</v>
      </c>
      <c r="H604">
        <v>0</v>
      </c>
      <c r="I604" s="1">
        <v>113796</v>
      </c>
      <c r="J604" s="1" t="s">
        <v>939</v>
      </c>
      <c r="L604" s="1" t="s">
        <v>16</v>
      </c>
      <c r="M604">
        <f t="shared" si="54"/>
        <v>1</v>
      </c>
      <c r="N604" t="str">
        <f t="shared" si="55"/>
        <v>Jovem Adulto</v>
      </c>
      <c r="O604" t="str">
        <f t="shared" si="56"/>
        <v>MR</v>
      </c>
      <c r="P604">
        <f t="shared" si="57"/>
        <v>1</v>
      </c>
      <c r="Q604">
        <f t="shared" si="58"/>
        <v>0</v>
      </c>
      <c r="R604" s="5" t="str">
        <f t="shared" si="59"/>
        <v>1ª Classe</v>
      </c>
    </row>
    <row r="605" spans="1:18" x14ac:dyDescent="0.25">
      <c r="A605">
        <v>604</v>
      </c>
      <c r="B605">
        <v>0</v>
      </c>
      <c r="C605">
        <v>3</v>
      </c>
      <c r="D605" t="s">
        <v>940</v>
      </c>
      <c r="E605" t="s">
        <v>13</v>
      </c>
      <c r="F605">
        <v>44</v>
      </c>
      <c r="G605">
        <v>0</v>
      </c>
      <c r="H605">
        <v>0</v>
      </c>
      <c r="I605" s="1">
        <v>364511</v>
      </c>
      <c r="J605" s="1" t="s">
        <v>28</v>
      </c>
      <c r="L605" s="1" t="s">
        <v>16</v>
      </c>
      <c r="M605">
        <f t="shared" si="54"/>
        <v>1</v>
      </c>
      <c r="N605" t="str">
        <f t="shared" si="55"/>
        <v>Adulto</v>
      </c>
      <c r="O605" t="str">
        <f t="shared" si="56"/>
        <v>MR</v>
      </c>
      <c r="P605">
        <f t="shared" si="57"/>
        <v>0</v>
      </c>
      <c r="Q605">
        <f t="shared" si="58"/>
        <v>0</v>
      </c>
      <c r="R605" s="5" t="str">
        <f t="shared" si="59"/>
        <v>3ª Classe</v>
      </c>
    </row>
    <row r="606" spans="1:18" x14ac:dyDescent="0.25">
      <c r="A606">
        <v>605</v>
      </c>
      <c r="B606">
        <v>1</v>
      </c>
      <c r="C606">
        <v>1</v>
      </c>
      <c r="D606" t="s">
        <v>941</v>
      </c>
      <c r="E606" t="s">
        <v>13</v>
      </c>
      <c r="F606">
        <v>35</v>
      </c>
      <c r="G606">
        <v>0</v>
      </c>
      <c r="H606">
        <v>0</v>
      </c>
      <c r="I606" s="1">
        <v>111426</v>
      </c>
      <c r="J606" s="1" t="s">
        <v>41</v>
      </c>
      <c r="L606" s="1" t="s">
        <v>21</v>
      </c>
      <c r="M606">
        <f t="shared" si="54"/>
        <v>1</v>
      </c>
      <c r="N606" t="str">
        <f t="shared" si="55"/>
        <v>Jovem Adulto</v>
      </c>
      <c r="O606" t="str">
        <f t="shared" si="56"/>
        <v>MR</v>
      </c>
      <c r="P606">
        <f t="shared" si="57"/>
        <v>1</v>
      </c>
      <c r="Q606">
        <f t="shared" si="58"/>
        <v>0</v>
      </c>
      <c r="R606" s="5" t="str">
        <f t="shared" si="59"/>
        <v>1ª Classe</v>
      </c>
    </row>
    <row r="607" spans="1:18" x14ac:dyDescent="0.25">
      <c r="A607">
        <v>606</v>
      </c>
      <c r="B607">
        <v>0</v>
      </c>
      <c r="C607">
        <v>3</v>
      </c>
      <c r="D607" t="s">
        <v>942</v>
      </c>
      <c r="E607" t="s">
        <v>13</v>
      </c>
      <c r="F607">
        <v>36</v>
      </c>
      <c r="G607">
        <v>1</v>
      </c>
      <c r="H607">
        <v>0</v>
      </c>
      <c r="I607" s="1">
        <v>349910</v>
      </c>
      <c r="J607" s="1" t="s">
        <v>943</v>
      </c>
      <c r="L607" s="1" t="s">
        <v>16</v>
      </c>
      <c r="M607">
        <f t="shared" si="54"/>
        <v>2</v>
      </c>
      <c r="N607" t="str">
        <f t="shared" si="55"/>
        <v>Adulto</v>
      </c>
      <c r="O607" t="str">
        <f t="shared" si="56"/>
        <v>MR</v>
      </c>
      <c r="P607">
        <f t="shared" si="57"/>
        <v>0</v>
      </c>
      <c r="Q607">
        <f t="shared" si="58"/>
        <v>0</v>
      </c>
      <c r="R607" s="5" t="str">
        <f t="shared" si="59"/>
        <v>3ª Classe</v>
      </c>
    </row>
    <row r="608" spans="1:18" x14ac:dyDescent="0.25">
      <c r="A608">
        <v>607</v>
      </c>
      <c r="B608">
        <v>0</v>
      </c>
      <c r="C608">
        <v>3</v>
      </c>
      <c r="D608" t="s">
        <v>944</v>
      </c>
      <c r="E608" t="s">
        <v>13</v>
      </c>
      <c r="F608">
        <v>30</v>
      </c>
      <c r="G608">
        <v>0</v>
      </c>
      <c r="H608">
        <v>0</v>
      </c>
      <c r="I608" s="1">
        <v>349246</v>
      </c>
      <c r="J608" s="2">
        <v>78958</v>
      </c>
      <c r="L608" s="1" t="s">
        <v>16</v>
      </c>
      <c r="M608">
        <f t="shared" si="54"/>
        <v>1</v>
      </c>
      <c r="N608" t="str">
        <f t="shared" si="55"/>
        <v>Jovem Adulto</v>
      </c>
      <c r="O608" t="str">
        <f t="shared" si="56"/>
        <v>MR</v>
      </c>
      <c r="P608">
        <f t="shared" si="57"/>
        <v>0</v>
      </c>
      <c r="Q608">
        <f t="shared" si="58"/>
        <v>0</v>
      </c>
      <c r="R608" s="5" t="str">
        <f t="shared" si="59"/>
        <v>3ª Classe</v>
      </c>
    </row>
    <row r="609" spans="1:18" x14ac:dyDescent="0.25">
      <c r="A609">
        <v>608</v>
      </c>
      <c r="B609">
        <v>1</v>
      </c>
      <c r="C609">
        <v>1</v>
      </c>
      <c r="D609" t="s">
        <v>945</v>
      </c>
      <c r="E609" t="s">
        <v>13</v>
      </c>
      <c r="F609">
        <v>27</v>
      </c>
      <c r="G609">
        <v>0</v>
      </c>
      <c r="H609">
        <v>0</v>
      </c>
      <c r="I609" s="1">
        <v>113804</v>
      </c>
      <c r="J609" s="1" t="s">
        <v>505</v>
      </c>
      <c r="L609" s="1" t="s">
        <v>16</v>
      </c>
      <c r="M609">
        <f t="shared" si="54"/>
        <v>1</v>
      </c>
      <c r="N609" t="str">
        <f t="shared" si="55"/>
        <v>Jovem Adulto</v>
      </c>
      <c r="O609" t="str">
        <f t="shared" si="56"/>
        <v>MR</v>
      </c>
      <c r="P609">
        <f t="shared" si="57"/>
        <v>1</v>
      </c>
      <c r="Q609">
        <f t="shared" si="58"/>
        <v>0</v>
      </c>
      <c r="R609" s="5" t="str">
        <f t="shared" si="59"/>
        <v>1ª Classe</v>
      </c>
    </row>
    <row r="610" spans="1:18" x14ac:dyDescent="0.25">
      <c r="A610">
        <v>609</v>
      </c>
      <c r="B610">
        <v>1</v>
      </c>
      <c r="C610">
        <v>2</v>
      </c>
      <c r="D610" t="s">
        <v>946</v>
      </c>
      <c r="E610" t="s">
        <v>18</v>
      </c>
      <c r="F610">
        <v>22</v>
      </c>
      <c r="G610">
        <v>1</v>
      </c>
      <c r="H610">
        <v>2</v>
      </c>
      <c r="I610" s="1" t="s">
        <v>88</v>
      </c>
      <c r="J610" s="2">
        <v>415792</v>
      </c>
      <c r="L610" s="1" t="s">
        <v>21</v>
      </c>
      <c r="M610">
        <f t="shared" si="54"/>
        <v>4</v>
      </c>
      <c r="N610" t="str">
        <f t="shared" si="55"/>
        <v>Jovem Adulto</v>
      </c>
      <c r="O610" t="str">
        <f t="shared" si="56"/>
        <v>MRS</v>
      </c>
      <c r="P610">
        <f t="shared" si="57"/>
        <v>0</v>
      </c>
      <c r="Q610">
        <f t="shared" si="58"/>
        <v>0</v>
      </c>
      <c r="R610" s="5" t="str">
        <f t="shared" si="59"/>
        <v>2ª Classe</v>
      </c>
    </row>
    <row r="611" spans="1:18" x14ac:dyDescent="0.25">
      <c r="A611">
        <v>610</v>
      </c>
      <c r="B611">
        <v>1</v>
      </c>
      <c r="C611">
        <v>1</v>
      </c>
      <c r="D611" t="s">
        <v>947</v>
      </c>
      <c r="E611" t="s">
        <v>18</v>
      </c>
      <c r="F611">
        <v>40</v>
      </c>
      <c r="G611">
        <v>0</v>
      </c>
      <c r="H611">
        <v>0</v>
      </c>
      <c r="I611" s="1" t="s">
        <v>453</v>
      </c>
      <c r="J611" s="2">
        <v>1534625</v>
      </c>
      <c r="K611" s="1" t="s">
        <v>454</v>
      </c>
      <c r="L611" s="1" t="s">
        <v>16</v>
      </c>
      <c r="M611">
        <f t="shared" si="54"/>
        <v>1</v>
      </c>
      <c r="N611" t="str">
        <f t="shared" si="55"/>
        <v>Adulto</v>
      </c>
      <c r="O611" t="str">
        <f t="shared" si="56"/>
        <v>MISS</v>
      </c>
      <c r="P611">
        <f t="shared" si="57"/>
        <v>1</v>
      </c>
      <c r="Q611">
        <f t="shared" si="58"/>
        <v>1</v>
      </c>
      <c r="R611" s="5" t="str">
        <f t="shared" si="59"/>
        <v>1ª Classe</v>
      </c>
    </row>
    <row r="612" spans="1:18" x14ac:dyDescent="0.25">
      <c r="A612">
        <v>611</v>
      </c>
      <c r="B612">
        <v>0</v>
      </c>
      <c r="C612">
        <v>3</v>
      </c>
      <c r="D612" t="s">
        <v>948</v>
      </c>
      <c r="E612" t="s">
        <v>18</v>
      </c>
      <c r="F612">
        <v>39</v>
      </c>
      <c r="G612">
        <v>1</v>
      </c>
      <c r="H612">
        <v>5</v>
      </c>
      <c r="I612" s="1">
        <v>347082</v>
      </c>
      <c r="J612" s="2">
        <v>31275</v>
      </c>
      <c r="L612" s="1" t="s">
        <v>16</v>
      </c>
      <c r="M612">
        <f t="shared" si="54"/>
        <v>7</v>
      </c>
      <c r="N612" t="str">
        <f t="shared" si="55"/>
        <v>Adulto</v>
      </c>
      <c r="O612" t="str">
        <f t="shared" si="56"/>
        <v>MRS</v>
      </c>
      <c r="P612">
        <f t="shared" si="57"/>
        <v>0</v>
      </c>
      <c r="Q612">
        <f t="shared" si="58"/>
        <v>0</v>
      </c>
      <c r="R612" s="5" t="str">
        <f t="shared" si="59"/>
        <v>3ª Classe</v>
      </c>
    </row>
    <row r="613" spans="1:18" x14ac:dyDescent="0.25">
      <c r="A613">
        <v>612</v>
      </c>
      <c r="B613">
        <v>0</v>
      </c>
      <c r="C613">
        <v>3</v>
      </c>
      <c r="D613" t="s">
        <v>949</v>
      </c>
      <c r="E613" t="s">
        <v>13</v>
      </c>
      <c r="F613">
        <v>28</v>
      </c>
      <c r="G613">
        <v>0</v>
      </c>
      <c r="H613">
        <v>0</v>
      </c>
      <c r="I613" s="1" t="s">
        <v>950</v>
      </c>
      <c r="J613" s="1" t="s">
        <v>232</v>
      </c>
      <c r="L613" s="1" t="s">
        <v>16</v>
      </c>
      <c r="M613">
        <f t="shared" si="54"/>
        <v>1</v>
      </c>
      <c r="N613" t="str">
        <f t="shared" si="55"/>
        <v>Jovem Adulto</v>
      </c>
      <c r="O613" t="str">
        <f t="shared" si="56"/>
        <v>MR</v>
      </c>
      <c r="P613">
        <f t="shared" si="57"/>
        <v>0</v>
      </c>
      <c r="Q613">
        <f t="shared" si="58"/>
        <v>0</v>
      </c>
      <c r="R613" s="5" t="str">
        <f t="shared" si="59"/>
        <v>3ª Classe</v>
      </c>
    </row>
    <row r="614" spans="1:18" x14ac:dyDescent="0.25">
      <c r="A614">
        <v>613</v>
      </c>
      <c r="B614">
        <v>1</v>
      </c>
      <c r="C614">
        <v>3</v>
      </c>
      <c r="D614" t="s">
        <v>951</v>
      </c>
      <c r="E614" t="s">
        <v>18</v>
      </c>
      <c r="F614">
        <v>28</v>
      </c>
      <c r="G614">
        <v>1</v>
      </c>
      <c r="H614">
        <v>0</v>
      </c>
      <c r="I614" s="1">
        <v>367230</v>
      </c>
      <c r="J614" s="1" t="s">
        <v>93</v>
      </c>
      <c r="L614" s="1" t="s">
        <v>30</v>
      </c>
      <c r="M614">
        <f t="shared" si="54"/>
        <v>2</v>
      </c>
      <c r="N614" t="str">
        <f t="shared" si="55"/>
        <v>Jovem Adulto</v>
      </c>
      <c r="O614" t="str">
        <f t="shared" si="56"/>
        <v>MISS</v>
      </c>
      <c r="P614">
        <f t="shared" si="57"/>
        <v>0</v>
      </c>
      <c r="Q614">
        <f t="shared" si="58"/>
        <v>0</v>
      </c>
      <c r="R614" s="5" t="str">
        <f t="shared" si="59"/>
        <v>3ª Classe</v>
      </c>
    </row>
    <row r="615" spans="1:18" x14ac:dyDescent="0.25">
      <c r="A615">
        <v>614</v>
      </c>
      <c r="B615">
        <v>0</v>
      </c>
      <c r="C615">
        <v>3</v>
      </c>
      <c r="D615" t="s">
        <v>952</v>
      </c>
      <c r="E615" t="s">
        <v>13</v>
      </c>
      <c r="F615">
        <v>28</v>
      </c>
      <c r="G615">
        <v>0</v>
      </c>
      <c r="H615">
        <v>0</v>
      </c>
      <c r="I615" s="1">
        <v>370377</v>
      </c>
      <c r="J615" s="1" t="s">
        <v>72</v>
      </c>
      <c r="L615" s="1" t="s">
        <v>30</v>
      </c>
      <c r="M615">
        <f t="shared" si="54"/>
        <v>1</v>
      </c>
      <c r="N615" t="str">
        <f t="shared" si="55"/>
        <v>Jovem Adulto</v>
      </c>
      <c r="O615" t="str">
        <f t="shared" si="56"/>
        <v>MR</v>
      </c>
      <c r="P615">
        <f t="shared" si="57"/>
        <v>0</v>
      </c>
      <c r="Q615">
        <f t="shared" si="58"/>
        <v>0</v>
      </c>
      <c r="R615" s="5" t="str">
        <f t="shared" si="59"/>
        <v>3ª Classe</v>
      </c>
    </row>
    <row r="616" spans="1:18" x14ac:dyDescent="0.25">
      <c r="A616">
        <v>615</v>
      </c>
      <c r="B616">
        <v>0</v>
      </c>
      <c r="C616">
        <v>3</v>
      </c>
      <c r="D616" t="s">
        <v>953</v>
      </c>
      <c r="E616" t="s">
        <v>13</v>
      </c>
      <c r="F616">
        <v>35</v>
      </c>
      <c r="G616">
        <v>0</v>
      </c>
      <c r="H616">
        <v>0</v>
      </c>
      <c r="I616" s="1">
        <v>364512</v>
      </c>
      <c r="J616" s="1" t="s">
        <v>28</v>
      </c>
      <c r="L616" s="1" t="s">
        <v>16</v>
      </c>
      <c r="M616">
        <f t="shared" si="54"/>
        <v>1</v>
      </c>
      <c r="N616" t="str">
        <f t="shared" si="55"/>
        <v>Jovem Adulto</v>
      </c>
      <c r="O616" t="str">
        <f t="shared" si="56"/>
        <v>MR</v>
      </c>
      <c r="P616">
        <f t="shared" si="57"/>
        <v>0</v>
      </c>
      <c r="Q616">
        <f t="shared" si="58"/>
        <v>0</v>
      </c>
      <c r="R616" s="5" t="str">
        <f t="shared" si="59"/>
        <v>3ª Classe</v>
      </c>
    </row>
    <row r="617" spans="1:18" x14ac:dyDescent="0.25">
      <c r="A617">
        <v>616</v>
      </c>
      <c r="B617">
        <v>1</v>
      </c>
      <c r="C617">
        <v>2</v>
      </c>
      <c r="D617" t="s">
        <v>954</v>
      </c>
      <c r="E617" t="s">
        <v>18</v>
      </c>
      <c r="F617">
        <v>24</v>
      </c>
      <c r="G617">
        <v>1</v>
      </c>
      <c r="H617">
        <v>2</v>
      </c>
      <c r="I617" s="1">
        <v>220845</v>
      </c>
      <c r="J617" s="1">
        <v>65</v>
      </c>
      <c r="L617" s="1" t="s">
        <v>16</v>
      </c>
      <c r="M617">
        <f t="shared" si="54"/>
        <v>4</v>
      </c>
      <c r="N617" t="str">
        <f t="shared" si="55"/>
        <v>Jovem Adulto</v>
      </c>
      <c r="O617" t="str">
        <f t="shared" si="56"/>
        <v>MISS</v>
      </c>
      <c r="P617">
        <f t="shared" si="57"/>
        <v>0</v>
      </c>
      <c r="Q617">
        <f t="shared" si="58"/>
        <v>0</v>
      </c>
      <c r="R617" s="5" t="str">
        <f t="shared" si="59"/>
        <v>2ª Classe</v>
      </c>
    </row>
    <row r="618" spans="1:18" x14ac:dyDescent="0.25">
      <c r="A618">
        <v>617</v>
      </c>
      <c r="B618">
        <v>0</v>
      </c>
      <c r="C618">
        <v>3</v>
      </c>
      <c r="D618" t="s">
        <v>955</v>
      </c>
      <c r="E618" t="s">
        <v>13</v>
      </c>
      <c r="F618">
        <v>34</v>
      </c>
      <c r="G618">
        <v>1</v>
      </c>
      <c r="H618">
        <v>1</v>
      </c>
      <c r="I618" s="1">
        <v>347080</v>
      </c>
      <c r="J618" s="1" t="s">
        <v>682</v>
      </c>
      <c r="L618" s="1" t="s">
        <v>16</v>
      </c>
      <c r="M618">
        <f t="shared" si="54"/>
        <v>3</v>
      </c>
      <c r="N618" t="str">
        <f t="shared" si="55"/>
        <v>Jovem Adulto</v>
      </c>
      <c r="O618" t="str">
        <f t="shared" si="56"/>
        <v>MR</v>
      </c>
      <c r="P618">
        <f t="shared" si="57"/>
        <v>0</v>
      </c>
      <c r="Q618">
        <f t="shared" si="58"/>
        <v>0</v>
      </c>
      <c r="R618" s="5" t="str">
        <f t="shared" si="59"/>
        <v>3ª Classe</v>
      </c>
    </row>
    <row r="619" spans="1:18" x14ac:dyDescent="0.25">
      <c r="A619">
        <v>618</v>
      </c>
      <c r="B619">
        <v>0</v>
      </c>
      <c r="C619">
        <v>3</v>
      </c>
      <c r="D619" t="s">
        <v>956</v>
      </c>
      <c r="E619" t="s">
        <v>18</v>
      </c>
      <c r="F619">
        <v>26</v>
      </c>
      <c r="G619">
        <v>1</v>
      </c>
      <c r="H619">
        <v>0</v>
      </c>
      <c r="I619" s="1" t="s">
        <v>429</v>
      </c>
      <c r="J619" s="1" t="s">
        <v>288</v>
      </c>
      <c r="L619" s="1" t="s">
        <v>16</v>
      </c>
      <c r="M619">
        <f t="shared" si="54"/>
        <v>2</v>
      </c>
      <c r="N619" t="str">
        <f t="shared" si="55"/>
        <v>Jovem Adulto</v>
      </c>
      <c r="O619" t="str">
        <f t="shared" si="56"/>
        <v>MRS</v>
      </c>
      <c r="P619">
        <f t="shared" si="57"/>
        <v>0</v>
      </c>
      <c r="Q619">
        <f t="shared" si="58"/>
        <v>0</v>
      </c>
      <c r="R619" s="5" t="str">
        <f t="shared" si="59"/>
        <v>3ª Classe</v>
      </c>
    </row>
    <row r="620" spans="1:18" x14ac:dyDescent="0.25">
      <c r="A620">
        <v>619</v>
      </c>
      <c r="B620">
        <v>1</v>
      </c>
      <c r="C620">
        <v>2</v>
      </c>
      <c r="D620" t="s">
        <v>957</v>
      </c>
      <c r="E620" t="s">
        <v>18</v>
      </c>
      <c r="F620">
        <v>4</v>
      </c>
      <c r="G620">
        <v>2</v>
      </c>
      <c r="H620">
        <v>1</v>
      </c>
      <c r="I620" s="1">
        <v>230136</v>
      </c>
      <c r="J620" s="1">
        <v>39</v>
      </c>
      <c r="K620" s="1" t="s">
        <v>325</v>
      </c>
      <c r="L620" s="1" t="s">
        <v>16</v>
      </c>
      <c r="M620">
        <f t="shared" si="54"/>
        <v>4</v>
      </c>
      <c r="N620" t="str">
        <f t="shared" si="55"/>
        <v>Criança</v>
      </c>
      <c r="O620" t="str">
        <f t="shared" si="56"/>
        <v>MISS</v>
      </c>
      <c r="P620">
        <f t="shared" si="57"/>
        <v>0</v>
      </c>
      <c r="Q620">
        <f t="shared" si="58"/>
        <v>1</v>
      </c>
      <c r="R620" s="5" t="str">
        <f t="shared" si="59"/>
        <v>2ª Classe</v>
      </c>
    </row>
    <row r="621" spans="1:18" x14ac:dyDescent="0.25">
      <c r="A621">
        <v>620</v>
      </c>
      <c r="B621">
        <v>0</v>
      </c>
      <c r="C621">
        <v>2</v>
      </c>
      <c r="D621" t="s">
        <v>958</v>
      </c>
      <c r="E621" t="s">
        <v>13</v>
      </c>
      <c r="F621">
        <v>26</v>
      </c>
      <c r="G621">
        <v>0</v>
      </c>
      <c r="H621">
        <v>0</v>
      </c>
      <c r="I621" s="1">
        <v>31028</v>
      </c>
      <c r="J621" s="1" t="s">
        <v>75</v>
      </c>
      <c r="L621" s="1" t="s">
        <v>16</v>
      </c>
      <c r="M621">
        <f t="shared" si="54"/>
        <v>1</v>
      </c>
      <c r="N621" t="str">
        <f t="shared" si="55"/>
        <v>Jovem Adulto</v>
      </c>
      <c r="O621" t="str">
        <f t="shared" si="56"/>
        <v>MR</v>
      </c>
      <c r="P621">
        <f t="shared" si="57"/>
        <v>0</v>
      </c>
      <c r="Q621">
        <f t="shared" si="58"/>
        <v>0</v>
      </c>
      <c r="R621" s="5" t="str">
        <f t="shared" si="59"/>
        <v>2ª Classe</v>
      </c>
    </row>
    <row r="622" spans="1:18" x14ac:dyDescent="0.25">
      <c r="A622">
        <v>621</v>
      </c>
      <c r="B622">
        <v>0</v>
      </c>
      <c r="C622">
        <v>3</v>
      </c>
      <c r="D622" t="s">
        <v>959</v>
      </c>
      <c r="E622" t="s">
        <v>13</v>
      </c>
      <c r="F622">
        <v>27</v>
      </c>
      <c r="G622">
        <v>1</v>
      </c>
      <c r="H622">
        <v>0</v>
      </c>
      <c r="I622" s="1">
        <v>2659</v>
      </c>
      <c r="J622" s="2">
        <v>144542</v>
      </c>
      <c r="L622" s="1" t="s">
        <v>21</v>
      </c>
      <c r="M622">
        <f t="shared" si="54"/>
        <v>2</v>
      </c>
      <c r="N622" t="str">
        <f t="shared" si="55"/>
        <v>Jovem Adulto</v>
      </c>
      <c r="O622" t="str">
        <f t="shared" si="56"/>
        <v>MR</v>
      </c>
      <c r="P622">
        <f t="shared" si="57"/>
        <v>0</v>
      </c>
      <c r="Q622">
        <f t="shared" si="58"/>
        <v>0</v>
      </c>
      <c r="R622" s="5" t="str">
        <f t="shared" si="59"/>
        <v>3ª Classe</v>
      </c>
    </row>
    <row r="623" spans="1:18" x14ac:dyDescent="0.25">
      <c r="A623">
        <v>622</v>
      </c>
      <c r="B623">
        <v>1</v>
      </c>
      <c r="C623">
        <v>1</v>
      </c>
      <c r="D623" t="s">
        <v>960</v>
      </c>
      <c r="E623" t="s">
        <v>13</v>
      </c>
      <c r="F623">
        <v>42</v>
      </c>
      <c r="G623">
        <v>1</v>
      </c>
      <c r="H623">
        <v>0</v>
      </c>
      <c r="I623" s="1">
        <v>11753</v>
      </c>
      <c r="J623" s="2">
        <v>525542</v>
      </c>
      <c r="K623" s="1" t="s">
        <v>961</v>
      </c>
      <c r="L623" s="1" t="s">
        <v>16</v>
      </c>
      <c r="M623">
        <f t="shared" si="54"/>
        <v>2</v>
      </c>
      <c r="N623" t="str">
        <f t="shared" si="55"/>
        <v>Adulto</v>
      </c>
      <c r="O623" t="str">
        <f t="shared" si="56"/>
        <v>MR</v>
      </c>
      <c r="P623">
        <f t="shared" si="57"/>
        <v>1</v>
      </c>
      <c r="Q623">
        <f t="shared" si="58"/>
        <v>1</v>
      </c>
      <c r="R623" s="5" t="str">
        <f t="shared" si="59"/>
        <v>1ª Classe</v>
      </c>
    </row>
    <row r="624" spans="1:18" x14ac:dyDescent="0.25">
      <c r="A624">
        <v>623</v>
      </c>
      <c r="B624">
        <v>1</v>
      </c>
      <c r="C624">
        <v>3</v>
      </c>
      <c r="D624" t="s">
        <v>962</v>
      </c>
      <c r="E624" t="s">
        <v>13</v>
      </c>
      <c r="F624">
        <v>20</v>
      </c>
      <c r="G624">
        <v>1</v>
      </c>
      <c r="H624">
        <v>1</v>
      </c>
      <c r="I624" s="1">
        <v>2653</v>
      </c>
      <c r="J624" s="2">
        <v>157417</v>
      </c>
      <c r="L624" s="1" t="s">
        <v>21</v>
      </c>
      <c r="M624">
        <f t="shared" si="54"/>
        <v>3</v>
      </c>
      <c r="N624" t="str">
        <f t="shared" si="55"/>
        <v>Jovem Adulto</v>
      </c>
      <c r="O624" t="str">
        <f t="shared" si="56"/>
        <v>MR</v>
      </c>
      <c r="P624">
        <f t="shared" si="57"/>
        <v>0</v>
      </c>
      <c r="Q624">
        <f t="shared" si="58"/>
        <v>0</v>
      </c>
      <c r="R624" s="5" t="str">
        <f t="shared" si="59"/>
        <v>3ª Classe</v>
      </c>
    </row>
    <row r="625" spans="1:18" x14ac:dyDescent="0.25">
      <c r="A625">
        <v>624</v>
      </c>
      <c r="B625">
        <v>0</v>
      </c>
      <c r="C625">
        <v>3</v>
      </c>
      <c r="D625" t="s">
        <v>963</v>
      </c>
      <c r="E625" t="s">
        <v>13</v>
      </c>
      <c r="F625">
        <v>21</v>
      </c>
      <c r="G625">
        <v>0</v>
      </c>
      <c r="H625">
        <v>0</v>
      </c>
      <c r="I625" s="1">
        <v>350029</v>
      </c>
      <c r="J625" s="2">
        <v>78542</v>
      </c>
      <c r="L625" s="1" t="s">
        <v>16</v>
      </c>
      <c r="M625">
        <f t="shared" si="54"/>
        <v>1</v>
      </c>
      <c r="N625" t="str">
        <f t="shared" si="55"/>
        <v>Jovem Adulto</v>
      </c>
      <c r="O625" t="str">
        <f t="shared" si="56"/>
        <v>MR</v>
      </c>
      <c r="P625">
        <f t="shared" si="57"/>
        <v>0</v>
      </c>
      <c r="Q625">
        <f t="shared" si="58"/>
        <v>0</v>
      </c>
      <c r="R625" s="5" t="str">
        <f t="shared" si="59"/>
        <v>3ª Classe</v>
      </c>
    </row>
    <row r="626" spans="1:18" x14ac:dyDescent="0.25">
      <c r="A626">
        <v>625</v>
      </c>
      <c r="B626">
        <v>0</v>
      </c>
      <c r="C626">
        <v>3</v>
      </c>
      <c r="D626" t="s">
        <v>964</v>
      </c>
      <c r="E626" t="s">
        <v>13</v>
      </c>
      <c r="F626">
        <v>21</v>
      </c>
      <c r="G626">
        <v>0</v>
      </c>
      <c r="H626">
        <v>0</v>
      </c>
      <c r="I626" s="1">
        <v>54636</v>
      </c>
      <c r="J626" s="1" t="s">
        <v>288</v>
      </c>
      <c r="L626" s="1" t="s">
        <v>16</v>
      </c>
      <c r="M626">
        <f t="shared" si="54"/>
        <v>1</v>
      </c>
      <c r="N626" t="str">
        <f t="shared" si="55"/>
        <v>Jovem Adulto</v>
      </c>
      <c r="O626" t="str">
        <f t="shared" si="56"/>
        <v>MR</v>
      </c>
      <c r="P626">
        <f t="shared" si="57"/>
        <v>0</v>
      </c>
      <c r="Q626">
        <f t="shared" si="58"/>
        <v>0</v>
      </c>
      <c r="R626" s="5" t="str">
        <f t="shared" si="59"/>
        <v>3ª Classe</v>
      </c>
    </row>
    <row r="627" spans="1:18" x14ac:dyDescent="0.25">
      <c r="A627">
        <v>626</v>
      </c>
      <c r="B627">
        <v>0</v>
      </c>
      <c r="C627">
        <v>1</v>
      </c>
      <c r="D627" t="s">
        <v>965</v>
      </c>
      <c r="E627" t="s">
        <v>13</v>
      </c>
      <c r="F627">
        <v>61</v>
      </c>
      <c r="G627">
        <v>0</v>
      </c>
      <c r="H627">
        <v>0</v>
      </c>
      <c r="I627" s="1">
        <v>36963</v>
      </c>
      <c r="J627" s="2">
        <v>323208</v>
      </c>
      <c r="K627" s="1" t="s">
        <v>966</v>
      </c>
      <c r="L627" s="1" t="s">
        <v>16</v>
      </c>
      <c r="M627">
        <f t="shared" si="54"/>
        <v>1</v>
      </c>
      <c r="N627" t="str">
        <f t="shared" si="55"/>
        <v>Idoso</v>
      </c>
      <c r="O627" t="str">
        <f t="shared" si="56"/>
        <v>MR</v>
      </c>
      <c r="P627">
        <f t="shared" si="57"/>
        <v>1</v>
      </c>
      <c r="Q627">
        <f t="shared" si="58"/>
        <v>1</v>
      </c>
      <c r="R627" s="5" t="str">
        <f t="shared" si="59"/>
        <v>1ª Classe</v>
      </c>
    </row>
    <row r="628" spans="1:18" x14ac:dyDescent="0.25">
      <c r="A628">
        <v>627</v>
      </c>
      <c r="B628">
        <v>0</v>
      </c>
      <c r="C628">
        <v>2</v>
      </c>
      <c r="D628" t="s">
        <v>967</v>
      </c>
      <c r="E628" t="s">
        <v>13</v>
      </c>
      <c r="F628">
        <v>57</v>
      </c>
      <c r="G628">
        <v>0</v>
      </c>
      <c r="H628">
        <v>0</v>
      </c>
      <c r="I628" s="1">
        <v>219533</v>
      </c>
      <c r="J628" s="1" t="s">
        <v>513</v>
      </c>
      <c r="L628" s="1" t="s">
        <v>30</v>
      </c>
      <c r="M628">
        <f t="shared" si="54"/>
        <v>1</v>
      </c>
      <c r="N628" t="str">
        <f t="shared" si="55"/>
        <v>Adulto</v>
      </c>
      <c r="O628" t="str">
        <f t="shared" si="56"/>
        <v>REV</v>
      </c>
      <c r="P628">
        <f t="shared" si="57"/>
        <v>0</v>
      </c>
      <c r="Q628">
        <f t="shared" si="58"/>
        <v>0</v>
      </c>
      <c r="R628" s="5" t="str">
        <f t="shared" si="59"/>
        <v>2ª Classe</v>
      </c>
    </row>
    <row r="629" spans="1:18" x14ac:dyDescent="0.25">
      <c r="A629">
        <v>628</v>
      </c>
      <c r="B629">
        <v>1</v>
      </c>
      <c r="C629">
        <v>1</v>
      </c>
      <c r="D629" t="s">
        <v>968</v>
      </c>
      <c r="E629" t="s">
        <v>18</v>
      </c>
      <c r="F629">
        <v>21</v>
      </c>
      <c r="G629">
        <v>0</v>
      </c>
      <c r="H629">
        <v>0</v>
      </c>
      <c r="I629" s="1">
        <v>13502</v>
      </c>
      <c r="J629" s="2">
        <v>779583</v>
      </c>
      <c r="K629" s="1" t="s">
        <v>969</v>
      </c>
      <c r="L629" s="1" t="s">
        <v>16</v>
      </c>
      <c r="M629">
        <f t="shared" si="54"/>
        <v>1</v>
      </c>
      <c r="N629" t="str">
        <f t="shared" si="55"/>
        <v>Jovem Adulto</v>
      </c>
      <c r="O629" t="str">
        <f t="shared" si="56"/>
        <v>MISS</v>
      </c>
      <c r="P629">
        <f t="shared" si="57"/>
        <v>1</v>
      </c>
      <c r="Q629">
        <f t="shared" si="58"/>
        <v>1</v>
      </c>
      <c r="R629" s="5" t="str">
        <f t="shared" si="59"/>
        <v>1ª Classe</v>
      </c>
    </row>
    <row r="630" spans="1:18" x14ac:dyDescent="0.25">
      <c r="A630">
        <v>629</v>
      </c>
      <c r="B630">
        <v>0</v>
      </c>
      <c r="C630">
        <v>3</v>
      </c>
      <c r="D630" t="s">
        <v>970</v>
      </c>
      <c r="E630" t="s">
        <v>13</v>
      </c>
      <c r="F630">
        <v>26</v>
      </c>
      <c r="G630">
        <v>0</v>
      </c>
      <c r="H630">
        <v>0</v>
      </c>
      <c r="I630" s="1">
        <v>349224</v>
      </c>
      <c r="J630" s="2">
        <v>78958</v>
      </c>
      <c r="L630" s="1" t="s">
        <v>16</v>
      </c>
      <c r="M630">
        <f t="shared" si="54"/>
        <v>1</v>
      </c>
      <c r="N630" t="str">
        <f t="shared" si="55"/>
        <v>Jovem Adulto</v>
      </c>
      <c r="O630" t="str">
        <f t="shared" si="56"/>
        <v>MR</v>
      </c>
      <c r="P630">
        <f t="shared" si="57"/>
        <v>0</v>
      </c>
      <c r="Q630">
        <f t="shared" si="58"/>
        <v>0</v>
      </c>
      <c r="R630" s="5" t="str">
        <f t="shared" si="59"/>
        <v>3ª Classe</v>
      </c>
    </row>
    <row r="631" spans="1:18" x14ac:dyDescent="0.25">
      <c r="A631">
        <v>630</v>
      </c>
      <c r="B631">
        <v>0</v>
      </c>
      <c r="C631">
        <v>3</v>
      </c>
      <c r="D631" t="s">
        <v>971</v>
      </c>
      <c r="E631" t="s">
        <v>13</v>
      </c>
      <c r="F631">
        <v>28</v>
      </c>
      <c r="G631">
        <v>0</v>
      </c>
      <c r="H631">
        <v>0</v>
      </c>
      <c r="I631" s="1">
        <v>334912</v>
      </c>
      <c r="J631" s="2">
        <v>77333</v>
      </c>
      <c r="L631" s="1" t="s">
        <v>30</v>
      </c>
      <c r="M631">
        <f t="shared" si="54"/>
        <v>1</v>
      </c>
      <c r="N631" t="str">
        <f t="shared" si="55"/>
        <v>Jovem Adulto</v>
      </c>
      <c r="O631" t="str">
        <f t="shared" si="56"/>
        <v>MR</v>
      </c>
      <c r="P631">
        <f t="shared" si="57"/>
        <v>0</v>
      </c>
      <c r="Q631">
        <f t="shared" si="58"/>
        <v>0</v>
      </c>
      <c r="R631" s="5" t="str">
        <f t="shared" si="59"/>
        <v>3ª Classe</v>
      </c>
    </row>
    <row r="632" spans="1:18" x14ac:dyDescent="0.25">
      <c r="A632">
        <v>631</v>
      </c>
      <c r="B632">
        <v>1</v>
      </c>
      <c r="C632">
        <v>1</v>
      </c>
      <c r="D632" t="s">
        <v>972</v>
      </c>
      <c r="E632" t="s">
        <v>13</v>
      </c>
      <c r="F632">
        <v>80</v>
      </c>
      <c r="G632">
        <v>0</v>
      </c>
      <c r="H632">
        <v>0</v>
      </c>
      <c r="I632" s="1">
        <v>27042</v>
      </c>
      <c r="J632" s="1">
        <v>30</v>
      </c>
      <c r="K632" s="1" t="s">
        <v>973</v>
      </c>
      <c r="L632" s="1" t="s">
        <v>16</v>
      </c>
      <c r="M632">
        <f t="shared" si="54"/>
        <v>1</v>
      </c>
      <c r="N632" t="str">
        <f t="shared" si="55"/>
        <v>Idoso</v>
      </c>
      <c r="O632" t="str">
        <f t="shared" si="56"/>
        <v>MR</v>
      </c>
      <c r="P632">
        <f t="shared" si="57"/>
        <v>1</v>
      </c>
      <c r="Q632">
        <f t="shared" si="58"/>
        <v>1</v>
      </c>
      <c r="R632" s="5" t="str">
        <f t="shared" si="59"/>
        <v>1ª Classe</v>
      </c>
    </row>
    <row r="633" spans="1:18" x14ac:dyDescent="0.25">
      <c r="A633">
        <v>632</v>
      </c>
      <c r="B633">
        <v>0</v>
      </c>
      <c r="C633">
        <v>3</v>
      </c>
      <c r="D633" t="s">
        <v>974</v>
      </c>
      <c r="E633" t="s">
        <v>13</v>
      </c>
      <c r="F633">
        <v>51</v>
      </c>
      <c r="G633">
        <v>0</v>
      </c>
      <c r="H633">
        <v>0</v>
      </c>
      <c r="I633" s="1">
        <v>347743</v>
      </c>
      <c r="J633" s="2">
        <v>70542</v>
      </c>
      <c r="L633" s="1" t="s">
        <v>16</v>
      </c>
      <c r="M633">
        <f t="shared" si="54"/>
        <v>1</v>
      </c>
      <c r="N633" t="str">
        <f t="shared" si="55"/>
        <v>Adulto</v>
      </c>
      <c r="O633" t="str">
        <f t="shared" si="56"/>
        <v>MR</v>
      </c>
      <c r="P633">
        <f t="shared" si="57"/>
        <v>0</v>
      </c>
      <c r="Q633">
        <f t="shared" si="58"/>
        <v>0</v>
      </c>
      <c r="R633" s="5" t="str">
        <f t="shared" si="59"/>
        <v>3ª Classe</v>
      </c>
    </row>
    <row r="634" spans="1:18" x14ac:dyDescent="0.25">
      <c r="A634">
        <v>633</v>
      </c>
      <c r="B634">
        <v>1</v>
      </c>
      <c r="C634">
        <v>1</v>
      </c>
      <c r="D634" t="s">
        <v>975</v>
      </c>
      <c r="E634" t="s">
        <v>13</v>
      </c>
      <c r="F634">
        <v>32</v>
      </c>
      <c r="G634">
        <v>0</v>
      </c>
      <c r="H634">
        <v>0</v>
      </c>
      <c r="I634" s="1">
        <v>13214</v>
      </c>
      <c r="J634" s="1" t="s">
        <v>505</v>
      </c>
      <c r="K634" s="1" t="s">
        <v>976</v>
      </c>
      <c r="L634" s="1" t="s">
        <v>21</v>
      </c>
      <c r="M634">
        <f t="shared" si="54"/>
        <v>1</v>
      </c>
      <c r="N634" t="str">
        <f t="shared" si="55"/>
        <v>Jovem Adulto</v>
      </c>
      <c r="O634" t="str">
        <f t="shared" si="56"/>
        <v>DR</v>
      </c>
      <c r="P634">
        <f t="shared" si="57"/>
        <v>1</v>
      </c>
      <c r="Q634">
        <f t="shared" si="58"/>
        <v>1</v>
      </c>
      <c r="R634" s="5" t="str">
        <f t="shared" si="59"/>
        <v>1ª Classe</v>
      </c>
    </row>
    <row r="635" spans="1:18" x14ac:dyDescent="0.25">
      <c r="A635">
        <v>634</v>
      </c>
      <c r="B635">
        <v>0</v>
      </c>
      <c r="C635">
        <v>1</v>
      </c>
      <c r="D635" t="s">
        <v>977</v>
      </c>
      <c r="E635" t="s">
        <v>13</v>
      </c>
      <c r="F635">
        <v>28</v>
      </c>
      <c r="G635">
        <v>0</v>
      </c>
      <c r="H635">
        <v>0</v>
      </c>
      <c r="I635" s="1">
        <v>112052</v>
      </c>
      <c r="J635" s="1">
        <v>13.68</v>
      </c>
      <c r="L635" s="1" t="s">
        <v>16</v>
      </c>
      <c r="M635">
        <f t="shared" si="54"/>
        <v>1</v>
      </c>
      <c r="N635" t="str">
        <f t="shared" si="55"/>
        <v>Jovem Adulto</v>
      </c>
      <c r="O635" t="str">
        <f t="shared" si="56"/>
        <v>MR</v>
      </c>
      <c r="P635">
        <f t="shared" si="57"/>
        <v>1</v>
      </c>
      <c r="Q635">
        <f t="shared" si="58"/>
        <v>0</v>
      </c>
      <c r="R635" s="5" t="str">
        <f t="shared" si="59"/>
        <v>1ª Classe</v>
      </c>
    </row>
    <row r="636" spans="1:18" x14ac:dyDescent="0.25">
      <c r="A636">
        <v>635</v>
      </c>
      <c r="B636">
        <v>0</v>
      </c>
      <c r="C636">
        <v>3</v>
      </c>
      <c r="D636" t="s">
        <v>978</v>
      </c>
      <c r="E636" t="s">
        <v>18</v>
      </c>
      <c r="F636">
        <v>9</v>
      </c>
      <c r="G636">
        <v>3</v>
      </c>
      <c r="H636">
        <v>2</v>
      </c>
      <c r="I636" s="1">
        <v>347088</v>
      </c>
      <c r="J636" s="1" t="s">
        <v>126</v>
      </c>
      <c r="L636" s="1" t="s">
        <v>16</v>
      </c>
      <c r="M636">
        <f t="shared" si="54"/>
        <v>6</v>
      </c>
      <c r="N636" t="str">
        <f t="shared" si="55"/>
        <v>Criança</v>
      </c>
      <c r="O636" t="str">
        <f t="shared" si="56"/>
        <v>MISS</v>
      </c>
      <c r="P636">
        <f t="shared" si="57"/>
        <v>0</v>
      </c>
      <c r="Q636">
        <f t="shared" si="58"/>
        <v>0</v>
      </c>
      <c r="R636" s="5" t="str">
        <f t="shared" si="59"/>
        <v>3ª Classe</v>
      </c>
    </row>
    <row r="637" spans="1:18" x14ac:dyDescent="0.25">
      <c r="A637">
        <v>636</v>
      </c>
      <c r="B637">
        <v>1</v>
      </c>
      <c r="C637">
        <v>2</v>
      </c>
      <c r="D637" t="s">
        <v>979</v>
      </c>
      <c r="E637" t="s">
        <v>18</v>
      </c>
      <c r="F637">
        <v>28</v>
      </c>
      <c r="G637">
        <v>0</v>
      </c>
      <c r="H637">
        <v>0</v>
      </c>
      <c r="I637" s="1">
        <v>237668</v>
      </c>
      <c r="J637" s="1">
        <v>13</v>
      </c>
      <c r="L637" s="1" t="s">
        <v>16</v>
      </c>
      <c r="M637">
        <f t="shared" si="54"/>
        <v>1</v>
      </c>
      <c r="N637" t="str">
        <f t="shared" si="55"/>
        <v>Jovem Adulto</v>
      </c>
      <c r="O637" t="str">
        <f t="shared" si="56"/>
        <v>MISS</v>
      </c>
      <c r="P637">
        <f t="shared" si="57"/>
        <v>0</v>
      </c>
      <c r="Q637">
        <f t="shared" si="58"/>
        <v>0</v>
      </c>
      <c r="R637" s="5" t="str">
        <f t="shared" si="59"/>
        <v>2ª Classe</v>
      </c>
    </row>
    <row r="638" spans="1:18" x14ac:dyDescent="0.25">
      <c r="A638">
        <v>637</v>
      </c>
      <c r="B638">
        <v>0</v>
      </c>
      <c r="C638">
        <v>3</v>
      </c>
      <c r="D638" t="s">
        <v>980</v>
      </c>
      <c r="E638" t="s">
        <v>13</v>
      </c>
      <c r="F638">
        <v>32</v>
      </c>
      <c r="G638">
        <v>0</v>
      </c>
      <c r="H638">
        <v>0</v>
      </c>
      <c r="I638" s="1" t="s">
        <v>981</v>
      </c>
      <c r="J638" s="2">
        <v>7925</v>
      </c>
      <c r="L638" s="1" t="s">
        <v>16</v>
      </c>
      <c r="M638">
        <f t="shared" si="54"/>
        <v>1</v>
      </c>
      <c r="N638" t="str">
        <f t="shared" si="55"/>
        <v>Jovem Adulto</v>
      </c>
      <c r="O638" t="str">
        <f t="shared" si="56"/>
        <v>MR</v>
      </c>
      <c r="P638">
        <f t="shared" si="57"/>
        <v>0</v>
      </c>
      <c r="Q638">
        <f t="shared" si="58"/>
        <v>0</v>
      </c>
      <c r="R638" s="5" t="str">
        <f t="shared" si="59"/>
        <v>3ª Classe</v>
      </c>
    </row>
    <row r="639" spans="1:18" x14ac:dyDescent="0.25">
      <c r="A639">
        <v>638</v>
      </c>
      <c r="B639">
        <v>0</v>
      </c>
      <c r="C639">
        <v>2</v>
      </c>
      <c r="D639" t="s">
        <v>982</v>
      </c>
      <c r="E639" t="s">
        <v>13</v>
      </c>
      <c r="F639">
        <v>31</v>
      </c>
      <c r="G639">
        <v>1</v>
      </c>
      <c r="H639">
        <v>1</v>
      </c>
      <c r="I639" s="1" t="s">
        <v>405</v>
      </c>
      <c r="J639" s="1" t="s">
        <v>406</v>
      </c>
      <c r="L639" s="1" t="s">
        <v>16</v>
      </c>
      <c r="M639">
        <f t="shared" si="54"/>
        <v>3</v>
      </c>
      <c r="N639" t="str">
        <f t="shared" si="55"/>
        <v>Jovem Adulto</v>
      </c>
      <c r="O639" t="str">
        <f t="shared" si="56"/>
        <v>MR</v>
      </c>
      <c r="P639">
        <f t="shared" si="57"/>
        <v>0</v>
      </c>
      <c r="Q639">
        <f t="shared" si="58"/>
        <v>0</v>
      </c>
      <c r="R639" s="5" t="str">
        <f t="shared" si="59"/>
        <v>2ª Classe</v>
      </c>
    </row>
    <row r="640" spans="1:18" x14ac:dyDescent="0.25">
      <c r="A640">
        <v>639</v>
      </c>
      <c r="B640">
        <v>0</v>
      </c>
      <c r="C640">
        <v>3</v>
      </c>
      <c r="D640" t="s">
        <v>983</v>
      </c>
      <c r="E640" t="s">
        <v>18</v>
      </c>
      <c r="F640">
        <v>41</v>
      </c>
      <c r="G640">
        <v>0</v>
      </c>
      <c r="H640">
        <v>5</v>
      </c>
      <c r="I640" s="1">
        <v>3101295</v>
      </c>
      <c r="J640" s="2">
        <v>396875</v>
      </c>
      <c r="L640" s="1" t="s">
        <v>16</v>
      </c>
      <c r="M640">
        <f t="shared" si="54"/>
        <v>6</v>
      </c>
      <c r="N640" t="str">
        <f t="shared" si="55"/>
        <v>Adulto</v>
      </c>
      <c r="O640" t="str">
        <f t="shared" si="56"/>
        <v>MRS</v>
      </c>
      <c r="P640">
        <f t="shared" si="57"/>
        <v>0</v>
      </c>
      <c r="Q640">
        <f t="shared" si="58"/>
        <v>0</v>
      </c>
      <c r="R640" s="5" t="str">
        <f t="shared" si="59"/>
        <v>3ª Classe</v>
      </c>
    </row>
    <row r="641" spans="1:18" x14ac:dyDescent="0.25">
      <c r="A641">
        <v>640</v>
      </c>
      <c r="B641">
        <v>0</v>
      </c>
      <c r="C641">
        <v>3</v>
      </c>
      <c r="D641" t="s">
        <v>984</v>
      </c>
      <c r="E641" t="s">
        <v>13</v>
      </c>
      <c r="F641">
        <v>28</v>
      </c>
      <c r="G641">
        <v>1</v>
      </c>
      <c r="H641">
        <v>0</v>
      </c>
      <c r="I641" s="1">
        <v>376564</v>
      </c>
      <c r="J641" s="1" t="s">
        <v>288</v>
      </c>
      <c r="L641" s="1" t="s">
        <v>16</v>
      </c>
      <c r="M641">
        <f t="shared" si="54"/>
        <v>2</v>
      </c>
      <c r="N641" t="str">
        <f t="shared" si="55"/>
        <v>Jovem Adulto</v>
      </c>
      <c r="O641" t="str">
        <f t="shared" si="56"/>
        <v>MR</v>
      </c>
      <c r="P641">
        <f t="shared" si="57"/>
        <v>0</v>
      </c>
      <c r="Q641">
        <f t="shared" si="58"/>
        <v>0</v>
      </c>
      <c r="R641" s="5" t="str">
        <f t="shared" si="59"/>
        <v>3ª Classe</v>
      </c>
    </row>
    <row r="642" spans="1:18" x14ac:dyDescent="0.25">
      <c r="A642">
        <v>641</v>
      </c>
      <c r="B642">
        <v>0</v>
      </c>
      <c r="C642">
        <v>3</v>
      </c>
      <c r="D642" t="s">
        <v>985</v>
      </c>
      <c r="E642" t="s">
        <v>13</v>
      </c>
      <c r="F642">
        <v>20</v>
      </c>
      <c r="G642">
        <v>0</v>
      </c>
      <c r="H642">
        <v>0</v>
      </c>
      <c r="I642" s="1">
        <v>350050</v>
      </c>
      <c r="J642" s="2">
        <v>78542</v>
      </c>
      <c r="L642" s="1" t="s">
        <v>16</v>
      </c>
      <c r="M642">
        <f t="shared" ref="M642:M705" si="60">G642+H642+1</f>
        <v>1</v>
      </c>
      <c r="N642" t="str">
        <f t="shared" ref="N642:N705" si="61">IF(F642&lt;=12,"Criança",IF(F642&lt;=18,"Adolescente",IF(F642&lt;=35,"Jovem Adulto",IF(F642&lt;=60,"Adulto","Idoso"))))</f>
        <v>Jovem Adulto</v>
      </c>
      <c r="O642" t="str">
        <f t="shared" ref="O642:O705" si="62">UPPER(TRIM(MID(D642, FIND(", ",D642)+2, FIND(".",D642)-(FIND(", ",D642)+2))))</f>
        <v>MR</v>
      </c>
      <c r="P642">
        <f t="shared" ref="P642:P705" si="63">IF(OR(F642="female", O642="MASTER"), 1, IF(C642=1, 1, 0))</f>
        <v>0</v>
      </c>
      <c r="Q642">
        <f t="shared" ref="Q642:Q705" si="64">IF(K642&lt;&gt;"", 1, 0)</f>
        <v>0</v>
      </c>
      <c r="R642" s="5" t="str">
        <f t="shared" ref="R642:R705" si="65">IF(C642=1,"1ª Classe",IF(C642=2,"2ª Classe","3ª Classe"))</f>
        <v>3ª Classe</v>
      </c>
    </row>
    <row r="643" spans="1:18" x14ac:dyDescent="0.25">
      <c r="A643">
        <v>642</v>
      </c>
      <c r="B643">
        <v>1</v>
      </c>
      <c r="C643">
        <v>1</v>
      </c>
      <c r="D643" t="s">
        <v>986</v>
      </c>
      <c r="E643" t="s">
        <v>18</v>
      </c>
      <c r="F643">
        <v>24</v>
      </c>
      <c r="G643">
        <v>0</v>
      </c>
      <c r="H643">
        <v>0</v>
      </c>
      <c r="I643" s="1" t="s">
        <v>612</v>
      </c>
      <c r="J643" s="1" t="s">
        <v>613</v>
      </c>
      <c r="K643" s="1" t="s">
        <v>614</v>
      </c>
      <c r="L643" s="1" t="s">
        <v>21</v>
      </c>
      <c r="M643">
        <f t="shared" si="60"/>
        <v>1</v>
      </c>
      <c r="N643" t="str">
        <f t="shared" si="61"/>
        <v>Jovem Adulto</v>
      </c>
      <c r="O643" t="str">
        <f t="shared" si="62"/>
        <v>MLLE</v>
      </c>
      <c r="P643">
        <f t="shared" si="63"/>
        <v>1</v>
      </c>
      <c r="Q643">
        <f t="shared" si="64"/>
        <v>1</v>
      </c>
      <c r="R643" s="5" t="str">
        <f t="shared" si="65"/>
        <v>1ª Classe</v>
      </c>
    </row>
    <row r="644" spans="1:18" x14ac:dyDescent="0.25">
      <c r="A644">
        <v>643</v>
      </c>
      <c r="B644">
        <v>0</v>
      </c>
      <c r="C644">
        <v>3</v>
      </c>
      <c r="D644" t="s">
        <v>987</v>
      </c>
      <c r="E644" t="s">
        <v>18</v>
      </c>
      <c r="F644">
        <v>2</v>
      </c>
      <c r="G644">
        <v>3</v>
      </c>
      <c r="H644">
        <v>2</v>
      </c>
      <c r="I644" s="1">
        <v>347088</v>
      </c>
      <c r="J644" s="1" t="s">
        <v>126</v>
      </c>
      <c r="L644" s="1" t="s">
        <v>16</v>
      </c>
      <c r="M644">
        <f t="shared" si="60"/>
        <v>6</v>
      </c>
      <c r="N644" t="str">
        <f t="shared" si="61"/>
        <v>Criança</v>
      </c>
      <c r="O644" t="str">
        <f t="shared" si="62"/>
        <v>MISS</v>
      </c>
      <c r="P644">
        <f t="shared" si="63"/>
        <v>0</v>
      </c>
      <c r="Q644">
        <f t="shared" si="64"/>
        <v>0</v>
      </c>
      <c r="R644" s="5" t="str">
        <f t="shared" si="65"/>
        <v>3ª Classe</v>
      </c>
    </row>
    <row r="645" spans="1:18" x14ac:dyDescent="0.25">
      <c r="A645">
        <v>644</v>
      </c>
      <c r="B645">
        <v>1</v>
      </c>
      <c r="C645">
        <v>3</v>
      </c>
      <c r="D645" t="s">
        <v>988</v>
      </c>
      <c r="E645" t="s">
        <v>13</v>
      </c>
      <c r="F645">
        <v>28</v>
      </c>
      <c r="G645">
        <v>0</v>
      </c>
      <c r="H645">
        <v>0</v>
      </c>
      <c r="I645" s="1">
        <v>1601</v>
      </c>
      <c r="J645" s="2">
        <v>564958</v>
      </c>
      <c r="L645" s="1" t="s">
        <v>16</v>
      </c>
      <c r="M645">
        <f t="shared" si="60"/>
        <v>1</v>
      </c>
      <c r="N645" t="str">
        <f t="shared" si="61"/>
        <v>Jovem Adulto</v>
      </c>
      <c r="O645" t="str">
        <f t="shared" si="62"/>
        <v>MR</v>
      </c>
      <c r="P645">
        <f t="shared" si="63"/>
        <v>0</v>
      </c>
      <c r="Q645">
        <f t="shared" si="64"/>
        <v>0</v>
      </c>
      <c r="R645" s="5" t="str">
        <f t="shared" si="65"/>
        <v>3ª Classe</v>
      </c>
    </row>
    <row r="646" spans="1:18" x14ac:dyDescent="0.25">
      <c r="A646">
        <v>645</v>
      </c>
      <c r="B646">
        <v>1</v>
      </c>
      <c r="C646">
        <v>3</v>
      </c>
      <c r="D646" t="s">
        <v>989</v>
      </c>
      <c r="E646" t="s">
        <v>18</v>
      </c>
      <c r="F646" t="s">
        <v>750</v>
      </c>
      <c r="G646">
        <v>2</v>
      </c>
      <c r="H646">
        <v>1</v>
      </c>
      <c r="I646" s="1">
        <v>2666</v>
      </c>
      <c r="J646" s="2">
        <v>192583</v>
      </c>
      <c r="L646" s="1" t="s">
        <v>21</v>
      </c>
      <c r="M646">
        <f t="shared" si="60"/>
        <v>4</v>
      </c>
      <c r="N646" t="str">
        <f t="shared" si="61"/>
        <v>Idoso</v>
      </c>
      <c r="O646" t="str">
        <f t="shared" si="62"/>
        <v>MISS</v>
      </c>
      <c r="P646">
        <f t="shared" si="63"/>
        <v>0</v>
      </c>
      <c r="Q646">
        <f t="shared" si="64"/>
        <v>0</v>
      </c>
      <c r="R646" s="5" t="str">
        <f t="shared" si="65"/>
        <v>3ª Classe</v>
      </c>
    </row>
    <row r="647" spans="1:18" x14ac:dyDescent="0.25">
      <c r="A647">
        <v>646</v>
      </c>
      <c r="B647">
        <v>1</v>
      </c>
      <c r="C647">
        <v>1</v>
      </c>
      <c r="D647" t="s">
        <v>990</v>
      </c>
      <c r="E647" t="s">
        <v>13</v>
      </c>
      <c r="F647">
        <v>48</v>
      </c>
      <c r="G647">
        <v>1</v>
      </c>
      <c r="H647">
        <v>0</v>
      </c>
      <c r="I647" s="1" t="s">
        <v>103</v>
      </c>
      <c r="J647" s="2">
        <v>767292</v>
      </c>
      <c r="K647" s="1" t="s">
        <v>104</v>
      </c>
      <c r="L647" s="1" t="s">
        <v>21</v>
      </c>
      <c r="M647">
        <f t="shared" si="60"/>
        <v>2</v>
      </c>
      <c r="N647" t="str">
        <f t="shared" si="61"/>
        <v>Adulto</v>
      </c>
      <c r="O647" t="str">
        <f t="shared" si="62"/>
        <v>MR</v>
      </c>
      <c r="P647">
        <f t="shared" si="63"/>
        <v>1</v>
      </c>
      <c r="Q647">
        <f t="shared" si="64"/>
        <v>1</v>
      </c>
      <c r="R647" s="5" t="str">
        <f t="shared" si="65"/>
        <v>1ª Classe</v>
      </c>
    </row>
    <row r="648" spans="1:18" x14ac:dyDescent="0.25">
      <c r="A648">
        <v>647</v>
      </c>
      <c r="B648">
        <v>0</v>
      </c>
      <c r="C648">
        <v>3</v>
      </c>
      <c r="D648" t="s">
        <v>991</v>
      </c>
      <c r="E648" t="s">
        <v>13</v>
      </c>
      <c r="F648">
        <v>19</v>
      </c>
      <c r="G648">
        <v>0</v>
      </c>
      <c r="H648">
        <v>0</v>
      </c>
      <c r="I648" s="1">
        <v>349231</v>
      </c>
      <c r="J648" s="2">
        <v>78958</v>
      </c>
      <c r="L648" s="1" t="s">
        <v>16</v>
      </c>
      <c r="M648">
        <f t="shared" si="60"/>
        <v>1</v>
      </c>
      <c r="N648" t="str">
        <f t="shared" si="61"/>
        <v>Jovem Adulto</v>
      </c>
      <c r="O648" t="str">
        <f t="shared" si="62"/>
        <v>MR</v>
      </c>
      <c r="P648">
        <f t="shared" si="63"/>
        <v>0</v>
      </c>
      <c r="Q648">
        <f t="shared" si="64"/>
        <v>0</v>
      </c>
      <c r="R648" s="5" t="str">
        <f t="shared" si="65"/>
        <v>3ª Classe</v>
      </c>
    </row>
    <row r="649" spans="1:18" x14ac:dyDescent="0.25">
      <c r="A649">
        <v>648</v>
      </c>
      <c r="B649">
        <v>1</v>
      </c>
      <c r="C649">
        <v>1</v>
      </c>
      <c r="D649" t="s">
        <v>992</v>
      </c>
      <c r="E649" t="s">
        <v>13</v>
      </c>
      <c r="F649">
        <v>56</v>
      </c>
      <c r="G649">
        <v>0</v>
      </c>
      <c r="H649">
        <v>0</v>
      </c>
      <c r="I649" s="1">
        <v>13213</v>
      </c>
      <c r="J649" s="1" t="s">
        <v>57</v>
      </c>
      <c r="K649" s="1" t="s">
        <v>993</v>
      </c>
      <c r="L649" s="1" t="s">
        <v>21</v>
      </c>
      <c r="M649">
        <f t="shared" si="60"/>
        <v>1</v>
      </c>
      <c r="N649" t="str">
        <f t="shared" si="61"/>
        <v>Adulto</v>
      </c>
      <c r="O649" t="str">
        <f t="shared" si="62"/>
        <v>COL</v>
      </c>
      <c r="P649">
        <f t="shared" si="63"/>
        <v>1</v>
      </c>
      <c r="Q649">
        <f t="shared" si="64"/>
        <v>1</v>
      </c>
      <c r="R649" s="5" t="str">
        <f t="shared" si="65"/>
        <v>1ª Classe</v>
      </c>
    </row>
    <row r="650" spans="1:18" x14ac:dyDescent="0.25">
      <c r="A650">
        <v>649</v>
      </c>
      <c r="B650">
        <v>0</v>
      </c>
      <c r="C650">
        <v>3</v>
      </c>
      <c r="D650" t="s">
        <v>994</v>
      </c>
      <c r="E650" t="s">
        <v>13</v>
      </c>
      <c r="F650">
        <v>28</v>
      </c>
      <c r="G650">
        <v>0</v>
      </c>
      <c r="H650">
        <v>0</v>
      </c>
      <c r="I650" s="1" t="s">
        <v>995</v>
      </c>
      <c r="J650" s="1" t="s">
        <v>402</v>
      </c>
      <c r="L650" s="1" t="s">
        <v>16</v>
      </c>
      <c r="M650">
        <f t="shared" si="60"/>
        <v>1</v>
      </c>
      <c r="N650" t="str">
        <f t="shared" si="61"/>
        <v>Jovem Adulto</v>
      </c>
      <c r="O650" t="str">
        <f t="shared" si="62"/>
        <v>MR</v>
      </c>
      <c r="P650">
        <f t="shared" si="63"/>
        <v>0</v>
      </c>
      <c r="Q650">
        <f t="shared" si="64"/>
        <v>0</v>
      </c>
      <c r="R650" s="5" t="str">
        <f t="shared" si="65"/>
        <v>3ª Classe</v>
      </c>
    </row>
    <row r="651" spans="1:18" x14ac:dyDescent="0.25">
      <c r="A651">
        <v>650</v>
      </c>
      <c r="B651">
        <v>1</v>
      </c>
      <c r="C651">
        <v>3</v>
      </c>
      <c r="D651" t="s">
        <v>996</v>
      </c>
      <c r="E651" t="s">
        <v>18</v>
      </c>
      <c r="F651">
        <v>23</v>
      </c>
      <c r="G651">
        <v>0</v>
      </c>
      <c r="H651">
        <v>0</v>
      </c>
      <c r="I651" s="1" t="s">
        <v>997</v>
      </c>
      <c r="J651" s="1" t="s">
        <v>402</v>
      </c>
      <c r="L651" s="1" t="s">
        <v>16</v>
      </c>
      <c r="M651">
        <f t="shared" si="60"/>
        <v>1</v>
      </c>
      <c r="N651" t="str">
        <f t="shared" si="61"/>
        <v>Jovem Adulto</v>
      </c>
      <c r="O651" t="str">
        <f t="shared" si="62"/>
        <v>MISS</v>
      </c>
      <c r="P651">
        <f t="shared" si="63"/>
        <v>0</v>
      </c>
      <c r="Q651">
        <f t="shared" si="64"/>
        <v>0</v>
      </c>
      <c r="R651" s="5" t="str">
        <f t="shared" si="65"/>
        <v>3ª Classe</v>
      </c>
    </row>
    <row r="652" spans="1:18" x14ac:dyDescent="0.25">
      <c r="A652">
        <v>651</v>
      </c>
      <c r="B652">
        <v>0</v>
      </c>
      <c r="C652">
        <v>3</v>
      </c>
      <c r="D652" t="s">
        <v>998</v>
      </c>
      <c r="E652" t="s">
        <v>13</v>
      </c>
      <c r="F652">
        <v>28</v>
      </c>
      <c r="G652">
        <v>0</v>
      </c>
      <c r="H652">
        <v>0</v>
      </c>
      <c r="I652" s="1">
        <v>349221</v>
      </c>
      <c r="J652" s="2">
        <v>78958</v>
      </c>
      <c r="L652" s="1" t="s">
        <v>16</v>
      </c>
      <c r="M652">
        <f t="shared" si="60"/>
        <v>1</v>
      </c>
      <c r="N652" t="str">
        <f t="shared" si="61"/>
        <v>Jovem Adulto</v>
      </c>
      <c r="O652" t="str">
        <f t="shared" si="62"/>
        <v>MR</v>
      </c>
      <c r="P652">
        <f t="shared" si="63"/>
        <v>0</v>
      </c>
      <c r="Q652">
        <f t="shared" si="64"/>
        <v>0</v>
      </c>
      <c r="R652" s="5" t="str">
        <f t="shared" si="65"/>
        <v>3ª Classe</v>
      </c>
    </row>
    <row r="653" spans="1:18" x14ac:dyDescent="0.25">
      <c r="A653">
        <v>652</v>
      </c>
      <c r="B653">
        <v>1</v>
      </c>
      <c r="C653">
        <v>2</v>
      </c>
      <c r="D653" t="s">
        <v>999</v>
      </c>
      <c r="E653" t="s">
        <v>18</v>
      </c>
      <c r="F653">
        <v>18</v>
      </c>
      <c r="G653">
        <v>0</v>
      </c>
      <c r="H653">
        <v>1</v>
      </c>
      <c r="I653" s="1">
        <v>231919</v>
      </c>
      <c r="J653" s="1">
        <v>23</v>
      </c>
      <c r="L653" s="1" t="s">
        <v>16</v>
      </c>
      <c r="M653">
        <f t="shared" si="60"/>
        <v>2</v>
      </c>
      <c r="N653" t="str">
        <f t="shared" si="61"/>
        <v>Adolescente</v>
      </c>
      <c r="O653" t="str">
        <f t="shared" si="62"/>
        <v>MISS</v>
      </c>
      <c r="P653">
        <f t="shared" si="63"/>
        <v>0</v>
      </c>
      <c r="Q653">
        <f t="shared" si="64"/>
        <v>0</v>
      </c>
      <c r="R653" s="5" t="str">
        <f t="shared" si="65"/>
        <v>2ª Classe</v>
      </c>
    </row>
    <row r="654" spans="1:18" x14ac:dyDescent="0.25">
      <c r="A654">
        <v>653</v>
      </c>
      <c r="B654">
        <v>0</v>
      </c>
      <c r="C654">
        <v>3</v>
      </c>
      <c r="D654" t="s">
        <v>1000</v>
      </c>
      <c r="E654" t="s">
        <v>13</v>
      </c>
      <c r="F654">
        <v>21</v>
      </c>
      <c r="G654">
        <v>0</v>
      </c>
      <c r="H654">
        <v>0</v>
      </c>
      <c r="I654" s="1">
        <v>8475</v>
      </c>
      <c r="J654" s="2">
        <v>84333</v>
      </c>
      <c r="L654" s="1" t="s">
        <v>16</v>
      </c>
      <c r="M654">
        <f t="shared" si="60"/>
        <v>1</v>
      </c>
      <c r="N654" t="str">
        <f t="shared" si="61"/>
        <v>Jovem Adulto</v>
      </c>
      <c r="O654" t="str">
        <f t="shared" si="62"/>
        <v>MR</v>
      </c>
      <c r="P654">
        <f t="shared" si="63"/>
        <v>0</v>
      </c>
      <c r="Q654">
        <f t="shared" si="64"/>
        <v>0</v>
      </c>
      <c r="R654" s="5" t="str">
        <f t="shared" si="65"/>
        <v>3ª Classe</v>
      </c>
    </row>
    <row r="655" spans="1:18" x14ac:dyDescent="0.25">
      <c r="A655">
        <v>654</v>
      </c>
      <c r="B655">
        <v>1</v>
      </c>
      <c r="C655">
        <v>3</v>
      </c>
      <c r="D655" t="s">
        <v>1001</v>
      </c>
      <c r="E655" t="s">
        <v>18</v>
      </c>
      <c r="F655">
        <v>28</v>
      </c>
      <c r="G655">
        <v>0</v>
      </c>
      <c r="H655">
        <v>0</v>
      </c>
      <c r="I655" s="1">
        <v>330919</v>
      </c>
      <c r="J655" s="2">
        <v>78292</v>
      </c>
      <c r="L655" s="1" t="s">
        <v>30</v>
      </c>
      <c r="M655">
        <f t="shared" si="60"/>
        <v>1</v>
      </c>
      <c r="N655" t="str">
        <f t="shared" si="61"/>
        <v>Jovem Adulto</v>
      </c>
      <c r="O655" t="str">
        <f t="shared" si="62"/>
        <v>MISS</v>
      </c>
      <c r="P655">
        <f t="shared" si="63"/>
        <v>0</v>
      </c>
      <c r="Q655">
        <f t="shared" si="64"/>
        <v>0</v>
      </c>
      <c r="R655" s="5" t="str">
        <f t="shared" si="65"/>
        <v>3ª Classe</v>
      </c>
    </row>
    <row r="656" spans="1:18" x14ac:dyDescent="0.25">
      <c r="A656">
        <v>655</v>
      </c>
      <c r="B656">
        <v>0</v>
      </c>
      <c r="C656">
        <v>3</v>
      </c>
      <c r="D656" t="s">
        <v>1002</v>
      </c>
      <c r="E656" t="s">
        <v>18</v>
      </c>
      <c r="F656">
        <v>18</v>
      </c>
      <c r="G656">
        <v>0</v>
      </c>
      <c r="H656">
        <v>0</v>
      </c>
      <c r="I656" s="1">
        <v>365226</v>
      </c>
      <c r="J656" s="1" t="s">
        <v>253</v>
      </c>
      <c r="L656" s="1" t="s">
        <v>30</v>
      </c>
      <c r="M656">
        <f t="shared" si="60"/>
        <v>1</v>
      </c>
      <c r="N656" t="str">
        <f t="shared" si="61"/>
        <v>Adolescente</v>
      </c>
      <c r="O656" t="str">
        <f t="shared" si="62"/>
        <v>MISS</v>
      </c>
      <c r="P656">
        <f t="shared" si="63"/>
        <v>0</v>
      </c>
      <c r="Q656">
        <f t="shared" si="64"/>
        <v>0</v>
      </c>
      <c r="R656" s="5" t="str">
        <f t="shared" si="65"/>
        <v>3ª Classe</v>
      </c>
    </row>
    <row r="657" spans="1:18" x14ac:dyDescent="0.25">
      <c r="A657">
        <v>656</v>
      </c>
      <c r="B657">
        <v>0</v>
      </c>
      <c r="C657">
        <v>2</v>
      </c>
      <c r="D657" t="s">
        <v>1003</v>
      </c>
      <c r="E657" t="s">
        <v>13</v>
      </c>
      <c r="F657">
        <v>24</v>
      </c>
      <c r="G657">
        <v>2</v>
      </c>
      <c r="H657">
        <v>0</v>
      </c>
      <c r="I657" s="1" t="s">
        <v>141</v>
      </c>
      <c r="J657" s="1" t="s">
        <v>142</v>
      </c>
      <c r="L657" s="1" t="s">
        <v>16</v>
      </c>
      <c r="M657">
        <f t="shared" si="60"/>
        <v>3</v>
      </c>
      <c r="N657" t="str">
        <f t="shared" si="61"/>
        <v>Jovem Adulto</v>
      </c>
      <c r="O657" t="str">
        <f t="shared" si="62"/>
        <v>MR</v>
      </c>
      <c r="P657">
        <f t="shared" si="63"/>
        <v>0</v>
      </c>
      <c r="Q657">
        <f t="shared" si="64"/>
        <v>0</v>
      </c>
      <c r="R657" s="5" t="str">
        <f t="shared" si="65"/>
        <v>2ª Classe</v>
      </c>
    </row>
    <row r="658" spans="1:18" x14ac:dyDescent="0.25">
      <c r="A658">
        <v>657</v>
      </c>
      <c r="B658">
        <v>0</v>
      </c>
      <c r="C658">
        <v>3</v>
      </c>
      <c r="D658" t="s">
        <v>1004</v>
      </c>
      <c r="E658" t="s">
        <v>13</v>
      </c>
      <c r="F658">
        <v>28</v>
      </c>
      <c r="G658">
        <v>0</v>
      </c>
      <c r="H658">
        <v>0</v>
      </c>
      <c r="I658" s="1">
        <v>349223</v>
      </c>
      <c r="J658" s="2">
        <v>78958</v>
      </c>
      <c r="L658" s="1" t="s">
        <v>16</v>
      </c>
      <c r="M658">
        <f t="shared" si="60"/>
        <v>1</v>
      </c>
      <c r="N658" t="str">
        <f t="shared" si="61"/>
        <v>Jovem Adulto</v>
      </c>
      <c r="O658" t="str">
        <f t="shared" si="62"/>
        <v>MR</v>
      </c>
      <c r="P658">
        <f t="shared" si="63"/>
        <v>0</v>
      </c>
      <c r="Q658">
        <f t="shared" si="64"/>
        <v>0</v>
      </c>
      <c r="R658" s="5" t="str">
        <f t="shared" si="65"/>
        <v>3ª Classe</v>
      </c>
    </row>
    <row r="659" spans="1:18" x14ac:dyDescent="0.25">
      <c r="A659">
        <v>658</v>
      </c>
      <c r="B659">
        <v>0</v>
      </c>
      <c r="C659">
        <v>3</v>
      </c>
      <c r="D659" t="s">
        <v>1005</v>
      </c>
      <c r="E659" t="s">
        <v>18</v>
      </c>
      <c r="F659">
        <v>32</v>
      </c>
      <c r="G659">
        <v>1</v>
      </c>
      <c r="H659">
        <v>1</v>
      </c>
      <c r="I659" s="1">
        <v>364849</v>
      </c>
      <c r="J659" s="1" t="s">
        <v>93</v>
      </c>
      <c r="L659" s="1" t="s">
        <v>30</v>
      </c>
      <c r="M659">
        <f t="shared" si="60"/>
        <v>3</v>
      </c>
      <c r="N659" t="str">
        <f t="shared" si="61"/>
        <v>Jovem Adulto</v>
      </c>
      <c r="O659" t="str">
        <f t="shared" si="62"/>
        <v>MRS</v>
      </c>
      <c r="P659">
        <f t="shared" si="63"/>
        <v>0</v>
      </c>
      <c r="Q659">
        <f t="shared" si="64"/>
        <v>0</v>
      </c>
      <c r="R659" s="5" t="str">
        <f t="shared" si="65"/>
        <v>3ª Classe</v>
      </c>
    </row>
    <row r="660" spans="1:18" x14ac:dyDescent="0.25">
      <c r="A660">
        <v>659</v>
      </c>
      <c r="B660">
        <v>0</v>
      </c>
      <c r="C660">
        <v>2</v>
      </c>
      <c r="D660" t="s">
        <v>1006</v>
      </c>
      <c r="E660" t="s">
        <v>13</v>
      </c>
      <c r="F660">
        <v>23</v>
      </c>
      <c r="G660">
        <v>0</v>
      </c>
      <c r="H660">
        <v>0</v>
      </c>
      <c r="I660" s="1">
        <v>29751</v>
      </c>
      <c r="J660" s="1">
        <v>13</v>
      </c>
      <c r="L660" s="1" t="s">
        <v>16</v>
      </c>
      <c r="M660">
        <f t="shared" si="60"/>
        <v>1</v>
      </c>
      <c r="N660" t="str">
        <f t="shared" si="61"/>
        <v>Jovem Adulto</v>
      </c>
      <c r="O660" t="str">
        <f t="shared" si="62"/>
        <v>MR</v>
      </c>
      <c r="P660">
        <f t="shared" si="63"/>
        <v>0</v>
      </c>
      <c r="Q660">
        <f t="shared" si="64"/>
        <v>0</v>
      </c>
      <c r="R660" s="5" t="str">
        <f t="shared" si="65"/>
        <v>2ª Classe</v>
      </c>
    </row>
    <row r="661" spans="1:18" x14ac:dyDescent="0.25">
      <c r="A661">
        <v>660</v>
      </c>
      <c r="B661">
        <v>0</v>
      </c>
      <c r="C661">
        <v>1</v>
      </c>
      <c r="D661" t="s">
        <v>1007</v>
      </c>
      <c r="E661" t="s">
        <v>13</v>
      </c>
      <c r="F661">
        <v>58</v>
      </c>
      <c r="G661">
        <v>0</v>
      </c>
      <c r="H661">
        <v>2</v>
      </c>
      <c r="I661" s="1">
        <v>35273</v>
      </c>
      <c r="J661" s="2">
        <v>113275</v>
      </c>
      <c r="K661" s="1" t="s">
        <v>1008</v>
      </c>
      <c r="L661" s="1" t="s">
        <v>21</v>
      </c>
      <c r="M661">
        <f t="shared" si="60"/>
        <v>3</v>
      </c>
      <c r="N661" t="str">
        <f t="shared" si="61"/>
        <v>Adulto</v>
      </c>
      <c r="O661" t="str">
        <f t="shared" si="62"/>
        <v>MR</v>
      </c>
      <c r="P661">
        <f t="shared" si="63"/>
        <v>1</v>
      </c>
      <c r="Q661">
        <f t="shared" si="64"/>
        <v>1</v>
      </c>
      <c r="R661" s="5" t="str">
        <f t="shared" si="65"/>
        <v>1ª Classe</v>
      </c>
    </row>
    <row r="662" spans="1:18" x14ac:dyDescent="0.25">
      <c r="A662">
        <v>661</v>
      </c>
      <c r="B662">
        <v>1</v>
      </c>
      <c r="C662">
        <v>1</v>
      </c>
      <c r="D662" t="s">
        <v>1009</v>
      </c>
      <c r="E662" t="s">
        <v>13</v>
      </c>
      <c r="F662">
        <v>50</v>
      </c>
      <c r="G662">
        <v>2</v>
      </c>
      <c r="H662">
        <v>0</v>
      </c>
      <c r="I662" s="1" t="s">
        <v>565</v>
      </c>
      <c r="J662" s="1" t="s">
        <v>566</v>
      </c>
      <c r="L662" s="1" t="s">
        <v>16</v>
      </c>
      <c r="M662">
        <f t="shared" si="60"/>
        <v>3</v>
      </c>
      <c r="N662" t="str">
        <f t="shared" si="61"/>
        <v>Adulto</v>
      </c>
      <c r="O662" t="str">
        <f t="shared" si="62"/>
        <v>DR</v>
      </c>
      <c r="P662">
        <f t="shared" si="63"/>
        <v>1</v>
      </c>
      <c r="Q662">
        <f t="shared" si="64"/>
        <v>0</v>
      </c>
      <c r="R662" s="5" t="str">
        <f t="shared" si="65"/>
        <v>1ª Classe</v>
      </c>
    </row>
    <row r="663" spans="1:18" x14ac:dyDescent="0.25">
      <c r="A663">
        <v>662</v>
      </c>
      <c r="B663">
        <v>0</v>
      </c>
      <c r="C663">
        <v>3</v>
      </c>
      <c r="D663" t="s">
        <v>1010</v>
      </c>
      <c r="E663" t="s">
        <v>13</v>
      </c>
      <c r="F663">
        <v>40</v>
      </c>
      <c r="G663">
        <v>0</v>
      </c>
      <c r="H663">
        <v>0</v>
      </c>
      <c r="I663" s="1">
        <v>2623</v>
      </c>
      <c r="J663" s="2">
        <v>7225</v>
      </c>
      <c r="L663" s="1" t="s">
        <v>21</v>
      </c>
      <c r="M663">
        <f t="shared" si="60"/>
        <v>1</v>
      </c>
      <c r="N663" t="str">
        <f t="shared" si="61"/>
        <v>Adulto</v>
      </c>
      <c r="O663" t="str">
        <f t="shared" si="62"/>
        <v>MR</v>
      </c>
      <c r="P663">
        <f t="shared" si="63"/>
        <v>0</v>
      </c>
      <c r="Q663">
        <f t="shared" si="64"/>
        <v>0</v>
      </c>
      <c r="R663" s="5" t="str">
        <f t="shared" si="65"/>
        <v>3ª Classe</v>
      </c>
    </row>
    <row r="664" spans="1:18" x14ac:dyDescent="0.25">
      <c r="A664">
        <v>663</v>
      </c>
      <c r="B664">
        <v>0</v>
      </c>
      <c r="C664">
        <v>1</v>
      </c>
      <c r="D664" t="s">
        <v>1011</v>
      </c>
      <c r="E664" t="s">
        <v>13</v>
      </c>
      <c r="F664">
        <v>47</v>
      </c>
      <c r="G664">
        <v>0</v>
      </c>
      <c r="H664">
        <v>0</v>
      </c>
      <c r="I664" s="1">
        <v>5727</v>
      </c>
      <c r="J664" s="2">
        <v>255875</v>
      </c>
      <c r="K664" s="1" t="s">
        <v>1012</v>
      </c>
      <c r="L664" s="1" t="s">
        <v>16</v>
      </c>
      <c r="M664">
        <f t="shared" si="60"/>
        <v>1</v>
      </c>
      <c r="N664" t="str">
        <f t="shared" si="61"/>
        <v>Adulto</v>
      </c>
      <c r="O664" t="str">
        <f t="shared" si="62"/>
        <v>MR</v>
      </c>
      <c r="P664">
        <f t="shared" si="63"/>
        <v>1</v>
      </c>
      <c r="Q664">
        <f t="shared" si="64"/>
        <v>1</v>
      </c>
      <c r="R664" s="5" t="str">
        <f t="shared" si="65"/>
        <v>1ª Classe</v>
      </c>
    </row>
    <row r="665" spans="1:18" x14ac:dyDescent="0.25">
      <c r="A665">
        <v>664</v>
      </c>
      <c r="B665">
        <v>0</v>
      </c>
      <c r="C665">
        <v>3</v>
      </c>
      <c r="D665" t="s">
        <v>1013</v>
      </c>
      <c r="E665" t="s">
        <v>13</v>
      </c>
      <c r="F665">
        <v>36</v>
      </c>
      <c r="G665">
        <v>0</v>
      </c>
      <c r="H665">
        <v>0</v>
      </c>
      <c r="I665" s="1">
        <v>349210</v>
      </c>
      <c r="J665" s="2">
        <v>74958</v>
      </c>
      <c r="L665" s="1" t="s">
        <v>16</v>
      </c>
      <c r="M665">
        <f t="shared" si="60"/>
        <v>1</v>
      </c>
      <c r="N665" t="str">
        <f t="shared" si="61"/>
        <v>Adulto</v>
      </c>
      <c r="O665" t="str">
        <f t="shared" si="62"/>
        <v>MR</v>
      </c>
      <c r="P665">
        <f t="shared" si="63"/>
        <v>0</v>
      </c>
      <c r="Q665">
        <f t="shared" si="64"/>
        <v>0</v>
      </c>
      <c r="R665" s="5" t="str">
        <f t="shared" si="65"/>
        <v>3ª Classe</v>
      </c>
    </row>
    <row r="666" spans="1:18" x14ac:dyDescent="0.25">
      <c r="A666">
        <v>665</v>
      </c>
      <c r="B666">
        <v>1</v>
      </c>
      <c r="C666">
        <v>3</v>
      </c>
      <c r="D666" t="s">
        <v>1014</v>
      </c>
      <c r="E666" t="s">
        <v>13</v>
      </c>
      <c r="F666">
        <v>20</v>
      </c>
      <c r="G666">
        <v>1</v>
      </c>
      <c r="H666">
        <v>0</v>
      </c>
      <c r="I666" s="1" t="s">
        <v>1015</v>
      </c>
      <c r="J666" s="2">
        <v>7925</v>
      </c>
      <c r="L666" s="1" t="s">
        <v>16</v>
      </c>
      <c r="M666">
        <f t="shared" si="60"/>
        <v>2</v>
      </c>
      <c r="N666" t="str">
        <f t="shared" si="61"/>
        <v>Jovem Adulto</v>
      </c>
      <c r="O666" t="str">
        <f t="shared" si="62"/>
        <v>MR</v>
      </c>
      <c r="P666">
        <f t="shared" si="63"/>
        <v>0</v>
      </c>
      <c r="Q666">
        <f t="shared" si="64"/>
        <v>0</v>
      </c>
      <c r="R666" s="5" t="str">
        <f t="shared" si="65"/>
        <v>3ª Classe</v>
      </c>
    </row>
    <row r="667" spans="1:18" x14ac:dyDescent="0.25">
      <c r="A667">
        <v>666</v>
      </c>
      <c r="B667">
        <v>0</v>
      </c>
      <c r="C667">
        <v>2</v>
      </c>
      <c r="D667" t="s">
        <v>1016</v>
      </c>
      <c r="E667" t="s">
        <v>13</v>
      </c>
      <c r="F667">
        <v>32</v>
      </c>
      <c r="G667">
        <v>2</v>
      </c>
      <c r="H667">
        <v>0</v>
      </c>
      <c r="I667" s="1" t="s">
        <v>141</v>
      </c>
      <c r="J667" s="1" t="s">
        <v>142</v>
      </c>
      <c r="L667" s="1" t="s">
        <v>16</v>
      </c>
      <c r="M667">
        <f t="shared" si="60"/>
        <v>3</v>
      </c>
      <c r="N667" t="str">
        <f t="shared" si="61"/>
        <v>Jovem Adulto</v>
      </c>
      <c r="O667" t="str">
        <f t="shared" si="62"/>
        <v>MR</v>
      </c>
      <c r="P667">
        <f t="shared" si="63"/>
        <v>0</v>
      </c>
      <c r="Q667">
        <f t="shared" si="64"/>
        <v>0</v>
      </c>
      <c r="R667" s="5" t="str">
        <f t="shared" si="65"/>
        <v>2ª Classe</v>
      </c>
    </row>
    <row r="668" spans="1:18" x14ac:dyDescent="0.25">
      <c r="A668">
        <v>667</v>
      </c>
      <c r="B668">
        <v>0</v>
      </c>
      <c r="C668">
        <v>2</v>
      </c>
      <c r="D668" t="s">
        <v>1017</v>
      </c>
      <c r="E668" t="s">
        <v>13</v>
      </c>
      <c r="F668">
        <v>25</v>
      </c>
      <c r="G668">
        <v>0</v>
      </c>
      <c r="H668">
        <v>0</v>
      </c>
      <c r="I668" s="1">
        <v>234686</v>
      </c>
      <c r="J668" s="1">
        <v>13</v>
      </c>
      <c r="L668" s="1" t="s">
        <v>16</v>
      </c>
      <c r="M668">
        <f t="shared" si="60"/>
        <v>1</v>
      </c>
      <c r="N668" t="str">
        <f t="shared" si="61"/>
        <v>Jovem Adulto</v>
      </c>
      <c r="O668" t="str">
        <f t="shared" si="62"/>
        <v>MR</v>
      </c>
      <c r="P668">
        <f t="shared" si="63"/>
        <v>0</v>
      </c>
      <c r="Q668">
        <f t="shared" si="64"/>
        <v>0</v>
      </c>
      <c r="R668" s="5" t="str">
        <f t="shared" si="65"/>
        <v>2ª Classe</v>
      </c>
    </row>
    <row r="669" spans="1:18" x14ac:dyDescent="0.25">
      <c r="A669">
        <v>668</v>
      </c>
      <c r="B669">
        <v>0</v>
      </c>
      <c r="C669">
        <v>3</v>
      </c>
      <c r="D669" t="s">
        <v>1018</v>
      </c>
      <c r="E669" t="s">
        <v>13</v>
      </c>
      <c r="F669">
        <v>28</v>
      </c>
      <c r="G669">
        <v>0</v>
      </c>
      <c r="H669">
        <v>0</v>
      </c>
      <c r="I669" s="1">
        <v>312993</v>
      </c>
      <c r="J669" s="2">
        <v>7775</v>
      </c>
      <c r="L669" s="1" t="s">
        <v>16</v>
      </c>
      <c r="M669">
        <f t="shared" si="60"/>
        <v>1</v>
      </c>
      <c r="N669" t="str">
        <f t="shared" si="61"/>
        <v>Jovem Adulto</v>
      </c>
      <c r="O669" t="str">
        <f t="shared" si="62"/>
        <v>MR</v>
      </c>
      <c r="P669">
        <f t="shared" si="63"/>
        <v>0</v>
      </c>
      <c r="Q669">
        <f t="shared" si="64"/>
        <v>0</v>
      </c>
      <c r="R669" s="5" t="str">
        <f t="shared" si="65"/>
        <v>3ª Classe</v>
      </c>
    </row>
    <row r="670" spans="1:18" x14ac:dyDescent="0.25">
      <c r="A670">
        <v>669</v>
      </c>
      <c r="B670">
        <v>0</v>
      </c>
      <c r="C670">
        <v>3</v>
      </c>
      <c r="D670" t="s">
        <v>1019</v>
      </c>
      <c r="E670" t="s">
        <v>13</v>
      </c>
      <c r="F670">
        <v>43</v>
      </c>
      <c r="G670">
        <v>0</v>
      </c>
      <c r="H670">
        <v>0</v>
      </c>
      <c r="I670" s="1" t="s">
        <v>1020</v>
      </c>
      <c r="J670" s="1" t="s">
        <v>28</v>
      </c>
      <c r="L670" s="1" t="s">
        <v>16</v>
      </c>
      <c r="M670">
        <f t="shared" si="60"/>
        <v>1</v>
      </c>
      <c r="N670" t="str">
        <f t="shared" si="61"/>
        <v>Adulto</v>
      </c>
      <c r="O670" t="str">
        <f t="shared" si="62"/>
        <v>MR</v>
      </c>
      <c r="P670">
        <f t="shared" si="63"/>
        <v>0</v>
      </c>
      <c r="Q670">
        <f t="shared" si="64"/>
        <v>0</v>
      </c>
      <c r="R670" s="5" t="str">
        <f t="shared" si="65"/>
        <v>3ª Classe</v>
      </c>
    </row>
    <row r="671" spans="1:18" x14ac:dyDescent="0.25">
      <c r="A671">
        <v>670</v>
      </c>
      <c r="B671">
        <v>1</v>
      </c>
      <c r="C671">
        <v>1</v>
      </c>
      <c r="D671" t="s">
        <v>1021</v>
      </c>
      <c r="E671" t="s">
        <v>18</v>
      </c>
      <c r="F671">
        <v>28</v>
      </c>
      <c r="G671">
        <v>1</v>
      </c>
      <c r="H671">
        <v>0</v>
      </c>
      <c r="I671" s="1">
        <v>19996</v>
      </c>
      <c r="J671" s="1">
        <v>52</v>
      </c>
      <c r="K671" s="1" t="s">
        <v>1022</v>
      </c>
      <c r="L671" s="1" t="s">
        <v>16</v>
      </c>
      <c r="M671">
        <f t="shared" si="60"/>
        <v>2</v>
      </c>
      <c r="N671" t="str">
        <f t="shared" si="61"/>
        <v>Jovem Adulto</v>
      </c>
      <c r="O671" t="str">
        <f t="shared" si="62"/>
        <v>MRS</v>
      </c>
      <c r="P671">
        <f t="shared" si="63"/>
        <v>1</v>
      </c>
      <c r="Q671">
        <f t="shared" si="64"/>
        <v>1</v>
      </c>
      <c r="R671" s="5" t="str">
        <f t="shared" si="65"/>
        <v>1ª Classe</v>
      </c>
    </row>
    <row r="672" spans="1:18" x14ac:dyDescent="0.25">
      <c r="A672">
        <v>671</v>
      </c>
      <c r="B672">
        <v>1</v>
      </c>
      <c r="C672">
        <v>2</v>
      </c>
      <c r="D672" t="s">
        <v>1023</v>
      </c>
      <c r="E672" t="s">
        <v>18</v>
      </c>
      <c r="F672">
        <v>40</v>
      </c>
      <c r="G672">
        <v>1</v>
      </c>
      <c r="H672">
        <v>1</v>
      </c>
      <c r="I672" s="1">
        <v>29750</v>
      </c>
      <c r="J672" s="1">
        <v>39</v>
      </c>
      <c r="L672" s="1" t="s">
        <v>16</v>
      </c>
      <c r="M672">
        <f t="shared" si="60"/>
        <v>3</v>
      </c>
      <c r="N672" t="str">
        <f t="shared" si="61"/>
        <v>Adulto</v>
      </c>
      <c r="O672" t="str">
        <f t="shared" si="62"/>
        <v>MRS</v>
      </c>
      <c r="P672">
        <f t="shared" si="63"/>
        <v>0</v>
      </c>
      <c r="Q672">
        <f t="shared" si="64"/>
        <v>0</v>
      </c>
      <c r="R672" s="5" t="str">
        <f t="shared" si="65"/>
        <v>2ª Classe</v>
      </c>
    </row>
    <row r="673" spans="1:18" x14ac:dyDescent="0.25">
      <c r="A673">
        <v>672</v>
      </c>
      <c r="B673">
        <v>0</v>
      </c>
      <c r="C673">
        <v>1</v>
      </c>
      <c r="D673" t="s">
        <v>1024</v>
      </c>
      <c r="E673" t="s">
        <v>13</v>
      </c>
      <c r="F673">
        <v>31</v>
      </c>
      <c r="G673">
        <v>1</v>
      </c>
      <c r="H673">
        <v>0</v>
      </c>
      <c r="I673" s="1" t="s">
        <v>1025</v>
      </c>
      <c r="J673" s="1">
        <v>52</v>
      </c>
      <c r="K673" s="1" t="s">
        <v>1026</v>
      </c>
      <c r="L673" s="1" t="s">
        <v>16</v>
      </c>
      <c r="M673">
        <f t="shared" si="60"/>
        <v>2</v>
      </c>
      <c r="N673" t="str">
        <f t="shared" si="61"/>
        <v>Jovem Adulto</v>
      </c>
      <c r="O673" t="str">
        <f t="shared" si="62"/>
        <v>MR</v>
      </c>
      <c r="P673">
        <f t="shared" si="63"/>
        <v>1</v>
      </c>
      <c r="Q673">
        <f t="shared" si="64"/>
        <v>1</v>
      </c>
      <c r="R673" s="5" t="str">
        <f t="shared" si="65"/>
        <v>1ª Classe</v>
      </c>
    </row>
    <row r="674" spans="1:18" x14ac:dyDescent="0.25">
      <c r="A674">
        <v>673</v>
      </c>
      <c r="B674">
        <v>0</v>
      </c>
      <c r="C674">
        <v>2</v>
      </c>
      <c r="D674" t="s">
        <v>1027</v>
      </c>
      <c r="E674" t="s">
        <v>13</v>
      </c>
      <c r="F674">
        <v>70</v>
      </c>
      <c r="G674">
        <v>0</v>
      </c>
      <c r="H674">
        <v>0</v>
      </c>
      <c r="I674" s="1" t="s">
        <v>1028</v>
      </c>
      <c r="J674" s="1" t="s">
        <v>75</v>
      </c>
      <c r="L674" s="1" t="s">
        <v>16</v>
      </c>
      <c r="M674">
        <f t="shared" si="60"/>
        <v>1</v>
      </c>
      <c r="N674" t="str">
        <f t="shared" si="61"/>
        <v>Idoso</v>
      </c>
      <c r="O674" t="str">
        <f t="shared" si="62"/>
        <v>MR</v>
      </c>
      <c r="P674">
        <f t="shared" si="63"/>
        <v>0</v>
      </c>
      <c r="Q674">
        <f t="shared" si="64"/>
        <v>0</v>
      </c>
      <c r="R674" s="5" t="str">
        <f t="shared" si="65"/>
        <v>2ª Classe</v>
      </c>
    </row>
    <row r="675" spans="1:18" x14ac:dyDescent="0.25">
      <c r="A675">
        <v>674</v>
      </c>
      <c r="B675">
        <v>1</v>
      </c>
      <c r="C675">
        <v>2</v>
      </c>
      <c r="D675" t="s">
        <v>1029</v>
      </c>
      <c r="E675" t="s">
        <v>13</v>
      </c>
      <c r="F675">
        <v>31</v>
      </c>
      <c r="G675">
        <v>0</v>
      </c>
      <c r="H675">
        <v>0</v>
      </c>
      <c r="I675" s="1">
        <v>244270</v>
      </c>
      <c r="J675" s="1">
        <v>13</v>
      </c>
      <c r="L675" s="1" t="s">
        <v>16</v>
      </c>
      <c r="M675">
        <f t="shared" si="60"/>
        <v>1</v>
      </c>
      <c r="N675" t="str">
        <f t="shared" si="61"/>
        <v>Jovem Adulto</v>
      </c>
      <c r="O675" t="str">
        <f t="shared" si="62"/>
        <v>MR</v>
      </c>
      <c r="P675">
        <f t="shared" si="63"/>
        <v>0</v>
      </c>
      <c r="Q675">
        <f t="shared" si="64"/>
        <v>0</v>
      </c>
      <c r="R675" s="5" t="str">
        <f t="shared" si="65"/>
        <v>2ª Classe</v>
      </c>
    </row>
    <row r="676" spans="1:18" x14ac:dyDescent="0.25">
      <c r="A676">
        <v>675</v>
      </c>
      <c r="B676">
        <v>0</v>
      </c>
      <c r="C676">
        <v>2</v>
      </c>
      <c r="D676" t="s">
        <v>1030</v>
      </c>
      <c r="E676" t="s">
        <v>13</v>
      </c>
      <c r="F676">
        <v>28</v>
      </c>
      <c r="G676">
        <v>0</v>
      </c>
      <c r="H676">
        <v>0</v>
      </c>
      <c r="I676" s="1">
        <v>239856</v>
      </c>
      <c r="J676" s="1">
        <v>13.68</v>
      </c>
      <c r="L676" s="1" t="s">
        <v>16</v>
      </c>
      <c r="M676">
        <f t="shared" si="60"/>
        <v>1</v>
      </c>
      <c r="N676" t="str">
        <f t="shared" si="61"/>
        <v>Jovem Adulto</v>
      </c>
      <c r="O676" t="str">
        <f t="shared" si="62"/>
        <v>MR</v>
      </c>
      <c r="P676">
        <f t="shared" si="63"/>
        <v>0</v>
      </c>
      <c r="Q676">
        <f t="shared" si="64"/>
        <v>0</v>
      </c>
      <c r="R676" s="5" t="str">
        <f t="shared" si="65"/>
        <v>2ª Classe</v>
      </c>
    </row>
    <row r="677" spans="1:18" x14ac:dyDescent="0.25">
      <c r="A677">
        <v>676</v>
      </c>
      <c r="B677">
        <v>0</v>
      </c>
      <c r="C677">
        <v>3</v>
      </c>
      <c r="D677" t="s">
        <v>1031</v>
      </c>
      <c r="E677" t="s">
        <v>13</v>
      </c>
      <c r="F677">
        <v>18</v>
      </c>
      <c r="G677">
        <v>0</v>
      </c>
      <c r="H677">
        <v>0</v>
      </c>
      <c r="I677" s="1">
        <v>349912</v>
      </c>
      <c r="J677" s="2">
        <v>7775</v>
      </c>
      <c r="L677" s="1" t="s">
        <v>16</v>
      </c>
      <c r="M677">
        <f t="shared" si="60"/>
        <v>1</v>
      </c>
      <c r="N677" t="str">
        <f t="shared" si="61"/>
        <v>Adolescente</v>
      </c>
      <c r="O677" t="str">
        <f t="shared" si="62"/>
        <v>MR</v>
      </c>
      <c r="P677">
        <f t="shared" si="63"/>
        <v>0</v>
      </c>
      <c r="Q677">
        <f t="shared" si="64"/>
        <v>0</v>
      </c>
      <c r="R677" s="5" t="str">
        <f t="shared" si="65"/>
        <v>3ª Classe</v>
      </c>
    </row>
    <row r="678" spans="1:18" x14ac:dyDescent="0.25">
      <c r="A678">
        <v>677</v>
      </c>
      <c r="B678">
        <v>0</v>
      </c>
      <c r="C678">
        <v>3</v>
      </c>
      <c r="D678" t="s">
        <v>1032</v>
      </c>
      <c r="E678" t="s">
        <v>13</v>
      </c>
      <c r="F678" t="s">
        <v>1033</v>
      </c>
      <c r="G678">
        <v>0</v>
      </c>
      <c r="H678">
        <v>0</v>
      </c>
      <c r="I678" s="1">
        <v>342826</v>
      </c>
      <c r="J678" s="1" t="s">
        <v>28</v>
      </c>
      <c r="L678" s="1" t="s">
        <v>16</v>
      </c>
      <c r="M678">
        <f t="shared" si="60"/>
        <v>1</v>
      </c>
      <c r="N678" t="str">
        <f t="shared" si="61"/>
        <v>Idoso</v>
      </c>
      <c r="O678" t="str">
        <f t="shared" si="62"/>
        <v>MR</v>
      </c>
      <c r="P678">
        <f t="shared" si="63"/>
        <v>0</v>
      </c>
      <c r="Q678">
        <f t="shared" si="64"/>
        <v>0</v>
      </c>
      <c r="R678" s="5" t="str">
        <f t="shared" si="65"/>
        <v>3ª Classe</v>
      </c>
    </row>
    <row r="679" spans="1:18" x14ac:dyDescent="0.25">
      <c r="A679">
        <v>678</v>
      </c>
      <c r="B679">
        <v>1</v>
      </c>
      <c r="C679">
        <v>3</v>
      </c>
      <c r="D679" t="s">
        <v>1034</v>
      </c>
      <c r="E679" t="s">
        <v>18</v>
      </c>
      <c r="F679">
        <v>18</v>
      </c>
      <c r="G679">
        <v>0</v>
      </c>
      <c r="H679">
        <v>0</v>
      </c>
      <c r="I679" s="1">
        <v>4138</v>
      </c>
      <c r="J679" s="2">
        <v>98417</v>
      </c>
      <c r="L679" s="1" t="s">
        <v>16</v>
      </c>
      <c r="M679">
        <f t="shared" si="60"/>
        <v>1</v>
      </c>
      <c r="N679" t="str">
        <f t="shared" si="61"/>
        <v>Adolescente</v>
      </c>
      <c r="O679" t="str">
        <f t="shared" si="62"/>
        <v>MISS</v>
      </c>
      <c r="P679">
        <f t="shared" si="63"/>
        <v>0</v>
      </c>
      <c r="Q679">
        <f t="shared" si="64"/>
        <v>0</v>
      </c>
      <c r="R679" s="5" t="str">
        <f t="shared" si="65"/>
        <v>3ª Classe</v>
      </c>
    </row>
    <row r="680" spans="1:18" x14ac:dyDescent="0.25">
      <c r="A680">
        <v>679</v>
      </c>
      <c r="B680">
        <v>0</v>
      </c>
      <c r="C680">
        <v>3</v>
      </c>
      <c r="D680" t="s">
        <v>1035</v>
      </c>
      <c r="E680" t="s">
        <v>18</v>
      </c>
      <c r="F680">
        <v>43</v>
      </c>
      <c r="G680">
        <v>1</v>
      </c>
      <c r="H680">
        <v>6</v>
      </c>
      <c r="I680" s="1" t="s">
        <v>118</v>
      </c>
      <c r="J680" s="1" t="s">
        <v>119</v>
      </c>
      <c r="L680" s="1" t="s">
        <v>16</v>
      </c>
      <c r="M680">
        <f t="shared" si="60"/>
        <v>8</v>
      </c>
      <c r="N680" t="str">
        <f t="shared" si="61"/>
        <v>Adulto</v>
      </c>
      <c r="O680" t="str">
        <f t="shared" si="62"/>
        <v>MRS</v>
      </c>
      <c r="P680">
        <f t="shared" si="63"/>
        <v>0</v>
      </c>
      <c r="Q680">
        <f t="shared" si="64"/>
        <v>0</v>
      </c>
      <c r="R680" s="5" t="str">
        <f t="shared" si="65"/>
        <v>3ª Classe</v>
      </c>
    </row>
    <row r="681" spans="1:18" x14ac:dyDescent="0.25">
      <c r="A681">
        <v>680</v>
      </c>
      <c r="B681">
        <v>1</v>
      </c>
      <c r="C681">
        <v>1</v>
      </c>
      <c r="D681" t="s">
        <v>1036</v>
      </c>
      <c r="E681" t="s">
        <v>13</v>
      </c>
      <c r="F681">
        <v>36</v>
      </c>
      <c r="G681">
        <v>0</v>
      </c>
      <c r="H681">
        <v>1</v>
      </c>
      <c r="I681" s="1" t="s">
        <v>438</v>
      </c>
      <c r="J681" s="2">
        <v>5123292</v>
      </c>
      <c r="K681" s="1" t="s">
        <v>1037</v>
      </c>
      <c r="L681" s="1" t="s">
        <v>21</v>
      </c>
      <c r="M681">
        <f t="shared" si="60"/>
        <v>2</v>
      </c>
      <c r="N681" t="str">
        <f t="shared" si="61"/>
        <v>Adulto</v>
      </c>
      <c r="O681" t="str">
        <f t="shared" si="62"/>
        <v>MR</v>
      </c>
      <c r="P681">
        <f t="shared" si="63"/>
        <v>1</v>
      </c>
      <c r="Q681">
        <f t="shared" si="64"/>
        <v>1</v>
      </c>
      <c r="R681" s="5" t="str">
        <f t="shared" si="65"/>
        <v>1ª Classe</v>
      </c>
    </row>
    <row r="682" spans="1:18" x14ac:dyDescent="0.25">
      <c r="A682">
        <v>681</v>
      </c>
      <c r="B682">
        <v>0</v>
      </c>
      <c r="C682">
        <v>3</v>
      </c>
      <c r="D682" t="s">
        <v>1038</v>
      </c>
      <c r="E682" t="s">
        <v>18</v>
      </c>
      <c r="F682">
        <v>28</v>
      </c>
      <c r="G682">
        <v>0</v>
      </c>
      <c r="H682">
        <v>0</v>
      </c>
      <c r="I682" s="1">
        <v>330935</v>
      </c>
      <c r="J682" s="2">
        <v>81375</v>
      </c>
      <c r="L682" s="1" t="s">
        <v>30</v>
      </c>
      <c r="M682">
        <f t="shared" si="60"/>
        <v>1</v>
      </c>
      <c r="N682" t="str">
        <f t="shared" si="61"/>
        <v>Jovem Adulto</v>
      </c>
      <c r="O682" t="str">
        <f t="shared" si="62"/>
        <v>MISS</v>
      </c>
      <c r="P682">
        <f t="shared" si="63"/>
        <v>0</v>
      </c>
      <c r="Q682">
        <f t="shared" si="64"/>
        <v>0</v>
      </c>
      <c r="R682" s="5" t="str">
        <f t="shared" si="65"/>
        <v>3ª Classe</v>
      </c>
    </row>
    <row r="683" spans="1:18" x14ac:dyDescent="0.25">
      <c r="A683">
        <v>682</v>
      </c>
      <c r="B683">
        <v>1</v>
      </c>
      <c r="C683">
        <v>1</v>
      </c>
      <c r="D683" t="s">
        <v>1039</v>
      </c>
      <c r="E683" t="s">
        <v>13</v>
      </c>
      <c r="F683">
        <v>27</v>
      </c>
      <c r="G683">
        <v>0</v>
      </c>
      <c r="H683">
        <v>0</v>
      </c>
      <c r="I683" s="1" t="s">
        <v>103</v>
      </c>
      <c r="J683" s="2">
        <v>767292</v>
      </c>
      <c r="K683" s="1" t="s">
        <v>1040</v>
      </c>
      <c r="L683" s="1" t="s">
        <v>21</v>
      </c>
      <c r="M683">
        <f t="shared" si="60"/>
        <v>1</v>
      </c>
      <c r="N683" t="str">
        <f t="shared" si="61"/>
        <v>Jovem Adulto</v>
      </c>
      <c r="O683" t="str">
        <f t="shared" si="62"/>
        <v>MR</v>
      </c>
      <c r="P683">
        <f t="shared" si="63"/>
        <v>1</v>
      </c>
      <c r="Q683">
        <f t="shared" si="64"/>
        <v>1</v>
      </c>
      <c r="R683" s="5" t="str">
        <f t="shared" si="65"/>
        <v>1ª Classe</v>
      </c>
    </row>
    <row r="684" spans="1:18" x14ac:dyDescent="0.25">
      <c r="A684">
        <v>683</v>
      </c>
      <c r="B684">
        <v>0</v>
      </c>
      <c r="C684">
        <v>3</v>
      </c>
      <c r="D684" t="s">
        <v>1041</v>
      </c>
      <c r="E684" t="s">
        <v>13</v>
      </c>
      <c r="F684">
        <v>20</v>
      </c>
      <c r="G684">
        <v>0</v>
      </c>
      <c r="H684">
        <v>0</v>
      </c>
      <c r="I684" s="1">
        <v>6563</v>
      </c>
      <c r="J684" s="2">
        <v>9225</v>
      </c>
      <c r="L684" s="1" t="s">
        <v>16</v>
      </c>
      <c r="M684">
        <f t="shared" si="60"/>
        <v>1</v>
      </c>
      <c r="N684" t="str">
        <f t="shared" si="61"/>
        <v>Jovem Adulto</v>
      </c>
      <c r="O684" t="str">
        <f t="shared" si="62"/>
        <v>MR</v>
      </c>
      <c r="P684">
        <f t="shared" si="63"/>
        <v>0</v>
      </c>
      <c r="Q684">
        <f t="shared" si="64"/>
        <v>0</v>
      </c>
      <c r="R684" s="5" t="str">
        <f t="shared" si="65"/>
        <v>3ª Classe</v>
      </c>
    </row>
    <row r="685" spans="1:18" x14ac:dyDescent="0.25">
      <c r="A685">
        <v>684</v>
      </c>
      <c r="B685">
        <v>0</v>
      </c>
      <c r="C685">
        <v>3</v>
      </c>
      <c r="D685" t="s">
        <v>1042</v>
      </c>
      <c r="E685" t="s">
        <v>13</v>
      </c>
      <c r="F685">
        <v>14</v>
      </c>
      <c r="G685">
        <v>5</v>
      </c>
      <c r="H685">
        <v>2</v>
      </c>
      <c r="I685" s="1" t="s">
        <v>118</v>
      </c>
      <c r="J685" s="1" t="s">
        <v>119</v>
      </c>
      <c r="L685" s="1" t="s">
        <v>16</v>
      </c>
      <c r="M685">
        <f t="shared" si="60"/>
        <v>8</v>
      </c>
      <c r="N685" t="str">
        <f t="shared" si="61"/>
        <v>Adolescente</v>
      </c>
      <c r="O685" t="str">
        <f t="shared" si="62"/>
        <v>MR</v>
      </c>
      <c r="P685">
        <f t="shared" si="63"/>
        <v>0</v>
      </c>
      <c r="Q685">
        <f t="shared" si="64"/>
        <v>0</v>
      </c>
      <c r="R685" s="5" t="str">
        <f t="shared" si="65"/>
        <v>3ª Classe</v>
      </c>
    </row>
    <row r="686" spans="1:18" x14ac:dyDescent="0.25">
      <c r="A686">
        <v>685</v>
      </c>
      <c r="B686">
        <v>0</v>
      </c>
      <c r="C686">
        <v>2</v>
      </c>
      <c r="D686" t="s">
        <v>1043</v>
      </c>
      <c r="E686" t="s">
        <v>13</v>
      </c>
      <c r="F686">
        <v>60</v>
      </c>
      <c r="G686">
        <v>1</v>
      </c>
      <c r="H686">
        <v>1</v>
      </c>
      <c r="I686" s="1">
        <v>29750</v>
      </c>
      <c r="J686" s="1">
        <v>39</v>
      </c>
      <c r="L686" s="1" t="s">
        <v>16</v>
      </c>
      <c r="M686">
        <f t="shared" si="60"/>
        <v>3</v>
      </c>
      <c r="N686" t="str">
        <f t="shared" si="61"/>
        <v>Adulto</v>
      </c>
      <c r="O686" t="str">
        <f t="shared" si="62"/>
        <v>MR</v>
      </c>
      <c r="P686">
        <f t="shared" si="63"/>
        <v>0</v>
      </c>
      <c r="Q686">
        <f t="shared" si="64"/>
        <v>0</v>
      </c>
      <c r="R686" s="5" t="str">
        <f t="shared" si="65"/>
        <v>2ª Classe</v>
      </c>
    </row>
    <row r="687" spans="1:18" x14ac:dyDescent="0.25">
      <c r="A687">
        <v>686</v>
      </c>
      <c r="B687">
        <v>0</v>
      </c>
      <c r="C687">
        <v>2</v>
      </c>
      <c r="D687" t="s">
        <v>1044</v>
      </c>
      <c r="E687" t="s">
        <v>13</v>
      </c>
      <c r="F687">
        <v>25</v>
      </c>
      <c r="G687">
        <v>1</v>
      </c>
      <c r="H687">
        <v>2</v>
      </c>
      <c r="I687" s="1" t="s">
        <v>88</v>
      </c>
      <c r="J687" s="2">
        <v>415792</v>
      </c>
      <c r="L687" s="1" t="s">
        <v>21</v>
      </c>
      <c r="M687">
        <f t="shared" si="60"/>
        <v>4</v>
      </c>
      <c r="N687" t="str">
        <f t="shared" si="61"/>
        <v>Jovem Adulto</v>
      </c>
      <c r="O687" t="str">
        <f t="shared" si="62"/>
        <v>MR</v>
      </c>
      <c r="P687">
        <f t="shared" si="63"/>
        <v>0</v>
      </c>
      <c r="Q687">
        <f t="shared" si="64"/>
        <v>0</v>
      </c>
      <c r="R687" s="5" t="str">
        <f t="shared" si="65"/>
        <v>2ª Classe</v>
      </c>
    </row>
    <row r="688" spans="1:18" x14ac:dyDescent="0.25">
      <c r="A688">
        <v>687</v>
      </c>
      <c r="B688">
        <v>0</v>
      </c>
      <c r="C688">
        <v>3</v>
      </c>
      <c r="D688" t="s">
        <v>1045</v>
      </c>
      <c r="E688" t="s">
        <v>13</v>
      </c>
      <c r="F688">
        <v>14</v>
      </c>
      <c r="G688">
        <v>4</v>
      </c>
      <c r="H688">
        <v>1</v>
      </c>
      <c r="I688" s="1">
        <v>3101295</v>
      </c>
      <c r="J688" s="2">
        <v>396875</v>
      </c>
      <c r="L688" s="1" t="s">
        <v>16</v>
      </c>
      <c r="M688">
        <f t="shared" si="60"/>
        <v>6</v>
      </c>
      <c r="N688" t="str">
        <f t="shared" si="61"/>
        <v>Adolescente</v>
      </c>
      <c r="O688" t="str">
        <f t="shared" si="62"/>
        <v>MR</v>
      </c>
      <c r="P688">
        <f t="shared" si="63"/>
        <v>0</v>
      </c>
      <c r="Q688">
        <f t="shared" si="64"/>
        <v>0</v>
      </c>
      <c r="R688" s="5" t="str">
        <f t="shared" si="65"/>
        <v>3ª Classe</v>
      </c>
    </row>
    <row r="689" spans="1:18" x14ac:dyDescent="0.25">
      <c r="A689">
        <v>688</v>
      </c>
      <c r="B689">
        <v>0</v>
      </c>
      <c r="C689">
        <v>3</v>
      </c>
      <c r="D689" t="s">
        <v>1046</v>
      </c>
      <c r="E689" t="s">
        <v>13</v>
      </c>
      <c r="F689">
        <v>19</v>
      </c>
      <c r="G689">
        <v>0</v>
      </c>
      <c r="H689">
        <v>0</v>
      </c>
      <c r="I689" s="1">
        <v>349228</v>
      </c>
      <c r="J689" s="2">
        <v>101708</v>
      </c>
      <c r="L689" s="1" t="s">
        <v>16</v>
      </c>
      <c r="M689">
        <f t="shared" si="60"/>
        <v>1</v>
      </c>
      <c r="N689" t="str">
        <f t="shared" si="61"/>
        <v>Jovem Adulto</v>
      </c>
      <c r="O689" t="str">
        <f t="shared" si="62"/>
        <v>MR</v>
      </c>
      <c r="P689">
        <f t="shared" si="63"/>
        <v>0</v>
      </c>
      <c r="Q689">
        <f t="shared" si="64"/>
        <v>0</v>
      </c>
      <c r="R689" s="5" t="str">
        <f t="shared" si="65"/>
        <v>3ª Classe</v>
      </c>
    </row>
    <row r="690" spans="1:18" x14ac:dyDescent="0.25">
      <c r="A690">
        <v>689</v>
      </c>
      <c r="B690">
        <v>0</v>
      </c>
      <c r="C690">
        <v>3</v>
      </c>
      <c r="D690" t="s">
        <v>1047</v>
      </c>
      <c r="E690" t="s">
        <v>13</v>
      </c>
      <c r="F690">
        <v>18</v>
      </c>
      <c r="G690">
        <v>0</v>
      </c>
      <c r="H690">
        <v>0</v>
      </c>
      <c r="I690" s="1">
        <v>350036</v>
      </c>
      <c r="J690" s="2">
        <v>77958</v>
      </c>
      <c r="L690" s="1" t="s">
        <v>16</v>
      </c>
      <c r="M690">
        <f t="shared" si="60"/>
        <v>1</v>
      </c>
      <c r="N690" t="str">
        <f t="shared" si="61"/>
        <v>Adolescente</v>
      </c>
      <c r="O690" t="str">
        <f t="shared" si="62"/>
        <v>MR</v>
      </c>
      <c r="P690">
        <f t="shared" si="63"/>
        <v>0</v>
      </c>
      <c r="Q690">
        <f t="shared" si="64"/>
        <v>0</v>
      </c>
      <c r="R690" s="5" t="str">
        <f t="shared" si="65"/>
        <v>3ª Classe</v>
      </c>
    </row>
    <row r="691" spans="1:18" x14ac:dyDescent="0.25">
      <c r="A691">
        <v>690</v>
      </c>
      <c r="B691">
        <v>1</v>
      </c>
      <c r="C691">
        <v>1</v>
      </c>
      <c r="D691" t="s">
        <v>1048</v>
      </c>
      <c r="E691" t="s">
        <v>18</v>
      </c>
      <c r="F691">
        <v>15</v>
      </c>
      <c r="G691">
        <v>0</v>
      </c>
      <c r="H691">
        <v>1</v>
      </c>
      <c r="I691" s="1">
        <v>24160</v>
      </c>
      <c r="J691" s="2">
        <v>2113375</v>
      </c>
      <c r="K691" s="1" t="s">
        <v>1049</v>
      </c>
      <c r="L691" s="1" t="s">
        <v>16</v>
      </c>
      <c r="M691">
        <f t="shared" si="60"/>
        <v>2</v>
      </c>
      <c r="N691" t="str">
        <f t="shared" si="61"/>
        <v>Adolescente</v>
      </c>
      <c r="O691" t="str">
        <f t="shared" si="62"/>
        <v>MISS</v>
      </c>
      <c r="P691">
        <f t="shared" si="63"/>
        <v>1</v>
      </c>
      <c r="Q691">
        <f t="shared" si="64"/>
        <v>1</v>
      </c>
      <c r="R691" s="5" t="str">
        <f t="shared" si="65"/>
        <v>1ª Classe</v>
      </c>
    </row>
    <row r="692" spans="1:18" x14ac:dyDescent="0.25">
      <c r="A692">
        <v>691</v>
      </c>
      <c r="B692">
        <v>1</v>
      </c>
      <c r="C692">
        <v>1</v>
      </c>
      <c r="D692" t="s">
        <v>1050</v>
      </c>
      <c r="E692" t="s">
        <v>13</v>
      </c>
      <c r="F692">
        <v>31</v>
      </c>
      <c r="G692">
        <v>1</v>
      </c>
      <c r="H692">
        <v>0</v>
      </c>
      <c r="I692" s="1">
        <v>17474</v>
      </c>
      <c r="J692" s="1">
        <v>57</v>
      </c>
      <c r="K692" s="1" t="s">
        <v>1051</v>
      </c>
      <c r="L692" s="1" t="s">
        <v>16</v>
      </c>
      <c r="M692">
        <f t="shared" si="60"/>
        <v>2</v>
      </c>
      <c r="N692" t="str">
        <f t="shared" si="61"/>
        <v>Jovem Adulto</v>
      </c>
      <c r="O692" t="str">
        <f t="shared" si="62"/>
        <v>MR</v>
      </c>
      <c r="P692">
        <f t="shared" si="63"/>
        <v>1</v>
      </c>
      <c r="Q692">
        <f t="shared" si="64"/>
        <v>1</v>
      </c>
      <c r="R692" s="5" t="str">
        <f t="shared" si="65"/>
        <v>1ª Classe</v>
      </c>
    </row>
    <row r="693" spans="1:18" x14ac:dyDescent="0.25">
      <c r="A693">
        <v>692</v>
      </c>
      <c r="B693">
        <v>1</v>
      </c>
      <c r="C693">
        <v>3</v>
      </c>
      <c r="D693" t="s">
        <v>1052</v>
      </c>
      <c r="E693" t="s">
        <v>18</v>
      </c>
      <c r="F693">
        <v>4</v>
      </c>
      <c r="G693">
        <v>0</v>
      </c>
      <c r="H693">
        <v>1</v>
      </c>
      <c r="I693" s="1">
        <v>349256</v>
      </c>
      <c r="J693" s="2">
        <v>134167</v>
      </c>
      <c r="L693" s="1" t="s">
        <v>21</v>
      </c>
      <c r="M693">
        <f t="shared" si="60"/>
        <v>2</v>
      </c>
      <c r="N693" t="str">
        <f t="shared" si="61"/>
        <v>Criança</v>
      </c>
      <c r="O693" t="str">
        <f t="shared" si="62"/>
        <v>MISS</v>
      </c>
      <c r="P693">
        <f t="shared" si="63"/>
        <v>0</v>
      </c>
      <c r="Q693">
        <f t="shared" si="64"/>
        <v>0</v>
      </c>
      <c r="R693" s="5" t="str">
        <f t="shared" si="65"/>
        <v>3ª Classe</v>
      </c>
    </row>
    <row r="694" spans="1:18" x14ac:dyDescent="0.25">
      <c r="A694">
        <v>693</v>
      </c>
      <c r="B694">
        <v>1</v>
      </c>
      <c r="C694">
        <v>3</v>
      </c>
      <c r="D694" t="s">
        <v>1053</v>
      </c>
      <c r="E694" t="s">
        <v>13</v>
      </c>
      <c r="F694">
        <v>28</v>
      </c>
      <c r="G694">
        <v>0</v>
      </c>
      <c r="H694">
        <v>0</v>
      </c>
      <c r="I694" s="1">
        <v>1601</v>
      </c>
      <c r="J694" s="2">
        <v>564958</v>
      </c>
      <c r="L694" s="1" t="s">
        <v>16</v>
      </c>
      <c r="M694">
        <f t="shared" si="60"/>
        <v>1</v>
      </c>
      <c r="N694" t="str">
        <f t="shared" si="61"/>
        <v>Jovem Adulto</v>
      </c>
      <c r="O694" t="str">
        <f t="shared" si="62"/>
        <v>MR</v>
      </c>
      <c r="P694">
        <f t="shared" si="63"/>
        <v>0</v>
      </c>
      <c r="Q694">
        <f t="shared" si="64"/>
        <v>0</v>
      </c>
      <c r="R694" s="5" t="str">
        <f t="shared" si="65"/>
        <v>3ª Classe</v>
      </c>
    </row>
    <row r="695" spans="1:18" x14ac:dyDescent="0.25">
      <c r="A695">
        <v>694</v>
      </c>
      <c r="B695">
        <v>0</v>
      </c>
      <c r="C695">
        <v>3</v>
      </c>
      <c r="D695" t="s">
        <v>1054</v>
      </c>
      <c r="E695" t="s">
        <v>13</v>
      </c>
      <c r="F695">
        <v>25</v>
      </c>
      <c r="G695">
        <v>0</v>
      </c>
      <c r="H695">
        <v>0</v>
      </c>
      <c r="I695" s="1">
        <v>2672</v>
      </c>
      <c r="J695" s="2">
        <v>7225</v>
      </c>
      <c r="L695" s="1" t="s">
        <v>21</v>
      </c>
      <c r="M695">
        <f t="shared" si="60"/>
        <v>1</v>
      </c>
      <c r="N695" t="str">
        <f t="shared" si="61"/>
        <v>Jovem Adulto</v>
      </c>
      <c r="O695" t="str">
        <f t="shared" si="62"/>
        <v>MR</v>
      </c>
      <c r="P695">
        <f t="shared" si="63"/>
        <v>0</v>
      </c>
      <c r="Q695">
        <f t="shared" si="64"/>
        <v>0</v>
      </c>
      <c r="R695" s="5" t="str">
        <f t="shared" si="65"/>
        <v>3ª Classe</v>
      </c>
    </row>
    <row r="696" spans="1:18" x14ac:dyDescent="0.25">
      <c r="A696">
        <v>695</v>
      </c>
      <c r="B696">
        <v>0</v>
      </c>
      <c r="C696">
        <v>1</v>
      </c>
      <c r="D696" t="s">
        <v>1055</v>
      </c>
      <c r="E696" t="s">
        <v>13</v>
      </c>
      <c r="F696">
        <v>60</v>
      </c>
      <c r="G696">
        <v>0</v>
      </c>
      <c r="H696">
        <v>0</v>
      </c>
      <c r="I696" s="1">
        <v>113800</v>
      </c>
      <c r="J696" s="1" t="s">
        <v>41</v>
      </c>
      <c r="L696" s="1" t="s">
        <v>16</v>
      </c>
      <c r="M696">
        <f t="shared" si="60"/>
        <v>1</v>
      </c>
      <c r="N696" t="str">
        <f t="shared" si="61"/>
        <v>Adulto</v>
      </c>
      <c r="O696" t="str">
        <f t="shared" si="62"/>
        <v>COL</v>
      </c>
      <c r="P696">
        <f t="shared" si="63"/>
        <v>1</v>
      </c>
      <c r="Q696">
        <f t="shared" si="64"/>
        <v>0</v>
      </c>
      <c r="R696" s="5" t="str">
        <f t="shared" si="65"/>
        <v>1ª Classe</v>
      </c>
    </row>
    <row r="697" spans="1:18" x14ac:dyDescent="0.25">
      <c r="A697">
        <v>696</v>
      </c>
      <c r="B697">
        <v>0</v>
      </c>
      <c r="C697">
        <v>2</v>
      </c>
      <c r="D697" t="s">
        <v>1056</v>
      </c>
      <c r="E697" t="s">
        <v>13</v>
      </c>
      <c r="F697">
        <v>52</v>
      </c>
      <c r="G697">
        <v>0</v>
      </c>
      <c r="H697">
        <v>0</v>
      </c>
      <c r="I697" s="1">
        <v>248731</v>
      </c>
      <c r="J697" s="1" t="s">
        <v>396</v>
      </c>
      <c r="L697" s="1" t="s">
        <v>16</v>
      </c>
      <c r="M697">
        <f t="shared" si="60"/>
        <v>1</v>
      </c>
      <c r="N697" t="str">
        <f t="shared" si="61"/>
        <v>Adulto</v>
      </c>
      <c r="O697" t="str">
        <f t="shared" si="62"/>
        <v>MR</v>
      </c>
      <c r="P697">
        <f t="shared" si="63"/>
        <v>0</v>
      </c>
      <c r="Q697">
        <f t="shared" si="64"/>
        <v>0</v>
      </c>
      <c r="R697" s="5" t="str">
        <f t="shared" si="65"/>
        <v>2ª Classe</v>
      </c>
    </row>
    <row r="698" spans="1:18" x14ac:dyDescent="0.25">
      <c r="A698">
        <v>697</v>
      </c>
      <c r="B698">
        <v>0</v>
      </c>
      <c r="C698">
        <v>3</v>
      </c>
      <c r="D698" t="s">
        <v>1057</v>
      </c>
      <c r="E698" t="s">
        <v>13</v>
      </c>
      <c r="F698">
        <v>44</v>
      </c>
      <c r="G698">
        <v>0</v>
      </c>
      <c r="H698">
        <v>0</v>
      </c>
      <c r="I698" s="1">
        <v>363592</v>
      </c>
      <c r="J698" s="1" t="s">
        <v>28</v>
      </c>
      <c r="L698" s="1" t="s">
        <v>16</v>
      </c>
      <c r="M698">
        <f t="shared" si="60"/>
        <v>1</v>
      </c>
      <c r="N698" t="str">
        <f t="shared" si="61"/>
        <v>Adulto</v>
      </c>
      <c r="O698" t="str">
        <f t="shared" si="62"/>
        <v>MR</v>
      </c>
      <c r="P698">
        <f t="shared" si="63"/>
        <v>0</v>
      </c>
      <c r="Q698">
        <f t="shared" si="64"/>
        <v>0</v>
      </c>
      <c r="R698" s="5" t="str">
        <f t="shared" si="65"/>
        <v>3ª Classe</v>
      </c>
    </row>
    <row r="699" spans="1:18" x14ac:dyDescent="0.25">
      <c r="A699">
        <v>698</v>
      </c>
      <c r="B699">
        <v>1</v>
      </c>
      <c r="C699">
        <v>3</v>
      </c>
      <c r="D699" t="s">
        <v>1058</v>
      </c>
      <c r="E699" t="s">
        <v>18</v>
      </c>
      <c r="F699">
        <v>28</v>
      </c>
      <c r="G699">
        <v>0</v>
      </c>
      <c r="H699">
        <v>0</v>
      </c>
      <c r="I699" s="1">
        <v>35852</v>
      </c>
      <c r="J699" s="2">
        <v>77333</v>
      </c>
      <c r="L699" s="1" t="s">
        <v>30</v>
      </c>
      <c r="M699">
        <f t="shared" si="60"/>
        <v>1</v>
      </c>
      <c r="N699" t="str">
        <f t="shared" si="61"/>
        <v>Jovem Adulto</v>
      </c>
      <c r="O699" t="str">
        <f t="shared" si="62"/>
        <v>MISS</v>
      </c>
      <c r="P699">
        <f t="shared" si="63"/>
        <v>0</v>
      </c>
      <c r="Q699">
        <f t="shared" si="64"/>
        <v>0</v>
      </c>
      <c r="R699" s="5" t="str">
        <f t="shared" si="65"/>
        <v>3ª Classe</v>
      </c>
    </row>
    <row r="700" spans="1:18" x14ac:dyDescent="0.25">
      <c r="A700">
        <v>699</v>
      </c>
      <c r="B700">
        <v>0</v>
      </c>
      <c r="C700">
        <v>1</v>
      </c>
      <c r="D700" t="s">
        <v>1059</v>
      </c>
      <c r="E700" t="s">
        <v>13</v>
      </c>
      <c r="F700">
        <v>49</v>
      </c>
      <c r="G700">
        <v>1</v>
      </c>
      <c r="H700">
        <v>1</v>
      </c>
      <c r="I700" s="1">
        <v>17421</v>
      </c>
      <c r="J700" s="2">
        <v>1108833</v>
      </c>
      <c r="K700" s="1" t="s">
        <v>909</v>
      </c>
      <c r="L700" s="1" t="s">
        <v>21</v>
      </c>
      <c r="M700">
        <f t="shared" si="60"/>
        <v>3</v>
      </c>
      <c r="N700" t="str">
        <f t="shared" si="61"/>
        <v>Adulto</v>
      </c>
      <c r="O700" t="str">
        <f t="shared" si="62"/>
        <v>MR</v>
      </c>
      <c r="P700">
        <f t="shared" si="63"/>
        <v>1</v>
      </c>
      <c r="Q700">
        <f t="shared" si="64"/>
        <v>1</v>
      </c>
      <c r="R700" s="5" t="str">
        <f t="shared" si="65"/>
        <v>1ª Classe</v>
      </c>
    </row>
    <row r="701" spans="1:18" x14ac:dyDescent="0.25">
      <c r="A701">
        <v>700</v>
      </c>
      <c r="B701">
        <v>0</v>
      </c>
      <c r="C701">
        <v>3</v>
      </c>
      <c r="D701" t="s">
        <v>1060</v>
      </c>
      <c r="E701" t="s">
        <v>13</v>
      </c>
      <c r="F701">
        <v>42</v>
      </c>
      <c r="G701">
        <v>0</v>
      </c>
      <c r="H701">
        <v>0</v>
      </c>
      <c r="I701" s="1">
        <v>348121</v>
      </c>
      <c r="J701" s="1" t="s">
        <v>146</v>
      </c>
      <c r="K701" s="1" t="s">
        <v>1061</v>
      </c>
      <c r="L701" s="1" t="s">
        <v>16</v>
      </c>
      <c r="M701">
        <f t="shared" si="60"/>
        <v>1</v>
      </c>
      <c r="N701" t="str">
        <f t="shared" si="61"/>
        <v>Adulto</v>
      </c>
      <c r="O701" t="str">
        <f t="shared" si="62"/>
        <v>MR</v>
      </c>
      <c r="P701">
        <f t="shared" si="63"/>
        <v>0</v>
      </c>
      <c r="Q701">
        <f t="shared" si="64"/>
        <v>1</v>
      </c>
      <c r="R701" s="5" t="str">
        <f t="shared" si="65"/>
        <v>3ª Classe</v>
      </c>
    </row>
    <row r="702" spans="1:18" x14ac:dyDescent="0.25">
      <c r="A702">
        <v>701</v>
      </c>
      <c r="B702">
        <v>1</v>
      </c>
      <c r="C702">
        <v>1</v>
      </c>
      <c r="D702" t="s">
        <v>1062</v>
      </c>
      <c r="E702" t="s">
        <v>18</v>
      </c>
      <c r="F702">
        <v>18</v>
      </c>
      <c r="G702">
        <v>1</v>
      </c>
      <c r="H702">
        <v>0</v>
      </c>
      <c r="I702" s="1" t="s">
        <v>630</v>
      </c>
      <c r="J702" s="2">
        <v>227525</v>
      </c>
      <c r="K702" s="1" t="s">
        <v>1063</v>
      </c>
      <c r="L702" s="1" t="s">
        <v>21</v>
      </c>
      <c r="M702">
        <f t="shared" si="60"/>
        <v>2</v>
      </c>
      <c r="N702" t="str">
        <f t="shared" si="61"/>
        <v>Adolescente</v>
      </c>
      <c r="O702" t="str">
        <f t="shared" si="62"/>
        <v>MRS</v>
      </c>
      <c r="P702">
        <f t="shared" si="63"/>
        <v>1</v>
      </c>
      <c r="Q702">
        <f t="shared" si="64"/>
        <v>1</v>
      </c>
      <c r="R702" s="5" t="str">
        <f t="shared" si="65"/>
        <v>1ª Classe</v>
      </c>
    </row>
    <row r="703" spans="1:18" x14ac:dyDescent="0.25">
      <c r="A703">
        <v>702</v>
      </c>
      <c r="B703">
        <v>1</v>
      </c>
      <c r="C703">
        <v>1</v>
      </c>
      <c r="D703" t="s">
        <v>1064</v>
      </c>
      <c r="E703" t="s">
        <v>13</v>
      </c>
      <c r="F703">
        <v>35</v>
      </c>
      <c r="G703">
        <v>0</v>
      </c>
      <c r="H703">
        <v>0</v>
      </c>
      <c r="I703" s="1" t="s">
        <v>1065</v>
      </c>
      <c r="J703" s="2">
        <v>262875</v>
      </c>
      <c r="K703" s="1" t="s">
        <v>1066</v>
      </c>
      <c r="L703" s="1" t="s">
        <v>16</v>
      </c>
      <c r="M703">
        <f t="shared" si="60"/>
        <v>1</v>
      </c>
      <c r="N703" t="str">
        <f t="shared" si="61"/>
        <v>Jovem Adulto</v>
      </c>
      <c r="O703" t="str">
        <f t="shared" si="62"/>
        <v>MR</v>
      </c>
      <c r="P703">
        <f t="shared" si="63"/>
        <v>1</v>
      </c>
      <c r="Q703">
        <f t="shared" si="64"/>
        <v>1</v>
      </c>
      <c r="R703" s="5" t="str">
        <f t="shared" si="65"/>
        <v>1ª Classe</v>
      </c>
    </row>
    <row r="704" spans="1:18" x14ac:dyDescent="0.25">
      <c r="A704">
        <v>703</v>
      </c>
      <c r="B704">
        <v>0</v>
      </c>
      <c r="C704">
        <v>3</v>
      </c>
      <c r="D704" t="s">
        <v>1067</v>
      </c>
      <c r="E704" t="s">
        <v>18</v>
      </c>
      <c r="F704">
        <v>18</v>
      </c>
      <c r="G704">
        <v>0</v>
      </c>
      <c r="H704">
        <v>1</v>
      </c>
      <c r="I704" s="1">
        <v>2691</v>
      </c>
      <c r="J704" s="2">
        <v>144542</v>
      </c>
      <c r="L704" s="1" t="s">
        <v>21</v>
      </c>
      <c r="M704">
        <f t="shared" si="60"/>
        <v>2</v>
      </c>
      <c r="N704" t="str">
        <f t="shared" si="61"/>
        <v>Adolescente</v>
      </c>
      <c r="O704" t="str">
        <f t="shared" si="62"/>
        <v>MISS</v>
      </c>
      <c r="P704">
        <f t="shared" si="63"/>
        <v>0</v>
      </c>
      <c r="Q704">
        <f t="shared" si="64"/>
        <v>0</v>
      </c>
      <c r="R704" s="5" t="str">
        <f t="shared" si="65"/>
        <v>3ª Classe</v>
      </c>
    </row>
    <row r="705" spans="1:18" x14ac:dyDescent="0.25">
      <c r="A705">
        <v>704</v>
      </c>
      <c r="B705">
        <v>0</v>
      </c>
      <c r="C705">
        <v>3</v>
      </c>
      <c r="D705" t="s">
        <v>1068</v>
      </c>
      <c r="E705" t="s">
        <v>13</v>
      </c>
      <c r="F705">
        <v>25</v>
      </c>
      <c r="G705">
        <v>0</v>
      </c>
      <c r="H705">
        <v>0</v>
      </c>
      <c r="I705" s="1">
        <v>36864</v>
      </c>
      <c r="J705" s="2">
        <v>77417</v>
      </c>
      <c r="L705" s="1" t="s">
        <v>30</v>
      </c>
      <c r="M705">
        <f t="shared" si="60"/>
        <v>1</v>
      </c>
      <c r="N705" t="str">
        <f t="shared" si="61"/>
        <v>Jovem Adulto</v>
      </c>
      <c r="O705" t="str">
        <f t="shared" si="62"/>
        <v>MR</v>
      </c>
      <c r="P705">
        <f t="shared" si="63"/>
        <v>0</v>
      </c>
      <c r="Q705">
        <f t="shared" si="64"/>
        <v>0</v>
      </c>
      <c r="R705" s="5" t="str">
        <f t="shared" si="65"/>
        <v>3ª Classe</v>
      </c>
    </row>
    <row r="706" spans="1:18" x14ac:dyDescent="0.25">
      <c r="A706">
        <v>705</v>
      </c>
      <c r="B706">
        <v>0</v>
      </c>
      <c r="C706">
        <v>3</v>
      </c>
      <c r="D706" t="s">
        <v>1069</v>
      </c>
      <c r="E706" t="s">
        <v>13</v>
      </c>
      <c r="F706">
        <v>26</v>
      </c>
      <c r="G706">
        <v>1</v>
      </c>
      <c r="H706">
        <v>0</v>
      </c>
      <c r="I706" s="1">
        <v>350025</v>
      </c>
      <c r="J706" s="2">
        <v>78542</v>
      </c>
      <c r="L706" s="1" t="s">
        <v>16</v>
      </c>
      <c r="M706">
        <f t="shared" ref="M706:M769" si="66">G706+H706+1</f>
        <v>2</v>
      </c>
      <c r="N706" t="str">
        <f t="shared" ref="N706:N769" si="67">IF(F706&lt;=12,"Criança",IF(F706&lt;=18,"Adolescente",IF(F706&lt;=35,"Jovem Adulto",IF(F706&lt;=60,"Adulto","Idoso"))))</f>
        <v>Jovem Adulto</v>
      </c>
      <c r="O706" t="str">
        <f t="shared" ref="O706:O769" si="68">UPPER(TRIM(MID(D706, FIND(", ",D706)+2, FIND(".",D706)-(FIND(", ",D706)+2))))</f>
        <v>MR</v>
      </c>
      <c r="P706">
        <f t="shared" ref="P706:P769" si="69">IF(OR(F706="female", O706="MASTER"), 1, IF(C706=1, 1, 0))</f>
        <v>0</v>
      </c>
      <c r="Q706">
        <f t="shared" ref="Q706:Q769" si="70">IF(K706&lt;&gt;"", 1, 0)</f>
        <v>0</v>
      </c>
      <c r="R706" s="5" t="str">
        <f t="shared" ref="R706:R769" si="71">IF(C706=1,"1ª Classe",IF(C706=2,"2ª Classe","3ª Classe"))</f>
        <v>3ª Classe</v>
      </c>
    </row>
    <row r="707" spans="1:18" x14ac:dyDescent="0.25">
      <c r="A707">
        <v>706</v>
      </c>
      <c r="B707">
        <v>0</v>
      </c>
      <c r="C707">
        <v>2</v>
      </c>
      <c r="D707" t="s">
        <v>1070</v>
      </c>
      <c r="E707" t="s">
        <v>13</v>
      </c>
      <c r="F707">
        <v>39</v>
      </c>
      <c r="G707">
        <v>0</v>
      </c>
      <c r="H707">
        <v>0</v>
      </c>
      <c r="I707" s="1">
        <v>250655</v>
      </c>
      <c r="J707" s="1">
        <v>26</v>
      </c>
      <c r="L707" s="1" t="s">
        <v>16</v>
      </c>
      <c r="M707">
        <f t="shared" si="66"/>
        <v>1</v>
      </c>
      <c r="N707" t="str">
        <f t="shared" si="67"/>
        <v>Adulto</v>
      </c>
      <c r="O707" t="str">
        <f t="shared" si="68"/>
        <v>MR</v>
      </c>
      <c r="P707">
        <f t="shared" si="69"/>
        <v>0</v>
      </c>
      <c r="Q707">
        <f t="shared" si="70"/>
        <v>0</v>
      </c>
      <c r="R707" s="5" t="str">
        <f t="shared" si="71"/>
        <v>2ª Classe</v>
      </c>
    </row>
    <row r="708" spans="1:18" x14ac:dyDescent="0.25">
      <c r="A708">
        <v>707</v>
      </c>
      <c r="B708">
        <v>1</v>
      </c>
      <c r="C708">
        <v>2</v>
      </c>
      <c r="D708" t="s">
        <v>1071</v>
      </c>
      <c r="E708" t="s">
        <v>18</v>
      </c>
      <c r="F708">
        <v>45</v>
      </c>
      <c r="G708">
        <v>0</v>
      </c>
      <c r="H708">
        <v>0</v>
      </c>
      <c r="I708" s="1">
        <v>223596</v>
      </c>
      <c r="J708" s="1" t="s">
        <v>396</v>
      </c>
      <c r="L708" s="1" t="s">
        <v>16</v>
      </c>
      <c r="M708">
        <f t="shared" si="66"/>
        <v>1</v>
      </c>
      <c r="N708" t="str">
        <f t="shared" si="67"/>
        <v>Adulto</v>
      </c>
      <c r="O708" t="str">
        <f t="shared" si="68"/>
        <v>MRS</v>
      </c>
      <c r="P708">
        <f t="shared" si="69"/>
        <v>0</v>
      </c>
      <c r="Q708">
        <f t="shared" si="70"/>
        <v>0</v>
      </c>
      <c r="R708" s="5" t="str">
        <f t="shared" si="71"/>
        <v>2ª Classe</v>
      </c>
    </row>
    <row r="709" spans="1:18" x14ac:dyDescent="0.25">
      <c r="A709">
        <v>708</v>
      </c>
      <c r="B709">
        <v>1</v>
      </c>
      <c r="C709">
        <v>1</v>
      </c>
      <c r="D709" t="s">
        <v>1072</v>
      </c>
      <c r="E709" t="s">
        <v>13</v>
      </c>
      <c r="F709">
        <v>42</v>
      </c>
      <c r="G709">
        <v>0</v>
      </c>
      <c r="H709">
        <v>0</v>
      </c>
      <c r="I709" s="1" t="s">
        <v>1073</v>
      </c>
      <c r="J709" s="2">
        <v>262875</v>
      </c>
      <c r="K709" s="1" t="s">
        <v>1066</v>
      </c>
      <c r="L709" s="1" t="s">
        <v>16</v>
      </c>
      <c r="M709">
        <f t="shared" si="66"/>
        <v>1</v>
      </c>
      <c r="N709" t="str">
        <f t="shared" si="67"/>
        <v>Adulto</v>
      </c>
      <c r="O709" t="str">
        <f t="shared" si="68"/>
        <v>MR</v>
      </c>
      <c r="P709">
        <f t="shared" si="69"/>
        <v>1</v>
      </c>
      <c r="Q709">
        <f t="shared" si="70"/>
        <v>1</v>
      </c>
      <c r="R709" s="5" t="str">
        <f t="shared" si="71"/>
        <v>1ª Classe</v>
      </c>
    </row>
    <row r="710" spans="1:18" x14ac:dyDescent="0.25">
      <c r="A710">
        <v>709</v>
      </c>
      <c r="B710">
        <v>1</v>
      </c>
      <c r="C710">
        <v>1</v>
      </c>
      <c r="D710" t="s">
        <v>1074</v>
      </c>
      <c r="E710" t="s">
        <v>18</v>
      </c>
      <c r="F710">
        <v>22</v>
      </c>
      <c r="G710">
        <v>0</v>
      </c>
      <c r="H710">
        <v>0</v>
      </c>
      <c r="I710" s="1">
        <v>113781</v>
      </c>
      <c r="J710" s="1" t="s">
        <v>502</v>
      </c>
      <c r="L710" s="1" t="s">
        <v>16</v>
      </c>
      <c r="M710">
        <f t="shared" si="66"/>
        <v>1</v>
      </c>
      <c r="N710" t="str">
        <f t="shared" si="67"/>
        <v>Jovem Adulto</v>
      </c>
      <c r="O710" t="str">
        <f t="shared" si="68"/>
        <v>MISS</v>
      </c>
      <c r="P710">
        <f t="shared" si="69"/>
        <v>1</v>
      </c>
      <c r="Q710">
        <f t="shared" si="70"/>
        <v>0</v>
      </c>
      <c r="R710" s="5" t="str">
        <f t="shared" si="71"/>
        <v>1ª Classe</v>
      </c>
    </row>
    <row r="711" spans="1:18" x14ac:dyDescent="0.25">
      <c r="A711">
        <v>710</v>
      </c>
      <c r="B711">
        <v>1</v>
      </c>
      <c r="C711">
        <v>3</v>
      </c>
      <c r="D711" t="s">
        <v>1075</v>
      </c>
      <c r="E711" t="s">
        <v>13</v>
      </c>
      <c r="F711">
        <v>28</v>
      </c>
      <c r="G711">
        <v>1</v>
      </c>
      <c r="H711">
        <v>1</v>
      </c>
      <c r="I711" s="1">
        <v>2661</v>
      </c>
      <c r="J711" s="2">
        <v>152458</v>
      </c>
      <c r="L711" s="1" t="s">
        <v>21</v>
      </c>
      <c r="M711">
        <f t="shared" si="66"/>
        <v>3</v>
      </c>
      <c r="N711" t="str">
        <f t="shared" si="67"/>
        <v>Jovem Adulto</v>
      </c>
      <c r="O711" t="str">
        <f t="shared" si="68"/>
        <v>MASTER</v>
      </c>
      <c r="P711">
        <f t="shared" si="69"/>
        <v>1</v>
      </c>
      <c r="Q711">
        <f t="shared" si="70"/>
        <v>0</v>
      </c>
      <c r="R711" s="5" t="str">
        <f t="shared" si="71"/>
        <v>3ª Classe</v>
      </c>
    </row>
    <row r="712" spans="1:18" x14ac:dyDescent="0.25">
      <c r="A712">
        <v>711</v>
      </c>
      <c r="B712">
        <v>1</v>
      </c>
      <c r="C712">
        <v>1</v>
      </c>
      <c r="D712" t="s">
        <v>1076</v>
      </c>
      <c r="E712" t="s">
        <v>18</v>
      </c>
      <c r="F712">
        <v>24</v>
      </c>
      <c r="G712">
        <v>0</v>
      </c>
      <c r="H712">
        <v>0</v>
      </c>
      <c r="I712" s="1" t="s">
        <v>1077</v>
      </c>
      <c r="J712" s="2">
        <v>495042</v>
      </c>
      <c r="K712" s="1" t="s">
        <v>1078</v>
      </c>
      <c r="L712" s="1" t="s">
        <v>21</v>
      </c>
      <c r="M712">
        <f t="shared" si="66"/>
        <v>1</v>
      </c>
      <c r="N712" t="str">
        <f t="shared" si="67"/>
        <v>Jovem Adulto</v>
      </c>
      <c r="O712" t="str">
        <f t="shared" si="68"/>
        <v>MLLE</v>
      </c>
      <c r="P712">
        <f t="shared" si="69"/>
        <v>1</v>
      </c>
      <c r="Q712">
        <f t="shared" si="70"/>
        <v>1</v>
      </c>
      <c r="R712" s="5" t="str">
        <f t="shared" si="71"/>
        <v>1ª Classe</v>
      </c>
    </row>
    <row r="713" spans="1:18" x14ac:dyDescent="0.25">
      <c r="A713">
        <v>712</v>
      </c>
      <c r="B713">
        <v>0</v>
      </c>
      <c r="C713">
        <v>1</v>
      </c>
      <c r="D713" t="s">
        <v>1079</v>
      </c>
      <c r="E713" t="s">
        <v>13</v>
      </c>
      <c r="F713">
        <v>28</v>
      </c>
      <c r="G713">
        <v>0</v>
      </c>
      <c r="H713">
        <v>0</v>
      </c>
      <c r="I713" s="1">
        <v>113028</v>
      </c>
      <c r="J713" s="1" t="s">
        <v>41</v>
      </c>
      <c r="K713" s="1" t="s">
        <v>560</v>
      </c>
      <c r="L713" s="1" t="s">
        <v>16</v>
      </c>
      <c r="M713">
        <f t="shared" si="66"/>
        <v>1</v>
      </c>
      <c r="N713" t="str">
        <f t="shared" si="67"/>
        <v>Jovem Adulto</v>
      </c>
      <c r="O713" t="str">
        <f t="shared" si="68"/>
        <v>MR</v>
      </c>
      <c r="P713">
        <f t="shared" si="69"/>
        <v>1</v>
      </c>
      <c r="Q713">
        <f t="shared" si="70"/>
        <v>1</v>
      </c>
      <c r="R713" s="5" t="str">
        <f t="shared" si="71"/>
        <v>1ª Classe</v>
      </c>
    </row>
    <row r="714" spans="1:18" x14ac:dyDescent="0.25">
      <c r="A714">
        <v>713</v>
      </c>
      <c r="B714">
        <v>1</v>
      </c>
      <c r="C714">
        <v>1</v>
      </c>
      <c r="D714" t="s">
        <v>1080</v>
      </c>
      <c r="E714" t="s">
        <v>13</v>
      </c>
      <c r="F714">
        <v>48</v>
      </c>
      <c r="G714">
        <v>1</v>
      </c>
      <c r="H714">
        <v>0</v>
      </c>
      <c r="I714" s="1">
        <v>19996</v>
      </c>
      <c r="J714" s="1">
        <v>52</v>
      </c>
      <c r="K714" s="1" t="s">
        <v>1022</v>
      </c>
      <c r="L714" s="1" t="s">
        <v>16</v>
      </c>
      <c r="M714">
        <f t="shared" si="66"/>
        <v>2</v>
      </c>
      <c r="N714" t="str">
        <f t="shared" si="67"/>
        <v>Adulto</v>
      </c>
      <c r="O714" t="str">
        <f t="shared" si="68"/>
        <v>MR</v>
      </c>
      <c r="P714">
        <f t="shared" si="69"/>
        <v>1</v>
      </c>
      <c r="Q714">
        <f t="shared" si="70"/>
        <v>1</v>
      </c>
      <c r="R714" s="5" t="str">
        <f t="shared" si="71"/>
        <v>1ª Classe</v>
      </c>
    </row>
    <row r="715" spans="1:18" x14ac:dyDescent="0.25">
      <c r="A715">
        <v>714</v>
      </c>
      <c r="B715">
        <v>0</v>
      </c>
      <c r="C715">
        <v>3</v>
      </c>
      <c r="D715" t="s">
        <v>1081</v>
      </c>
      <c r="E715" t="s">
        <v>13</v>
      </c>
      <c r="F715">
        <v>29</v>
      </c>
      <c r="G715">
        <v>0</v>
      </c>
      <c r="H715">
        <v>0</v>
      </c>
      <c r="I715" s="1">
        <v>7545</v>
      </c>
      <c r="J715" s="2">
        <v>94833</v>
      </c>
      <c r="L715" s="1" t="s">
        <v>16</v>
      </c>
      <c r="M715">
        <f t="shared" si="66"/>
        <v>1</v>
      </c>
      <c r="N715" t="str">
        <f t="shared" si="67"/>
        <v>Jovem Adulto</v>
      </c>
      <c r="O715" t="str">
        <f t="shared" si="68"/>
        <v>MR</v>
      </c>
      <c r="P715">
        <f t="shared" si="69"/>
        <v>0</v>
      </c>
      <c r="Q715">
        <f t="shared" si="70"/>
        <v>0</v>
      </c>
      <c r="R715" s="5" t="str">
        <f t="shared" si="71"/>
        <v>3ª Classe</v>
      </c>
    </row>
    <row r="716" spans="1:18" x14ac:dyDescent="0.25">
      <c r="A716">
        <v>715</v>
      </c>
      <c r="B716">
        <v>0</v>
      </c>
      <c r="C716">
        <v>2</v>
      </c>
      <c r="D716" t="s">
        <v>1082</v>
      </c>
      <c r="E716" t="s">
        <v>13</v>
      </c>
      <c r="F716">
        <v>52</v>
      </c>
      <c r="G716">
        <v>0</v>
      </c>
      <c r="H716">
        <v>0</v>
      </c>
      <c r="I716" s="1">
        <v>250647</v>
      </c>
      <c r="J716" s="1">
        <v>13</v>
      </c>
      <c r="L716" s="1" t="s">
        <v>16</v>
      </c>
      <c r="M716">
        <f t="shared" si="66"/>
        <v>1</v>
      </c>
      <c r="N716" t="str">
        <f t="shared" si="67"/>
        <v>Adulto</v>
      </c>
      <c r="O716" t="str">
        <f t="shared" si="68"/>
        <v>MR</v>
      </c>
      <c r="P716">
        <f t="shared" si="69"/>
        <v>0</v>
      </c>
      <c r="Q716">
        <f t="shared" si="70"/>
        <v>0</v>
      </c>
      <c r="R716" s="5" t="str">
        <f t="shared" si="71"/>
        <v>2ª Classe</v>
      </c>
    </row>
    <row r="717" spans="1:18" x14ac:dyDescent="0.25">
      <c r="A717">
        <v>716</v>
      </c>
      <c r="B717">
        <v>0</v>
      </c>
      <c r="C717">
        <v>3</v>
      </c>
      <c r="D717" t="s">
        <v>1083</v>
      </c>
      <c r="E717" t="s">
        <v>13</v>
      </c>
      <c r="F717">
        <v>19</v>
      </c>
      <c r="G717">
        <v>0</v>
      </c>
      <c r="H717">
        <v>0</v>
      </c>
      <c r="I717" s="1">
        <v>348124</v>
      </c>
      <c r="J717" s="1" t="s">
        <v>146</v>
      </c>
      <c r="K717" s="1" t="s">
        <v>147</v>
      </c>
      <c r="L717" s="1" t="s">
        <v>16</v>
      </c>
      <c r="M717">
        <f t="shared" si="66"/>
        <v>1</v>
      </c>
      <c r="N717" t="str">
        <f t="shared" si="67"/>
        <v>Jovem Adulto</v>
      </c>
      <c r="O717" t="str">
        <f t="shared" si="68"/>
        <v>MR</v>
      </c>
      <c r="P717">
        <f t="shared" si="69"/>
        <v>0</v>
      </c>
      <c r="Q717">
        <f t="shared" si="70"/>
        <v>1</v>
      </c>
      <c r="R717" s="5" t="str">
        <f t="shared" si="71"/>
        <v>3ª Classe</v>
      </c>
    </row>
    <row r="718" spans="1:18" x14ac:dyDescent="0.25">
      <c r="A718">
        <v>717</v>
      </c>
      <c r="B718">
        <v>1</v>
      </c>
      <c r="C718">
        <v>1</v>
      </c>
      <c r="D718" t="s">
        <v>1084</v>
      </c>
      <c r="E718" t="s">
        <v>18</v>
      </c>
      <c r="F718">
        <v>38</v>
      </c>
      <c r="G718">
        <v>0</v>
      </c>
      <c r="H718">
        <v>0</v>
      </c>
      <c r="I718" s="1" t="s">
        <v>630</v>
      </c>
      <c r="J718" s="2">
        <v>227525</v>
      </c>
      <c r="K718" s="1" t="s">
        <v>1085</v>
      </c>
      <c r="L718" s="1" t="s">
        <v>21</v>
      </c>
      <c r="M718">
        <f t="shared" si="66"/>
        <v>1</v>
      </c>
      <c r="N718" t="str">
        <f t="shared" si="67"/>
        <v>Adulto</v>
      </c>
      <c r="O718" t="str">
        <f t="shared" si="68"/>
        <v>MISS</v>
      </c>
      <c r="P718">
        <f t="shared" si="69"/>
        <v>1</v>
      </c>
      <c r="Q718">
        <f t="shared" si="70"/>
        <v>1</v>
      </c>
      <c r="R718" s="5" t="str">
        <f t="shared" si="71"/>
        <v>1ª Classe</v>
      </c>
    </row>
    <row r="719" spans="1:18" x14ac:dyDescent="0.25">
      <c r="A719">
        <v>718</v>
      </c>
      <c r="B719">
        <v>1</v>
      </c>
      <c r="C719">
        <v>2</v>
      </c>
      <c r="D719" t="s">
        <v>1086</v>
      </c>
      <c r="E719" t="s">
        <v>18</v>
      </c>
      <c r="F719">
        <v>27</v>
      </c>
      <c r="G719">
        <v>0</v>
      </c>
      <c r="H719">
        <v>0</v>
      </c>
      <c r="I719" s="1">
        <v>34218</v>
      </c>
      <c r="J719" s="1" t="s">
        <v>75</v>
      </c>
      <c r="K719" s="1" t="s">
        <v>220</v>
      </c>
      <c r="L719" s="1" t="s">
        <v>16</v>
      </c>
      <c r="M719">
        <f t="shared" si="66"/>
        <v>1</v>
      </c>
      <c r="N719" t="str">
        <f t="shared" si="67"/>
        <v>Jovem Adulto</v>
      </c>
      <c r="O719" t="str">
        <f t="shared" si="68"/>
        <v>MISS</v>
      </c>
      <c r="P719">
        <f t="shared" si="69"/>
        <v>0</v>
      </c>
      <c r="Q719">
        <f t="shared" si="70"/>
        <v>1</v>
      </c>
      <c r="R719" s="5" t="str">
        <f t="shared" si="71"/>
        <v>2ª Classe</v>
      </c>
    </row>
    <row r="720" spans="1:18" x14ac:dyDescent="0.25">
      <c r="A720">
        <v>719</v>
      </c>
      <c r="B720">
        <v>0</v>
      </c>
      <c r="C720">
        <v>3</v>
      </c>
      <c r="D720" t="s">
        <v>1087</v>
      </c>
      <c r="E720" t="s">
        <v>13</v>
      </c>
      <c r="F720">
        <v>28</v>
      </c>
      <c r="G720">
        <v>0</v>
      </c>
      <c r="H720">
        <v>0</v>
      </c>
      <c r="I720" s="1">
        <v>36568</v>
      </c>
      <c r="J720" s="1" t="s">
        <v>93</v>
      </c>
      <c r="L720" s="1" t="s">
        <v>30</v>
      </c>
      <c r="M720">
        <f t="shared" si="66"/>
        <v>1</v>
      </c>
      <c r="N720" t="str">
        <f t="shared" si="67"/>
        <v>Jovem Adulto</v>
      </c>
      <c r="O720" t="str">
        <f t="shared" si="68"/>
        <v>MR</v>
      </c>
      <c r="P720">
        <f t="shared" si="69"/>
        <v>0</v>
      </c>
      <c r="Q720">
        <f t="shared" si="70"/>
        <v>0</v>
      </c>
      <c r="R720" s="5" t="str">
        <f t="shared" si="71"/>
        <v>3ª Classe</v>
      </c>
    </row>
    <row r="721" spans="1:18" x14ac:dyDescent="0.25">
      <c r="A721">
        <v>720</v>
      </c>
      <c r="B721">
        <v>0</v>
      </c>
      <c r="C721">
        <v>3</v>
      </c>
      <c r="D721" t="s">
        <v>1088</v>
      </c>
      <c r="E721" t="s">
        <v>13</v>
      </c>
      <c r="F721">
        <v>33</v>
      </c>
      <c r="G721">
        <v>0</v>
      </c>
      <c r="H721">
        <v>0</v>
      </c>
      <c r="I721" s="1">
        <v>347062</v>
      </c>
      <c r="J721" s="2">
        <v>7775</v>
      </c>
      <c r="L721" s="1" t="s">
        <v>16</v>
      </c>
      <c r="M721">
        <f t="shared" si="66"/>
        <v>1</v>
      </c>
      <c r="N721" t="str">
        <f t="shared" si="67"/>
        <v>Jovem Adulto</v>
      </c>
      <c r="O721" t="str">
        <f t="shared" si="68"/>
        <v>MR</v>
      </c>
      <c r="P721">
        <f t="shared" si="69"/>
        <v>0</v>
      </c>
      <c r="Q721">
        <f t="shared" si="70"/>
        <v>0</v>
      </c>
      <c r="R721" s="5" t="str">
        <f t="shared" si="71"/>
        <v>3ª Classe</v>
      </c>
    </row>
    <row r="722" spans="1:18" x14ac:dyDescent="0.25">
      <c r="A722">
        <v>721</v>
      </c>
      <c r="B722">
        <v>1</v>
      </c>
      <c r="C722">
        <v>2</v>
      </c>
      <c r="D722" t="s">
        <v>1089</v>
      </c>
      <c r="E722" t="s">
        <v>18</v>
      </c>
      <c r="F722">
        <v>6</v>
      </c>
      <c r="G722">
        <v>0</v>
      </c>
      <c r="H722">
        <v>1</v>
      </c>
      <c r="I722" s="1">
        <v>248727</v>
      </c>
      <c r="J722" s="1">
        <v>33</v>
      </c>
      <c r="L722" s="1" t="s">
        <v>16</v>
      </c>
      <c r="M722">
        <f t="shared" si="66"/>
        <v>2</v>
      </c>
      <c r="N722" t="str">
        <f t="shared" si="67"/>
        <v>Criança</v>
      </c>
      <c r="O722" t="str">
        <f t="shared" si="68"/>
        <v>MISS</v>
      </c>
      <c r="P722">
        <f t="shared" si="69"/>
        <v>0</v>
      </c>
      <c r="Q722">
        <f t="shared" si="70"/>
        <v>0</v>
      </c>
      <c r="R722" s="5" t="str">
        <f t="shared" si="71"/>
        <v>2ª Classe</v>
      </c>
    </row>
    <row r="723" spans="1:18" x14ac:dyDescent="0.25">
      <c r="A723">
        <v>722</v>
      </c>
      <c r="B723">
        <v>0</v>
      </c>
      <c r="C723">
        <v>3</v>
      </c>
      <c r="D723" t="s">
        <v>1090</v>
      </c>
      <c r="E723" t="s">
        <v>13</v>
      </c>
      <c r="F723">
        <v>17</v>
      </c>
      <c r="G723">
        <v>1</v>
      </c>
      <c r="H723">
        <v>0</v>
      </c>
      <c r="I723" s="1">
        <v>350048</v>
      </c>
      <c r="J723" s="2">
        <v>70542</v>
      </c>
      <c r="L723" s="1" t="s">
        <v>16</v>
      </c>
      <c r="M723">
        <f t="shared" si="66"/>
        <v>2</v>
      </c>
      <c r="N723" t="str">
        <f t="shared" si="67"/>
        <v>Adolescente</v>
      </c>
      <c r="O723" t="str">
        <f t="shared" si="68"/>
        <v>MR</v>
      </c>
      <c r="P723">
        <f t="shared" si="69"/>
        <v>0</v>
      </c>
      <c r="Q723">
        <f t="shared" si="70"/>
        <v>0</v>
      </c>
      <c r="R723" s="5" t="str">
        <f t="shared" si="71"/>
        <v>3ª Classe</v>
      </c>
    </row>
    <row r="724" spans="1:18" x14ac:dyDescent="0.25">
      <c r="A724">
        <v>723</v>
      </c>
      <c r="B724">
        <v>0</v>
      </c>
      <c r="C724">
        <v>2</v>
      </c>
      <c r="D724" t="s">
        <v>1091</v>
      </c>
      <c r="E724" t="s">
        <v>13</v>
      </c>
      <c r="F724">
        <v>34</v>
      </c>
      <c r="G724">
        <v>0</v>
      </c>
      <c r="H724">
        <v>0</v>
      </c>
      <c r="I724" s="1">
        <v>12233</v>
      </c>
      <c r="J724" s="1">
        <v>13</v>
      </c>
      <c r="L724" s="1" t="s">
        <v>16</v>
      </c>
      <c r="M724">
        <f t="shared" si="66"/>
        <v>1</v>
      </c>
      <c r="N724" t="str">
        <f t="shared" si="67"/>
        <v>Jovem Adulto</v>
      </c>
      <c r="O724" t="str">
        <f t="shared" si="68"/>
        <v>MR</v>
      </c>
      <c r="P724">
        <f t="shared" si="69"/>
        <v>0</v>
      </c>
      <c r="Q724">
        <f t="shared" si="70"/>
        <v>0</v>
      </c>
      <c r="R724" s="5" t="str">
        <f t="shared" si="71"/>
        <v>2ª Classe</v>
      </c>
    </row>
    <row r="725" spans="1:18" x14ac:dyDescent="0.25">
      <c r="A725">
        <v>724</v>
      </c>
      <c r="B725">
        <v>0</v>
      </c>
      <c r="C725">
        <v>2</v>
      </c>
      <c r="D725" t="s">
        <v>1092</v>
      </c>
      <c r="E725" t="s">
        <v>13</v>
      </c>
      <c r="F725">
        <v>50</v>
      </c>
      <c r="G725">
        <v>0</v>
      </c>
      <c r="H725">
        <v>0</v>
      </c>
      <c r="I725" s="1">
        <v>250643</v>
      </c>
      <c r="J725" s="1">
        <v>13</v>
      </c>
      <c r="L725" s="1" t="s">
        <v>16</v>
      </c>
      <c r="M725">
        <f t="shared" si="66"/>
        <v>1</v>
      </c>
      <c r="N725" t="str">
        <f t="shared" si="67"/>
        <v>Adulto</v>
      </c>
      <c r="O725" t="str">
        <f t="shared" si="68"/>
        <v>MR</v>
      </c>
      <c r="P725">
        <f t="shared" si="69"/>
        <v>0</v>
      </c>
      <c r="Q725">
        <f t="shared" si="70"/>
        <v>0</v>
      </c>
      <c r="R725" s="5" t="str">
        <f t="shared" si="71"/>
        <v>2ª Classe</v>
      </c>
    </row>
    <row r="726" spans="1:18" x14ac:dyDescent="0.25">
      <c r="A726">
        <v>725</v>
      </c>
      <c r="B726">
        <v>1</v>
      </c>
      <c r="C726">
        <v>1</v>
      </c>
      <c r="D726" t="s">
        <v>1093</v>
      </c>
      <c r="E726" t="s">
        <v>13</v>
      </c>
      <c r="F726">
        <v>27</v>
      </c>
      <c r="G726">
        <v>1</v>
      </c>
      <c r="H726">
        <v>0</v>
      </c>
      <c r="I726" s="1">
        <v>113806</v>
      </c>
      <c r="J726" s="1" t="s">
        <v>25</v>
      </c>
      <c r="K726" s="1" t="s">
        <v>1094</v>
      </c>
      <c r="L726" s="1" t="s">
        <v>16</v>
      </c>
      <c r="M726">
        <f t="shared" si="66"/>
        <v>2</v>
      </c>
      <c r="N726" t="str">
        <f t="shared" si="67"/>
        <v>Jovem Adulto</v>
      </c>
      <c r="O726" t="str">
        <f t="shared" si="68"/>
        <v>MR</v>
      </c>
      <c r="P726">
        <f t="shared" si="69"/>
        <v>1</v>
      </c>
      <c r="Q726">
        <f t="shared" si="70"/>
        <v>1</v>
      </c>
      <c r="R726" s="5" t="str">
        <f t="shared" si="71"/>
        <v>1ª Classe</v>
      </c>
    </row>
    <row r="727" spans="1:18" x14ac:dyDescent="0.25">
      <c r="A727">
        <v>726</v>
      </c>
      <c r="B727">
        <v>0</v>
      </c>
      <c r="C727">
        <v>3</v>
      </c>
      <c r="D727" t="s">
        <v>1095</v>
      </c>
      <c r="E727" t="s">
        <v>13</v>
      </c>
      <c r="F727">
        <v>20</v>
      </c>
      <c r="G727">
        <v>0</v>
      </c>
      <c r="H727">
        <v>0</v>
      </c>
      <c r="I727" s="1">
        <v>315094</v>
      </c>
      <c r="J727" s="2">
        <v>86625</v>
      </c>
      <c r="L727" s="1" t="s">
        <v>16</v>
      </c>
      <c r="M727">
        <f t="shared" si="66"/>
        <v>1</v>
      </c>
      <c r="N727" t="str">
        <f t="shared" si="67"/>
        <v>Jovem Adulto</v>
      </c>
      <c r="O727" t="str">
        <f t="shared" si="68"/>
        <v>MR</v>
      </c>
      <c r="P727">
        <f t="shared" si="69"/>
        <v>0</v>
      </c>
      <c r="Q727">
        <f t="shared" si="70"/>
        <v>0</v>
      </c>
      <c r="R727" s="5" t="str">
        <f t="shared" si="71"/>
        <v>3ª Classe</v>
      </c>
    </row>
    <row r="728" spans="1:18" x14ac:dyDescent="0.25">
      <c r="A728">
        <v>727</v>
      </c>
      <c r="B728">
        <v>1</v>
      </c>
      <c r="C728">
        <v>2</v>
      </c>
      <c r="D728" t="s">
        <v>1096</v>
      </c>
      <c r="E728" t="s">
        <v>18</v>
      </c>
      <c r="F728">
        <v>30</v>
      </c>
      <c r="G728">
        <v>3</v>
      </c>
      <c r="H728">
        <v>0</v>
      </c>
      <c r="I728" s="1">
        <v>31027</v>
      </c>
      <c r="J728" s="1">
        <v>21</v>
      </c>
      <c r="L728" s="1" t="s">
        <v>16</v>
      </c>
      <c r="M728">
        <f t="shared" si="66"/>
        <v>4</v>
      </c>
      <c r="N728" t="str">
        <f t="shared" si="67"/>
        <v>Jovem Adulto</v>
      </c>
      <c r="O728" t="str">
        <f t="shared" si="68"/>
        <v>MRS</v>
      </c>
      <c r="P728">
        <f t="shared" si="69"/>
        <v>0</v>
      </c>
      <c r="Q728">
        <f t="shared" si="70"/>
        <v>0</v>
      </c>
      <c r="R728" s="5" t="str">
        <f t="shared" si="71"/>
        <v>2ª Classe</v>
      </c>
    </row>
    <row r="729" spans="1:18" x14ac:dyDescent="0.25">
      <c r="A729">
        <v>728</v>
      </c>
      <c r="B729">
        <v>1</v>
      </c>
      <c r="C729">
        <v>3</v>
      </c>
      <c r="D729" t="s">
        <v>1097</v>
      </c>
      <c r="E729" t="s">
        <v>18</v>
      </c>
      <c r="F729">
        <v>28</v>
      </c>
      <c r="G729">
        <v>0</v>
      </c>
      <c r="H729">
        <v>0</v>
      </c>
      <c r="I729" s="1">
        <v>36866</v>
      </c>
      <c r="J729" s="2">
        <v>77375</v>
      </c>
      <c r="L729" s="1" t="s">
        <v>30</v>
      </c>
      <c r="M729">
        <f t="shared" si="66"/>
        <v>1</v>
      </c>
      <c r="N729" t="str">
        <f t="shared" si="67"/>
        <v>Jovem Adulto</v>
      </c>
      <c r="O729" t="str">
        <f t="shared" si="68"/>
        <v>MISS</v>
      </c>
      <c r="P729">
        <f t="shared" si="69"/>
        <v>0</v>
      </c>
      <c r="Q729">
        <f t="shared" si="70"/>
        <v>0</v>
      </c>
      <c r="R729" s="5" t="str">
        <f t="shared" si="71"/>
        <v>3ª Classe</v>
      </c>
    </row>
    <row r="730" spans="1:18" x14ac:dyDescent="0.25">
      <c r="A730">
        <v>729</v>
      </c>
      <c r="B730">
        <v>0</v>
      </c>
      <c r="C730">
        <v>2</v>
      </c>
      <c r="D730" t="s">
        <v>1098</v>
      </c>
      <c r="E730" t="s">
        <v>13</v>
      </c>
      <c r="F730">
        <v>25</v>
      </c>
      <c r="G730">
        <v>1</v>
      </c>
      <c r="H730">
        <v>0</v>
      </c>
      <c r="I730" s="1">
        <v>236853</v>
      </c>
      <c r="J730" s="1">
        <v>26</v>
      </c>
      <c r="L730" s="1" t="s">
        <v>16</v>
      </c>
      <c r="M730">
        <f t="shared" si="66"/>
        <v>2</v>
      </c>
      <c r="N730" t="str">
        <f t="shared" si="67"/>
        <v>Jovem Adulto</v>
      </c>
      <c r="O730" t="str">
        <f t="shared" si="68"/>
        <v>MR</v>
      </c>
      <c r="P730">
        <f t="shared" si="69"/>
        <v>0</v>
      </c>
      <c r="Q730">
        <f t="shared" si="70"/>
        <v>0</v>
      </c>
      <c r="R730" s="5" t="str">
        <f t="shared" si="71"/>
        <v>2ª Classe</v>
      </c>
    </row>
    <row r="731" spans="1:18" x14ac:dyDescent="0.25">
      <c r="A731">
        <v>730</v>
      </c>
      <c r="B731">
        <v>0</v>
      </c>
      <c r="C731">
        <v>3</v>
      </c>
      <c r="D731" t="s">
        <v>1099</v>
      </c>
      <c r="E731" t="s">
        <v>18</v>
      </c>
      <c r="F731">
        <v>25</v>
      </c>
      <c r="G731">
        <v>1</v>
      </c>
      <c r="H731">
        <v>0</v>
      </c>
      <c r="I731" s="1" t="s">
        <v>1100</v>
      </c>
      <c r="J731" s="2">
        <v>7925</v>
      </c>
      <c r="L731" s="1" t="s">
        <v>16</v>
      </c>
      <c r="M731">
        <f t="shared" si="66"/>
        <v>2</v>
      </c>
      <c r="N731" t="str">
        <f t="shared" si="67"/>
        <v>Jovem Adulto</v>
      </c>
      <c r="O731" t="str">
        <f t="shared" si="68"/>
        <v>MISS</v>
      </c>
      <c r="P731">
        <f t="shared" si="69"/>
        <v>0</v>
      </c>
      <c r="Q731">
        <f t="shared" si="70"/>
        <v>0</v>
      </c>
      <c r="R731" s="5" t="str">
        <f t="shared" si="71"/>
        <v>3ª Classe</v>
      </c>
    </row>
    <row r="732" spans="1:18" x14ac:dyDescent="0.25">
      <c r="A732">
        <v>731</v>
      </c>
      <c r="B732">
        <v>1</v>
      </c>
      <c r="C732">
        <v>1</v>
      </c>
      <c r="D732" t="s">
        <v>1101</v>
      </c>
      <c r="E732" t="s">
        <v>18</v>
      </c>
      <c r="F732">
        <v>29</v>
      </c>
      <c r="G732">
        <v>0</v>
      </c>
      <c r="H732">
        <v>0</v>
      </c>
      <c r="I732" s="1">
        <v>24160</v>
      </c>
      <c r="J732" s="2">
        <v>2113375</v>
      </c>
      <c r="K732" s="1" t="s">
        <v>1049</v>
      </c>
      <c r="L732" s="1" t="s">
        <v>16</v>
      </c>
      <c r="M732">
        <f t="shared" si="66"/>
        <v>1</v>
      </c>
      <c r="N732" t="str">
        <f t="shared" si="67"/>
        <v>Jovem Adulto</v>
      </c>
      <c r="O732" t="str">
        <f t="shared" si="68"/>
        <v>MISS</v>
      </c>
      <c r="P732">
        <f t="shared" si="69"/>
        <v>1</v>
      </c>
      <c r="Q732">
        <f t="shared" si="70"/>
        <v>1</v>
      </c>
      <c r="R732" s="5" t="str">
        <f t="shared" si="71"/>
        <v>1ª Classe</v>
      </c>
    </row>
    <row r="733" spans="1:18" x14ac:dyDescent="0.25">
      <c r="A733">
        <v>732</v>
      </c>
      <c r="B733">
        <v>0</v>
      </c>
      <c r="C733">
        <v>3</v>
      </c>
      <c r="D733" t="s">
        <v>1102</v>
      </c>
      <c r="E733" t="s">
        <v>13</v>
      </c>
      <c r="F733">
        <v>11</v>
      </c>
      <c r="G733">
        <v>0</v>
      </c>
      <c r="H733">
        <v>0</v>
      </c>
      <c r="I733" s="1">
        <v>2699</v>
      </c>
      <c r="J733" s="2">
        <v>187875</v>
      </c>
      <c r="L733" s="1" t="s">
        <v>21</v>
      </c>
      <c r="M733">
        <f t="shared" si="66"/>
        <v>1</v>
      </c>
      <c r="N733" t="str">
        <f t="shared" si="67"/>
        <v>Criança</v>
      </c>
      <c r="O733" t="str">
        <f t="shared" si="68"/>
        <v>MR</v>
      </c>
      <c r="P733">
        <f t="shared" si="69"/>
        <v>0</v>
      </c>
      <c r="Q733">
        <f t="shared" si="70"/>
        <v>0</v>
      </c>
      <c r="R733" s="5" t="str">
        <f t="shared" si="71"/>
        <v>3ª Classe</v>
      </c>
    </row>
    <row r="734" spans="1:18" x14ac:dyDescent="0.25">
      <c r="A734">
        <v>733</v>
      </c>
      <c r="B734">
        <v>0</v>
      </c>
      <c r="C734">
        <v>2</v>
      </c>
      <c r="D734" t="s">
        <v>1103</v>
      </c>
      <c r="E734" t="s">
        <v>13</v>
      </c>
      <c r="F734">
        <v>28</v>
      </c>
      <c r="G734">
        <v>0</v>
      </c>
      <c r="H734">
        <v>0</v>
      </c>
      <c r="I734" s="1">
        <v>239855</v>
      </c>
      <c r="J734" s="1">
        <v>13.68</v>
      </c>
      <c r="L734" s="1" t="s">
        <v>16</v>
      </c>
      <c r="M734">
        <f t="shared" si="66"/>
        <v>1</v>
      </c>
      <c r="N734" t="str">
        <f t="shared" si="67"/>
        <v>Jovem Adulto</v>
      </c>
      <c r="O734" t="str">
        <f t="shared" si="68"/>
        <v>MR</v>
      </c>
      <c r="P734">
        <f t="shared" si="69"/>
        <v>0</v>
      </c>
      <c r="Q734">
        <f t="shared" si="70"/>
        <v>0</v>
      </c>
      <c r="R734" s="5" t="str">
        <f t="shared" si="71"/>
        <v>2ª Classe</v>
      </c>
    </row>
    <row r="735" spans="1:18" x14ac:dyDescent="0.25">
      <c r="A735">
        <v>734</v>
      </c>
      <c r="B735">
        <v>0</v>
      </c>
      <c r="C735">
        <v>2</v>
      </c>
      <c r="D735" t="s">
        <v>1104</v>
      </c>
      <c r="E735" t="s">
        <v>13</v>
      </c>
      <c r="F735">
        <v>23</v>
      </c>
      <c r="G735">
        <v>0</v>
      </c>
      <c r="H735">
        <v>0</v>
      </c>
      <c r="I735" s="1">
        <v>28425</v>
      </c>
      <c r="J735" s="1">
        <v>13</v>
      </c>
      <c r="L735" s="1" t="s">
        <v>16</v>
      </c>
      <c r="M735">
        <f t="shared" si="66"/>
        <v>1</v>
      </c>
      <c r="N735" t="str">
        <f t="shared" si="67"/>
        <v>Jovem Adulto</v>
      </c>
      <c r="O735" t="str">
        <f t="shared" si="68"/>
        <v>MR</v>
      </c>
      <c r="P735">
        <f t="shared" si="69"/>
        <v>0</v>
      </c>
      <c r="Q735">
        <f t="shared" si="70"/>
        <v>0</v>
      </c>
      <c r="R735" s="5" t="str">
        <f t="shared" si="71"/>
        <v>2ª Classe</v>
      </c>
    </row>
    <row r="736" spans="1:18" x14ac:dyDescent="0.25">
      <c r="A736">
        <v>735</v>
      </c>
      <c r="B736">
        <v>0</v>
      </c>
      <c r="C736">
        <v>2</v>
      </c>
      <c r="D736" t="s">
        <v>1105</v>
      </c>
      <c r="E736" t="s">
        <v>13</v>
      </c>
      <c r="F736">
        <v>23</v>
      </c>
      <c r="G736">
        <v>0</v>
      </c>
      <c r="H736">
        <v>0</v>
      </c>
      <c r="I736" s="1">
        <v>233639</v>
      </c>
      <c r="J736" s="1">
        <v>13</v>
      </c>
      <c r="L736" s="1" t="s">
        <v>16</v>
      </c>
      <c r="M736">
        <f t="shared" si="66"/>
        <v>1</v>
      </c>
      <c r="N736" t="str">
        <f t="shared" si="67"/>
        <v>Jovem Adulto</v>
      </c>
      <c r="O736" t="str">
        <f t="shared" si="68"/>
        <v>MR</v>
      </c>
      <c r="P736">
        <f t="shared" si="69"/>
        <v>0</v>
      </c>
      <c r="Q736">
        <f t="shared" si="70"/>
        <v>0</v>
      </c>
      <c r="R736" s="5" t="str">
        <f t="shared" si="71"/>
        <v>2ª Classe</v>
      </c>
    </row>
    <row r="737" spans="1:18" x14ac:dyDescent="0.25">
      <c r="A737">
        <v>736</v>
      </c>
      <c r="B737">
        <v>0</v>
      </c>
      <c r="C737">
        <v>3</v>
      </c>
      <c r="D737" t="s">
        <v>1106</v>
      </c>
      <c r="E737" t="s">
        <v>13</v>
      </c>
      <c r="F737" t="s">
        <v>113</v>
      </c>
      <c r="G737">
        <v>0</v>
      </c>
      <c r="H737">
        <v>0</v>
      </c>
      <c r="I737" s="1">
        <v>54636</v>
      </c>
      <c r="J737" s="1" t="s">
        <v>288</v>
      </c>
      <c r="L737" s="1" t="s">
        <v>16</v>
      </c>
      <c r="M737">
        <f t="shared" si="66"/>
        <v>1</v>
      </c>
      <c r="N737" t="str">
        <f t="shared" si="67"/>
        <v>Idoso</v>
      </c>
      <c r="O737" t="str">
        <f t="shared" si="68"/>
        <v>MR</v>
      </c>
      <c r="P737">
        <f t="shared" si="69"/>
        <v>0</v>
      </c>
      <c r="Q737">
        <f t="shared" si="70"/>
        <v>0</v>
      </c>
      <c r="R737" s="5" t="str">
        <f t="shared" si="71"/>
        <v>3ª Classe</v>
      </c>
    </row>
    <row r="738" spans="1:18" x14ac:dyDescent="0.25">
      <c r="A738">
        <v>737</v>
      </c>
      <c r="B738">
        <v>0</v>
      </c>
      <c r="C738">
        <v>3</v>
      </c>
      <c r="D738" t="s">
        <v>1107</v>
      </c>
      <c r="E738" t="s">
        <v>18</v>
      </c>
      <c r="F738">
        <v>48</v>
      </c>
      <c r="G738">
        <v>1</v>
      </c>
      <c r="H738">
        <v>3</v>
      </c>
      <c r="I738" s="1" t="s">
        <v>164</v>
      </c>
      <c r="J738" s="2">
        <v>34375</v>
      </c>
      <c r="L738" s="1" t="s">
        <v>16</v>
      </c>
      <c r="M738">
        <f t="shared" si="66"/>
        <v>5</v>
      </c>
      <c r="N738" t="str">
        <f t="shared" si="67"/>
        <v>Adulto</v>
      </c>
      <c r="O738" t="str">
        <f t="shared" si="68"/>
        <v>MRS</v>
      </c>
      <c r="P738">
        <f t="shared" si="69"/>
        <v>0</v>
      </c>
      <c r="Q738">
        <f t="shared" si="70"/>
        <v>0</v>
      </c>
      <c r="R738" s="5" t="str">
        <f t="shared" si="71"/>
        <v>3ª Classe</v>
      </c>
    </row>
    <row r="739" spans="1:18" x14ac:dyDescent="0.25">
      <c r="A739">
        <v>738</v>
      </c>
      <c r="B739">
        <v>1</v>
      </c>
      <c r="C739">
        <v>1</v>
      </c>
      <c r="D739" t="s">
        <v>1108</v>
      </c>
      <c r="E739" t="s">
        <v>13</v>
      </c>
      <c r="F739">
        <v>35</v>
      </c>
      <c r="G739">
        <v>0</v>
      </c>
      <c r="H739">
        <v>0</v>
      </c>
      <c r="I739" s="1" t="s">
        <v>438</v>
      </c>
      <c r="J739" s="2">
        <v>5123292</v>
      </c>
      <c r="K739" s="1" t="s">
        <v>1109</v>
      </c>
      <c r="L739" s="1" t="s">
        <v>21</v>
      </c>
      <c r="M739">
        <f t="shared" si="66"/>
        <v>1</v>
      </c>
      <c r="N739" t="str">
        <f t="shared" si="67"/>
        <v>Jovem Adulto</v>
      </c>
      <c r="O739" t="str">
        <f t="shared" si="68"/>
        <v>MR</v>
      </c>
      <c r="P739">
        <f t="shared" si="69"/>
        <v>1</v>
      </c>
      <c r="Q739">
        <f t="shared" si="70"/>
        <v>1</v>
      </c>
      <c r="R739" s="5" t="str">
        <f t="shared" si="71"/>
        <v>1ª Classe</v>
      </c>
    </row>
    <row r="740" spans="1:18" x14ac:dyDescent="0.25">
      <c r="A740">
        <v>739</v>
      </c>
      <c r="B740">
        <v>0</v>
      </c>
      <c r="C740">
        <v>3</v>
      </c>
      <c r="D740" t="s">
        <v>1110</v>
      </c>
      <c r="E740" t="s">
        <v>13</v>
      </c>
      <c r="F740">
        <v>28</v>
      </c>
      <c r="G740">
        <v>0</v>
      </c>
      <c r="H740">
        <v>0</v>
      </c>
      <c r="I740" s="1">
        <v>349201</v>
      </c>
      <c r="J740" s="2">
        <v>78958</v>
      </c>
      <c r="L740" s="1" t="s">
        <v>16</v>
      </c>
      <c r="M740">
        <f t="shared" si="66"/>
        <v>1</v>
      </c>
      <c r="N740" t="str">
        <f t="shared" si="67"/>
        <v>Jovem Adulto</v>
      </c>
      <c r="O740" t="str">
        <f t="shared" si="68"/>
        <v>MR</v>
      </c>
      <c r="P740">
        <f t="shared" si="69"/>
        <v>0</v>
      </c>
      <c r="Q740">
        <f t="shared" si="70"/>
        <v>0</v>
      </c>
      <c r="R740" s="5" t="str">
        <f t="shared" si="71"/>
        <v>3ª Classe</v>
      </c>
    </row>
    <row r="741" spans="1:18" x14ac:dyDescent="0.25">
      <c r="A741">
        <v>740</v>
      </c>
      <c r="B741">
        <v>0</v>
      </c>
      <c r="C741">
        <v>3</v>
      </c>
      <c r="D741" t="s">
        <v>1111</v>
      </c>
      <c r="E741" t="s">
        <v>13</v>
      </c>
      <c r="F741">
        <v>28</v>
      </c>
      <c r="G741">
        <v>0</v>
      </c>
      <c r="H741">
        <v>0</v>
      </c>
      <c r="I741" s="1">
        <v>349218</v>
      </c>
      <c r="J741" s="2">
        <v>78958</v>
      </c>
      <c r="L741" s="1" t="s">
        <v>16</v>
      </c>
      <c r="M741">
        <f t="shared" si="66"/>
        <v>1</v>
      </c>
      <c r="N741" t="str">
        <f t="shared" si="67"/>
        <v>Jovem Adulto</v>
      </c>
      <c r="O741" t="str">
        <f t="shared" si="68"/>
        <v>MR</v>
      </c>
      <c r="P741">
        <f t="shared" si="69"/>
        <v>0</v>
      </c>
      <c r="Q741">
        <f t="shared" si="70"/>
        <v>0</v>
      </c>
      <c r="R741" s="5" t="str">
        <f t="shared" si="71"/>
        <v>3ª Classe</v>
      </c>
    </row>
    <row r="742" spans="1:18" x14ac:dyDescent="0.25">
      <c r="A742">
        <v>741</v>
      </c>
      <c r="B742">
        <v>1</v>
      </c>
      <c r="C742">
        <v>1</v>
      </c>
      <c r="D742" t="s">
        <v>1112</v>
      </c>
      <c r="E742" t="s">
        <v>13</v>
      </c>
      <c r="F742">
        <v>28</v>
      </c>
      <c r="G742">
        <v>0</v>
      </c>
      <c r="H742">
        <v>0</v>
      </c>
      <c r="I742" s="1">
        <v>16988</v>
      </c>
      <c r="J742" s="1">
        <v>30</v>
      </c>
      <c r="K742" s="1" t="s">
        <v>1113</v>
      </c>
      <c r="L742" s="1" t="s">
        <v>16</v>
      </c>
      <c r="M742">
        <f t="shared" si="66"/>
        <v>1</v>
      </c>
      <c r="N742" t="str">
        <f t="shared" si="67"/>
        <v>Jovem Adulto</v>
      </c>
      <c r="O742" t="str">
        <f t="shared" si="68"/>
        <v>MR</v>
      </c>
      <c r="P742">
        <f t="shared" si="69"/>
        <v>1</v>
      </c>
      <c r="Q742">
        <f t="shared" si="70"/>
        <v>1</v>
      </c>
      <c r="R742" s="5" t="str">
        <f t="shared" si="71"/>
        <v>1ª Classe</v>
      </c>
    </row>
    <row r="743" spans="1:18" x14ac:dyDescent="0.25">
      <c r="A743">
        <v>742</v>
      </c>
      <c r="B743">
        <v>0</v>
      </c>
      <c r="C743">
        <v>1</v>
      </c>
      <c r="D743" t="s">
        <v>1114</v>
      </c>
      <c r="E743" t="s">
        <v>13</v>
      </c>
      <c r="F743">
        <v>36</v>
      </c>
      <c r="G743">
        <v>1</v>
      </c>
      <c r="H743">
        <v>0</v>
      </c>
      <c r="I743" s="1">
        <v>19877</v>
      </c>
      <c r="J743" s="1" t="s">
        <v>488</v>
      </c>
      <c r="K743" s="1" t="s">
        <v>1115</v>
      </c>
      <c r="L743" s="1" t="s">
        <v>16</v>
      </c>
      <c r="M743">
        <f t="shared" si="66"/>
        <v>2</v>
      </c>
      <c r="N743" t="str">
        <f t="shared" si="67"/>
        <v>Adulto</v>
      </c>
      <c r="O743" t="str">
        <f t="shared" si="68"/>
        <v>MR</v>
      </c>
      <c r="P743">
        <f t="shared" si="69"/>
        <v>1</v>
      </c>
      <c r="Q743">
        <f t="shared" si="70"/>
        <v>1</v>
      </c>
      <c r="R743" s="5" t="str">
        <f t="shared" si="71"/>
        <v>1ª Classe</v>
      </c>
    </row>
    <row r="744" spans="1:18" x14ac:dyDescent="0.25">
      <c r="A744">
        <v>743</v>
      </c>
      <c r="B744">
        <v>1</v>
      </c>
      <c r="C744">
        <v>1</v>
      </c>
      <c r="D744" t="s">
        <v>1116</v>
      </c>
      <c r="E744" t="s">
        <v>18</v>
      </c>
      <c r="F744">
        <v>21</v>
      </c>
      <c r="G744">
        <v>2</v>
      </c>
      <c r="H744">
        <v>2</v>
      </c>
      <c r="I744" s="1" t="s">
        <v>531</v>
      </c>
      <c r="J744" s="2">
        <v>262375</v>
      </c>
      <c r="K744" s="1" t="s">
        <v>532</v>
      </c>
      <c r="L744" s="1" t="s">
        <v>21</v>
      </c>
      <c r="M744">
        <f t="shared" si="66"/>
        <v>5</v>
      </c>
      <c r="N744" t="str">
        <f t="shared" si="67"/>
        <v>Jovem Adulto</v>
      </c>
      <c r="O744" t="str">
        <f t="shared" si="68"/>
        <v>MISS</v>
      </c>
      <c r="P744">
        <f t="shared" si="69"/>
        <v>1</v>
      </c>
      <c r="Q744">
        <f t="shared" si="70"/>
        <v>1</v>
      </c>
      <c r="R744" s="5" t="str">
        <f t="shared" si="71"/>
        <v>1ª Classe</v>
      </c>
    </row>
    <row r="745" spans="1:18" x14ac:dyDescent="0.25">
      <c r="A745">
        <v>744</v>
      </c>
      <c r="B745">
        <v>0</v>
      </c>
      <c r="C745">
        <v>3</v>
      </c>
      <c r="D745" t="s">
        <v>1117</v>
      </c>
      <c r="E745" t="s">
        <v>13</v>
      </c>
      <c r="F745">
        <v>24</v>
      </c>
      <c r="G745">
        <v>1</v>
      </c>
      <c r="H745">
        <v>0</v>
      </c>
      <c r="I745" s="1">
        <v>376566</v>
      </c>
      <c r="J745" s="1" t="s">
        <v>288</v>
      </c>
      <c r="L745" s="1" t="s">
        <v>16</v>
      </c>
      <c r="M745">
        <f t="shared" si="66"/>
        <v>2</v>
      </c>
      <c r="N745" t="str">
        <f t="shared" si="67"/>
        <v>Jovem Adulto</v>
      </c>
      <c r="O745" t="str">
        <f t="shared" si="68"/>
        <v>MR</v>
      </c>
      <c r="P745">
        <f t="shared" si="69"/>
        <v>0</v>
      </c>
      <c r="Q745">
        <f t="shared" si="70"/>
        <v>0</v>
      </c>
      <c r="R745" s="5" t="str">
        <f t="shared" si="71"/>
        <v>3ª Classe</v>
      </c>
    </row>
    <row r="746" spans="1:18" x14ac:dyDescent="0.25">
      <c r="A746">
        <v>745</v>
      </c>
      <c r="B746">
        <v>1</v>
      </c>
      <c r="C746">
        <v>3</v>
      </c>
      <c r="D746" t="s">
        <v>1118</v>
      </c>
      <c r="E746" t="s">
        <v>13</v>
      </c>
      <c r="F746">
        <v>31</v>
      </c>
      <c r="G746">
        <v>0</v>
      </c>
      <c r="H746">
        <v>0</v>
      </c>
      <c r="I746" s="1" t="s">
        <v>1119</v>
      </c>
      <c r="J746" s="2">
        <v>7925</v>
      </c>
      <c r="L746" s="1" t="s">
        <v>16</v>
      </c>
      <c r="M746">
        <f t="shared" si="66"/>
        <v>1</v>
      </c>
      <c r="N746" t="str">
        <f t="shared" si="67"/>
        <v>Jovem Adulto</v>
      </c>
      <c r="O746" t="str">
        <f t="shared" si="68"/>
        <v>MR</v>
      </c>
      <c r="P746">
        <f t="shared" si="69"/>
        <v>0</v>
      </c>
      <c r="Q746">
        <f t="shared" si="70"/>
        <v>0</v>
      </c>
      <c r="R746" s="5" t="str">
        <f t="shared" si="71"/>
        <v>3ª Classe</v>
      </c>
    </row>
    <row r="747" spans="1:18" x14ac:dyDescent="0.25">
      <c r="A747">
        <v>746</v>
      </c>
      <c r="B747">
        <v>0</v>
      </c>
      <c r="C747">
        <v>1</v>
      </c>
      <c r="D747" t="s">
        <v>1120</v>
      </c>
      <c r="E747" t="s">
        <v>13</v>
      </c>
      <c r="F747">
        <v>70</v>
      </c>
      <c r="G747">
        <v>1</v>
      </c>
      <c r="H747">
        <v>1</v>
      </c>
      <c r="I747" s="1" t="s">
        <v>852</v>
      </c>
      <c r="J747" s="1">
        <v>71</v>
      </c>
      <c r="K747" s="1" t="s">
        <v>853</v>
      </c>
      <c r="L747" s="1" t="s">
        <v>16</v>
      </c>
      <c r="M747">
        <f t="shared" si="66"/>
        <v>3</v>
      </c>
      <c r="N747" t="str">
        <f t="shared" si="67"/>
        <v>Idoso</v>
      </c>
      <c r="O747" t="str">
        <f t="shared" si="68"/>
        <v>CAPT</v>
      </c>
      <c r="P747">
        <f t="shared" si="69"/>
        <v>1</v>
      </c>
      <c r="Q747">
        <f t="shared" si="70"/>
        <v>1</v>
      </c>
      <c r="R747" s="5" t="str">
        <f t="shared" si="71"/>
        <v>1ª Classe</v>
      </c>
    </row>
    <row r="748" spans="1:18" x14ac:dyDescent="0.25">
      <c r="A748">
        <v>747</v>
      </c>
      <c r="B748">
        <v>0</v>
      </c>
      <c r="C748">
        <v>3</v>
      </c>
      <c r="D748" t="s">
        <v>1121</v>
      </c>
      <c r="E748" t="s">
        <v>13</v>
      </c>
      <c r="F748">
        <v>16</v>
      </c>
      <c r="G748">
        <v>1</v>
      </c>
      <c r="H748">
        <v>1</v>
      </c>
      <c r="I748" s="1" t="s">
        <v>473</v>
      </c>
      <c r="J748" s="1" t="s">
        <v>474</v>
      </c>
      <c r="L748" s="1" t="s">
        <v>16</v>
      </c>
      <c r="M748">
        <f t="shared" si="66"/>
        <v>3</v>
      </c>
      <c r="N748" t="str">
        <f t="shared" si="67"/>
        <v>Adolescente</v>
      </c>
      <c r="O748" t="str">
        <f t="shared" si="68"/>
        <v>MR</v>
      </c>
      <c r="P748">
        <f t="shared" si="69"/>
        <v>0</v>
      </c>
      <c r="Q748">
        <f t="shared" si="70"/>
        <v>0</v>
      </c>
      <c r="R748" s="5" t="str">
        <f t="shared" si="71"/>
        <v>3ª Classe</v>
      </c>
    </row>
    <row r="749" spans="1:18" x14ac:dyDescent="0.25">
      <c r="A749">
        <v>748</v>
      </c>
      <c r="B749">
        <v>1</v>
      </c>
      <c r="C749">
        <v>2</v>
      </c>
      <c r="D749" t="s">
        <v>1122</v>
      </c>
      <c r="E749" t="s">
        <v>18</v>
      </c>
      <c r="F749">
        <v>30</v>
      </c>
      <c r="G749">
        <v>0</v>
      </c>
      <c r="H749">
        <v>0</v>
      </c>
      <c r="I749" s="1">
        <v>250648</v>
      </c>
      <c r="J749" s="1">
        <v>13</v>
      </c>
      <c r="L749" s="1" t="s">
        <v>16</v>
      </c>
      <c r="M749">
        <f t="shared" si="66"/>
        <v>1</v>
      </c>
      <c r="N749" t="str">
        <f t="shared" si="67"/>
        <v>Jovem Adulto</v>
      </c>
      <c r="O749" t="str">
        <f t="shared" si="68"/>
        <v>MISS</v>
      </c>
      <c r="P749">
        <f t="shared" si="69"/>
        <v>0</v>
      </c>
      <c r="Q749">
        <f t="shared" si="70"/>
        <v>0</v>
      </c>
      <c r="R749" s="5" t="str">
        <f t="shared" si="71"/>
        <v>2ª Classe</v>
      </c>
    </row>
    <row r="750" spans="1:18" x14ac:dyDescent="0.25">
      <c r="A750">
        <v>749</v>
      </c>
      <c r="B750">
        <v>0</v>
      </c>
      <c r="C750">
        <v>1</v>
      </c>
      <c r="D750" t="s">
        <v>1123</v>
      </c>
      <c r="E750" t="s">
        <v>13</v>
      </c>
      <c r="F750">
        <v>19</v>
      </c>
      <c r="G750">
        <v>1</v>
      </c>
      <c r="H750">
        <v>0</v>
      </c>
      <c r="I750" s="1">
        <v>113773</v>
      </c>
      <c r="J750" s="1" t="s">
        <v>25</v>
      </c>
      <c r="K750" s="1" t="s">
        <v>1124</v>
      </c>
      <c r="L750" s="1" t="s">
        <v>16</v>
      </c>
      <c r="M750">
        <f t="shared" si="66"/>
        <v>2</v>
      </c>
      <c r="N750" t="str">
        <f t="shared" si="67"/>
        <v>Jovem Adulto</v>
      </c>
      <c r="O750" t="str">
        <f t="shared" si="68"/>
        <v>MR</v>
      </c>
      <c r="P750">
        <f t="shared" si="69"/>
        <v>1</v>
      </c>
      <c r="Q750">
        <f t="shared" si="70"/>
        <v>1</v>
      </c>
      <c r="R750" s="5" t="str">
        <f t="shared" si="71"/>
        <v>1ª Classe</v>
      </c>
    </row>
    <row r="751" spans="1:18" x14ac:dyDescent="0.25">
      <c r="A751">
        <v>750</v>
      </c>
      <c r="B751">
        <v>0</v>
      </c>
      <c r="C751">
        <v>3</v>
      </c>
      <c r="D751" t="s">
        <v>1125</v>
      </c>
      <c r="E751" t="s">
        <v>13</v>
      </c>
      <c r="F751">
        <v>31</v>
      </c>
      <c r="G751">
        <v>0</v>
      </c>
      <c r="H751">
        <v>0</v>
      </c>
      <c r="I751" s="1">
        <v>335097</v>
      </c>
      <c r="J751" s="1" t="s">
        <v>72</v>
      </c>
      <c r="L751" s="1" t="s">
        <v>30</v>
      </c>
      <c r="M751">
        <f t="shared" si="66"/>
        <v>1</v>
      </c>
      <c r="N751" t="str">
        <f t="shared" si="67"/>
        <v>Jovem Adulto</v>
      </c>
      <c r="O751" t="str">
        <f t="shared" si="68"/>
        <v>MR</v>
      </c>
      <c r="P751">
        <f t="shared" si="69"/>
        <v>0</v>
      </c>
      <c r="Q751">
        <f t="shared" si="70"/>
        <v>0</v>
      </c>
      <c r="R751" s="5" t="str">
        <f t="shared" si="71"/>
        <v>3ª Classe</v>
      </c>
    </row>
    <row r="752" spans="1:18" x14ac:dyDescent="0.25">
      <c r="A752">
        <v>751</v>
      </c>
      <c r="B752">
        <v>1</v>
      </c>
      <c r="C752">
        <v>2</v>
      </c>
      <c r="D752" t="s">
        <v>1126</v>
      </c>
      <c r="E752" t="s">
        <v>18</v>
      </c>
      <c r="F752">
        <v>4</v>
      </c>
      <c r="G752">
        <v>1</v>
      </c>
      <c r="H752">
        <v>1</v>
      </c>
      <c r="I752" s="1">
        <v>29103</v>
      </c>
      <c r="J752" s="1">
        <v>23</v>
      </c>
      <c r="L752" s="1" t="s">
        <v>16</v>
      </c>
      <c r="M752">
        <f t="shared" si="66"/>
        <v>3</v>
      </c>
      <c r="N752" t="str">
        <f t="shared" si="67"/>
        <v>Criança</v>
      </c>
      <c r="O752" t="str">
        <f t="shared" si="68"/>
        <v>MISS</v>
      </c>
      <c r="P752">
        <f t="shared" si="69"/>
        <v>0</v>
      </c>
      <c r="Q752">
        <f t="shared" si="70"/>
        <v>0</v>
      </c>
      <c r="R752" s="5" t="str">
        <f t="shared" si="71"/>
        <v>2ª Classe</v>
      </c>
    </row>
    <row r="753" spans="1:18" x14ac:dyDescent="0.25">
      <c r="A753">
        <v>752</v>
      </c>
      <c r="B753">
        <v>1</v>
      </c>
      <c r="C753">
        <v>3</v>
      </c>
      <c r="D753" t="s">
        <v>1127</v>
      </c>
      <c r="E753" t="s">
        <v>13</v>
      </c>
      <c r="F753">
        <v>6</v>
      </c>
      <c r="G753">
        <v>0</v>
      </c>
      <c r="H753">
        <v>1</v>
      </c>
      <c r="I753" s="1">
        <v>392096</v>
      </c>
      <c r="J753" s="2">
        <v>12475</v>
      </c>
      <c r="K753" s="1" t="s">
        <v>1128</v>
      </c>
      <c r="L753" s="1" t="s">
        <v>16</v>
      </c>
      <c r="M753">
        <f t="shared" si="66"/>
        <v>2</v>
      </c>
      <c r="N753" t="str">
        <f t="shared" si="67"/>
        <v>Criança</v>
      </c>
      <c r="O753" t="str">
        <f t="shared" si="68"/>
        <v>MASTER</v>
      </c>
      <c r="P753">
        <f t="shared" si="69"/>
        <v>1</v>
      </c>
      <c r="Q753">
        <f t="shared" si="70"/>
        <v>1</v>
      </c>
      <c r="R753" s="5" t="str">
        <f t="shared" si="71"/>
        <v>3ª Classe</v>
      </c>
    </row>
    <row r="754" spans="1:18" x14ac:dyDescent="0.25">
      <c r="A754">
        <v>753</v>
      </c>
      <c r="B754">
        <v>0</v>
      </c>
      <c r="C754">
        <v>3</v>
      </c>
      <c r="D754" t="s">
        <v>1129</v>
      </c>
      <c r="E754" t="s">
        <v>13</v>
      </c>
      <c r="F754">
        <v>33</v>
      </c>
      <c r="G754">
        <v>0</v>
      </c>
      <c r="H754">
        <v>0</v>
      </c>
      <c r="I754" s="1">
        <v>345780</v>
      </c>
      <c r="J754" s="1" t="s">
        <v>155</v>
      </c>
      <c r="L754" s="1" t="s">
        <v>16</v>
      </c>
      <c r="M754">
        <f t="shared" si="66"/>
        <v>1</v>
      </c>
      <c r="N754" t="str">
        <f t="shared" si="67"/>
        <v>Jovem Adulto</v>
      </c>
      <c r="O754" t="str">
        <f t="shared" si="68"/>
        <v>MR</v>
      </c>
      <c r="P754">
        <f t="shared" si="69"/>
        <v>0</v>
      </c>
      <c r="Q754">
        <f t="shared" si="70"/>
        <v>0</v>
      </c>
      <c r="R754" s="5" t="str">
        <f t="shared" si="71"/>
        <v>3ª Classe</v>
      </c>
    </row>
    <row r="755" spans="1:18" x14ac:dyDescent="0.25">
      <c r="A755">
        <v>754</v>
      </c>
      <c r="B755">
        <v>0</v>
      </c>
      <c r="C755">
        <v>3</v>
      </c>
      <c r="D755" t="s">
        <v>1130</v>
      </c>
      <c r="E755" t="s">
        <v>13</v>
      </c>
      <c r="F755">
        <v>23</v>
      </c>
      <c r="G755">
        <v>0</v>
      </c>
      <c r="H755">
        <v>0</v>
      </c>
      <c r="I755" s="1">
        <v>349204</v>
      </c>
      <c r="J755" s="2">
        <v>78958</v>
      </c>
      <c r="L755" s="1" t="s">
        <v>16</v>
      </c>
      <c r="M755">
        <f t="shared" si="66"/>
        <v>1</v>
      </c>
      <c r="N755" t="str">
        <f t="shared" si="67"/>
        <v>Jovem Adulto</v>
      </c>
      <c r="O755" t="str">
        <f t="shared" si="68"/>
        <v>MR</v>
      </c>
      <c r="P755">
        <f t="shared" si="69"/>
        <v>0</v>
      </c>
      <c r="Q755">
        <f t="shared" si="70"/>
        <v>0</v>
      </c>
      <c r="R755" s="5" t="str">
        <f t="shared" si="71"/>
        <v>3ª Classe</v>
      </c>
    </row>
    <row r="756" spans="1:18" x14ac:dyDescent="0.25">
      <c r="A756">
        <v>755</v>
      </c>
      <c r="B756">
        <v>1</v>
      </c>
      <c r="C756">
        <v>2</v>
      </c>
      <c r="D756" t="s">
        <v>1131</v>
      </c>
      <c r="E756" t="s">
        <v>18</v>
      </c>
      <c r="F756">
        <v>48</v>
      </c>
      <c r="G756">
        <v>1</v>
      </c>
      <c r="H756">
        <v>2</v>
      </c>
      <c r="I756" s="1">
        <v>220845</v>
      </c>
      <c r="J756" s="1">
        <v>65</v>
      </c>
      <c r="L756" s="1" t="s">
        <v>16</v>
      </c>
      <c r="M756">
        <f t="shared" si="66"/>
        <v>4</v>
      </c>
      <c r="N756" t="str">
        <f t="shared" si="67"/>
        <v>Adulto</v>
      </c>
      <c r="O756" t="str">
        <f t="shared" si="68"/>
        <v>MRS</v>
      </c>
      <c r="P756">
        <f t="shared" si="69"/>
        <v>0</v>
      </c>
      <c r="Q756">
        <f t="shared" si="70"/>
        <v>0</v>
      </c>
      <c r="R756" s="5" t="str">
        <f t="shared" si="71"/>
        <v>2ª Classe</v>
      </c>
    </row>
    <row r="757" spans="1:18" x14ac:dyDescent="0.25">
      <c r="A757">
        <v>756</v>
      </c>
      <c r="B757">
        <v>1</v>
      </c>
      <c r="C757">
        <v>2</v>
      </c>
      <c r="D757" t="s">
        <v>1132</v>
      </c>
      <c r="E757" t="s">
        <v>13</v>
      </c>
      <c r="F757" t="s">
        <v>1133</v>
      </c>
      <c r="G757">
        <v>1</v>
      </c>
      <c r="H757">
        <v>1</v>
      </c>
      <c r="I757" s="1">
        <v>250649</v>
      </c>
      <c r="J757" s="1" t="s">
        <v>201</v>
      </c>
      <c r="L757" s="1" t="s">
        <v>16</v>
      </c>
      <c r="M757">
        <f t="shared" si="66"/>
        <v>3</v>
      </c>
      <c r="N757" t="str">
        <f t="shared" si="67"/>
        <v>Idoso</v>
      </c>
      <c r="O757" t="str">
        <f t="shared" si="68"/>
        <v>MASTER</v>
      </c>
      <c r="P757">
        <f t="shared" si="69"/>
        <v>1</v>
      </c>
      <c r="Q757">
        <f t="shared" si="70"/>
        <v>0</v>
      </c>
      <c r="R757" s="5" t="str">
        <f t="shared" si="71"/>
        <v>2ª Classe</v>
      </c>
    </row>
    <row r="758" spans="1:18" x14ac:dyDescent="0.25">
      <c r="A758">
        <v>757</v>
      </c>
      <c r="B758">
        <v>0</v>
      </c>
      <c r="C758">
        <v>3</v>
      </c>
      <c r="D758" t="s">
        <v>1134</v>
      </c>
      <c r="E758" t="s">
        <v>13</v>
      </c>
      <c r="F758">
        <v>28</v>
      </c>
      <c r="G758">
        <v>0</v>
      </c>
      <c r="H758">
        <v>0</v>
      </c>
      <c r="I758" s="1">
        <v>350042</v>
      </c>
      <c r="J758" s="2">
        <v>77958</v>
      </c>
      <c r="L758" s="1" t="s">
        <v>16</v>
      </c>
      <c r="M758">
        <f t="shared" si="66"/>
        <v>1</v>
      </c>
      <c r="N758" t="str">
        <f t="shared" si="67"/>
        <v>Jovem Adulto</v>
      </c>
      <c r="O758" t="str">
        <f t="shared" si="68"/>
        <v>MR</v>
      </c>
      <c r="P758">
        <f t="shared" si="69"/>
        <v>0</v>
      </c>
      <c r="Q758">
        <f t="shared" si="70"/>
        <v>0</v>
      </c>
      <c r="R758" s="5" t="str">
        <f t="shared" si="71"/>
        <v>3ª Classe</v>
      </c>
    </row>
    <row r="759" spans="1:18" x14ac:dyDescent="0.25">
      <c r="A759">
        <v>758</v>
      </c>
      <c r="B759">
        <v>0</v>
      </c>
      <c r="C759">
        <v>2</v>
      </c>
      <c r="D759" t="s">
        <v>1135</v>
      </c>
      <c r="E759" t="s">
        <v>13</v>
      </c>
      <c r="F759">
        <v>18</v>
      </c>
      <c r="G759">
        <v>0</v>
      </c>
      <c r="H759">
        <v>0</v>
      </c>
      <c r="I759" s="1">
        <v>29108</v>
      </c>
      <c r="J759" s="1" t="s">
        <v>255</v>
      </c>
      <c r="L759" s="1" t="s">
        <v>16</v>
      </c>
      <c r="M759">
        <f t="shared" si="66"/>
        <v>1</v>
      </c>
      <c r="N759" t="str">
        <f t="shared" si="67"/>
        <v>Adolescente</v>
      </c>
      <c r="O759" t="str">
        <f t="shared" si="68"/>
        <v>MR</v>
      </c>
      <c r="P759">
        <f t="shared" si="69"/>
        <v>0</v>
      </c>
      <c r="Q759">
        <f t="shared" si="70"/>
        <v>0</v>
      </c>
      <c r="R759" s="5" t="str">
        <f t="shared" si="71"/>
        <v>2ª Classe</v>
      </c>
    </row>
    <row r="760" spans="1:18" x14ac:dyDescent="0.25">
      <c r="A760">
        <v>759</v>
      </c>
      <c r="B760">
        <v>0</v>
      </c>
      <c r="C760">
        <v>3</v>
      </c>
      <c r="D760" t="s">
        <v>1136</v>
      </c>
      <c r="E760" t="s">
        <v>13</v>
      </c>
      <c r="F760">
        <v>34</v>
      </c>
      <c r="G760">
        <v>0</v>
      </c>
      <c r="H760">
        <v>0</v>
      </c>
      <c r="I760" s="1">
        <v>363294</v>
      </c>
      <c r="J760" s="1" t="s">
        <v>28</v>
      </c>
      <c r="L760" s="1" t="s">
        <v>16</v>
      </c>
      <c r="M760">
        <f t="shared" si="66"/>
        <v>1</v>
      </c>
      <c r="N760" t="str">
        <f t="shared" si="67"/>
        <v>Jovem Adulto</v>
      </c>
      <c r="O760" t="str">
        <f t="shared" si="68"/>
        <v>MR</v>
      </c>
      <c r="P760">
        <f t="shared" si="69"/>
        <v>0</v>
      </c>
      <c r="Q760">
        <f t="shared" si="70"/>
        <v>0</v>
      </c>
      <c r="R760" s="5" t="str">
        <f t="shared" si="71"/>
        <v>3ª Classe</v>
      </c>
    </row>
    <row r="761" spans="1:18" x14ac:dyDescent="0.25">
      <c r="A761">
        <v>760</v>
      </c>
      <c r="B761">
        <v>1</v>
      </c>
      <c r="C761">
        <v>1</v>
      </c>
      <c r="D761" t="s">
        <v>1137</v>
      </c>
      <c r="E761" t="s">
        <v>18</v>
      </c>
      <c r="F761">
        <v>33</v>
      </c>
      <c r="G761">
        <v>0</v>
      </c>
      <c r="H761">
        <v>0</v>
      </c>
      <c r="I761" s="1">
        <v>110152</v>
      </c>
      <c r="J761" s="1" t="s">
        <v>435</v>
      </c>
      <c r="K761" s="1" t="s">
        <v>436</v>
      </c>
      <c r="L761" s="1" t="s">
        <v>16</v>
      </c>
      <c r="M761">
        <f t="shared" si="66"/>
        <v>1</v>
      </c>
      <c r="N761" t="str">
        <f t="shared" si="67"/>
        <v>Jovem Adulto</v>
      </c>
      <c r="O761" t="str">
        <f t="shared" si="68"/>
        <v>THE COUNTESS</v>
      </c>
      <c r="P761">
        <f t="shared" si="69"/>
        <v>1</v>
      </c>
      <c r="Q761">
        <f t="shared" si="70"/>
        <v>1</v>
      </c>
      <c r="R761" s="5" t="str">
        <f t="shared" si="71"/>
        <v>1ª Classe</v>
      </c>
    </row>
    <row r="762" spans="1:18" x14ac:dyDescent="0.25">
      <c r="A762">
        <v>761</v>
      </c>
      <c r="B762">
        <v>0</v>
      </c>
      <c r="C762">
        <v>3</v>
      </c>
      <c r="D762" t="s">
        <v>1138</v>
      </c>
      <c r="E762" t="s">
        <v>13</v>
      </c>
      <c r="F762">
        <v>28</v>
      </c>
      <c r="G762">
        <v>0</v>
      </c>
      <c r="H762">
        <v>0</v>
      </c>
      <c r="I762" s="1">
        <v>358585</v>
      </c>
      <c r="J762" s="1" t="s">
        <v>201</v>
      </c>
      <c r="L762" s="1" t="s">
        <v>16</v>
      </c>
      <c r="M762">
        <f t="shared" si="66"/>
        <v>1</v>
      </c>
      <c r="N762" t="str">
        <f t="shared" si="67"/>
        <v>Jovem Adulto</v>
      </c>
      <c r="O762" t="str">
        <f t="shared" si="68"/>
        <v>MR</v>
      </c>
      <c r="P762">
        <f t="shared" si="69"/>
        <v>0</v>
      </c>
      <c r="Q762">
        <f t="shared" si="70"/>
        <v>0</v>
      </c>
      <c r="R762" s="5" t="str">
        <f t="shared" si="71"/>
        <v>3ª Classe</v>
      </c>
    </row>
    <row r="763" spans="1:18" x14ac:dyDescent="0.25">
      <c r="A763">
        <v>762</v>
      </c>
      <c r="B763">
        <v>0</v>
      </c>
      <c r="C763">
        <v>3</v>
      </c>
      <c r="D763" t="s">
        <v>1139</v>
      </c>
      <c r="E763" t="s">
        <v>13</v>
      </c>
      <c r="F763">
        <v>41</v>
      </c>
      <c r="G763">
        <v>0</v>
      </c>
      <c r="H763">
        <v>0</v>
      </c>
      <c r="I763" s="1" t="s">
        <v>1140</v>
      </c>
      <c r="J763" s="2">
        <v>7125</v>
      </c>
      <c r="L763" s="1" t="s">
        <v>16</v>
      </c>
      <c r="M763">
        <f t="shared" si="66"/>
        <v>1</v>
      </c>
      <c r="N763" t="str">
        <f t="shared" si="67"/>
        <v>Adulto</v>
      </c>
      <c r="O763" t="str">
        <f t="shared" si="68"/>
        <v>MR</v>
      </c>
      <c r="P763">
        <f t="shared" si="69"/>
        <v>0</v>
      </c>
      <c r="Q763">
        <f t="shared" si="70"/>
        <v>0</v>
      </c>
      <c r="R763" s="5" t="str">
        <f t="shared" si="71"/>
        <v>3ª Classe</v>
      </c>
    </row>
    <row r="764" spans="1:18" x14ac:dyDescent="0.25">
      <c r="A764">
        <v>763</v>
      </c>
      <c r="B764">
        <v>1</v>
      </c>
      <c r="C764">
        <v>3</v>
      </c>
      <c r="D764" t="s">
        <v>1141</v>
      </c>
      <c r="E764" t="s">
        <v>13</v>
      </c>
      <c r="F764">
        <v>20</v>
      </c>
      <c r="G764">
        <v>0</v>
      </c>
      <c r="H764">
        <v>0</v>
      </c>
      <c r="I764" s="1">
        <v>2663</v>
      </c>
      <c r="J764" s="2">
        <v>72292</v>
      </c>
      <c r="L764" s="1" t="s">
        <v>21</v>
      </c>
      <c r="M764">
        <f t="shared" si="66"/>
        <v>1</v>
      </c>
      <c r="N764" t="str">
        <f t="shared" si="67"/>
        <v>Jovem Adulto</v>
      </c>
      <c r="O764" t="str">
        <f t="shared" si="68"/>
        <v>MR</v>
      </c>
      <c r="P764">
        <f t="shared" si="69"/>
        <v>0</v>
      </c>
      <c r="Q764">
        <f t="shared" si="70"/>
        <v>0</v>
      </c>
      <c r="R764" s="5" t="str">
        <f t="shared" si="71"/>
        <v>3ª Classe</v>
      </c>
    </row>
    <row r="765" spans="1:18" x14ac:dyDescent="0.25">
      <c r="A765">
        <v>764</v>
      </c>
      <c r="B765">
        <v>1</v>
      </c>
      <c r="C765">
        <v>1</v>
      </c>
      <c r="D765" t="s">
        <v>1142</v>
      </c>
      <c r="E765" t="s">
        <v>18</v>
      </c>
      <c r="F765">
        <v>36</v>
      </c>
      <c r="G765">
        <v>1</v>
      </c>
      <c r="H765">
        <v>2</v>
      </c>
      <c r="I765" s="1">
        <v>113760</v>
      </c>
      <c r="J765" s="1">
        <v>120</v>
      </c>
      <c r="K765" s="1" t="s">
        <v>643</v>
      </c>
      <c r="L765" s="1" t="s">
        <v>16</v>
      </c>
      <c r="M765">
        <f t="shared" si="66"/>
        <v>4</v>
      </c>
      <c r="N765" t="str">
        <f t="shared" si="67"/>
        <v>Adulto</v>
      </c>
      <c r="O765" t="str">
        <f t="shared" si="68"/>
        <v>MRS</v>
      </c>
      <c r="P765">
        <f t="shared" si="69"/>
        <v>1</v>
      </c>
      <c r="Q765">
        <f t="shared" si="70"/>
        <v>1</v>
      </c>
      <c r="R765" s="5" t="str">
        <f t="shared" si="71"/>
        <v>1ª Classe</v>
      </c>
    </row>
    <row r="766" spans="1:18" x14ac:dyDescent="0.25">
      <c r="A766">
        <v>765</v>
      </c>
      <c r="B766">
        <v>0</v>
      </c>
      <c r="C766">
        <v>3</v>
      </c>
      <c r="D766" t="s">
        <v>1143</v>
      </c>
      <c r="E766" t="s">
        <v>13</v>
      </c>
      <c r="F766">
        <v>16</v>
      </c>
      <c r="G766">
        <v>0</v>
      </c>
      <c r="H766">
        <v>0</v>
      </c>
      <c r="I766" s="1">
        <v>347074</v>
      </c>
      <c r="J766" s="2">
        <v>7775</v>
      </c>
      <c r="L766" s="1" t="s">
        <v>16</v>
      </c>
      <c r="M766">
        <f t="shared" si="66"/>
        <v>1</v>
      </c>
      <c r="N766" t="str">
        <f t="shared" si="67"/>
        <v>Adolescente</v>
      </c>
      <c r="O766" t="str">
        <f t="shared" si="68"/>
        <v>MR</v>
      </c>
      <c r="P766">
        <f t="shared" si="69"/>
        <v>0</v>
      </c>
      <c r="Q766">
        <f t="shared" si="70"/>
        <v>0</v>
      </c>
      <c r="R766" s="5" t="str">
        <f t="shared" si="71"/>
        <v>3ª Classe</v>
      </c>
    </row>
    <row r="767" spans="1:18" x14ac:dyDescent="0.25">
      <c r="A767">
        <v>766</v>
      </c>
      <c r="B767">
        <v>1</v>
      </c>
      <c r="C767">
        <v>1</v>
      </c>
      <c r="D767" t="s">
        <v>1144</v>
      </c>
      <c r="E767" t="s">
        <v>18</v>
      </c>
      <c r="F767">
        <v>51</v>
      </c>
      <c r="G767">
        <v>1</v>
      </c>
      <c r="H767">
        <v>0</v>
      </c>
      <c r="I767" s="1">
        <v>13502</v>
      </c>
      <c r="J767" s="2">
        <v>779583</v>
      </c>
      <c r="K767" s="1" t="s">
        <v>1145</v>
      </c>
      <c r="L767" s="1" t="s">
        <v>16</v>
      </c>
      <c r="M767">
        <f t="shared" si="66"/>
        <v>2</v>
      </c>
      <c r="N767" t="str">
        <f t="shared" si="67"/>
        <v>Adulto</v>
      </c>
      <c r="O767" t="str">
        <f t="shared" si="68"/>
        <v>MRS</v>
      </c>
      <c r="P767">
        <f t="shared" si="69"/>
        <v>1</v>
      </c>
      <c r="Q767">
        <f t="shared" si="70"/>
        <v>1</v>
      </c>
      <c r="R767" s="5" t="str">
        <f t="shared" si="71"/>
        <v>1ª Classe</v>
      </c>
    </row>
    <row r="768" spans="1:18" x14ac:dyDescent="0.25">
      <c r="A768">
        <v>767</v>
      </c>
      <c r="B768">
        <v>0</v>
      </c>
      <c r="C768">
        <v>1</v>
      </c>
      <c r="D768" t="s">
        <v>1146</v>
      </c>
      <c r="E768" t="s">
        <v>13</v>
      </c>
      <c r="F768">
        <v>28</v>
      </c>
      <c r="G768">
        <v>0</v>
      </c>
      <c r="H768">
        <v>0</v>
      </c>
      <c r="I768" s="1">
        <v>112379</v>
      </c>
      <c r="J768" s="1" t="s">
        <v>873</v>
      </c>
      <c r="L768" s="1" t="s">
        <v>21</v>
      </c>
      <c r="M768">
        <f t="shared" si="66"/>
        <v>1</v>
      </c>
      <c r="N768" t="str">
        <f t="shared" si="67"/>
        <v>Jovem Adulto</v>
      </c>
      <c r="O768" t="str">
        <f t="shared" si="68"/>
        <v>DR</v>
      </c>
      <c r="P768">
        <f t="shared" si="69"/>
        <v>1</v>
      </c>
      <c r="Q768">
        <f t="shared" si="70"/>
        <v>0</v>
      </c>
      <c r="R768" s="5" t="str">
        <f t="shared" si="71"/>
        <v>1ª Classe</v>
      </c>
    </row>
    <row r="769" spans="1:18" x14ac:dyDescent="0.25">
      <c r="A769">
        <v>768</v>
      </c>
      <c r="B769">
        <v>0</v>
      </c>
      <c r="C769">
        <v>3</v>
      </c>
      <c r="D769" t="s">
        <v>1147</v>
      </c>
      <c r="E769" t="s">
        <v>18</v>
      </c>
      <c r="F769" t="s">
        <v>505</v>
      </c>
      <c r="G769">
        <v>0</v>
      </c>
      <c r="H769">
        <v>0</v>
      </c>
      <c r="I769" s="1">
        <v>364850</v>
      </c>
      <c r="J769" s="1" t="s">
        <v>72</v>
      </c>
      <c r="L769" s="1" t="s">
        <v>30</v>
      </c>
      <c r="M769">
        <f t="shared" si="66"/>
        <v>1</v>
      </c>
      <c r="N769" t="str">
        <f t="shared" si="67"/>
        <v>Idoso</v>
      </c>
      <c r="O769" t="str">
        <f t="shared" si="68"/>
        <v>MISS</v>
      </c>
      <c r="P769">
        <f t="shared" si="69"/>
        <v>0</v>
      </c>
      <c r="Q769">
        <f t="shared" si="70"/>
        <v>0</v>
      </c>
      <c r="R769" s="5" t="str">
        <f t="shared" si="71"/>
        <v>3ª Classe</v>
      </c>
    </row>
    <row r="770" spans="1:18" x14ac:dyDescent="0.25">
      <c r="A770">
        <v>769</v>
      </c>
      <c r="B770">
        <v>0</v>
      </c>
      <c r="C770">
        <v>3</v>
      </c>
      <c r="D770" t="s">
        <v>1148</v>
      </c>
      <c r="E770" t="s">
        <v>13</v>
      </c>
      <c r="F770">
        <v>28</v>
      </c>
      <c r="G770">
        <v>1</v>
      </c>
      <c r="H770">
        <v>0</v>
      </c>
      <c r="I770" s="1">
        <v>371110</v>
      </c>
      <c r="J770" s="1" t="s">
        <v>197</v>
      </c>
      <c r="L770" s="1" t="s">
        <v>30</v>
      </c>
      <c r="M770">
        <f t="shared" ref="M770:M833" si="72">G770+H770+1</f>
        <v>2</v>
      </c>
      <c r="N770" t="str">
        <f t="shared" ref="N770:N833" si="73">IF(F770&lt;=12,"Criança",IF(F770&lt;=18,"Adolescente",IF(F770&lt;=35,"Jovem Adulto",IF(F770&lt;=60,"Adulto","Idoso"))))</f>
        <v>Jovem Adulto</v>
      </c>
      <c r="O770" t="str">
        <f t="shared" ref="O770:O833" si="74">UPPER(TRIM(MID(D770, FIND(", ",D770)+2, FIND(".",D770)-(FIND(", ",D770)+2))))</f>
        <v>MR</v>
      </c>
      <c r="P770">
        <f t="shared" ref="P770:P833" si="75">IF(OR(F770="female", O770="MASTER"), 1, IF(C770=1, 1, 0))</f>
        <v>0</v>
      </c>
      <c r="Q770">
        <f t="shared" ref="Q770:Q833" si="76">IF(K770&lt;&gt;"", 1, 0)</f>
        <v>0</v>
      </c>
      <c r="R770" s="5" t="str">
        <f t="shared" ref="R770:R833" si="77">IF(C770=1,"1ª Classe",IF(C770=2,"2ª Classe","3ª Classe"))</f>
        <v>3ª Classe</v>
      </c>
    </row>
    <row r="771" spans="1:18" x14ac:dyDescent="0.25">
      <c r="A771">
        <v>770</v>
      </c>
      <c r="B771">
        <v>0</v>
      </c>
      <c r="C771">
        <v>3</v>
      </c>
      <c r="D771" t="s">
        <v>1149</v>
      </c>
      <c r="E771" t="s">
        <v>13</v>
      </c>
      <c r="F771">
        <v>32</v>
      </c>
      <c r="G771">
        <v>0</v>
      </c>
      <c r="H771">
        <v>0</v>
      </c>
      <c r="I771" s="1">
        <v>8471</v>
      </c>
      <c r="J771" s="2">
        <v>83625</v>
      </c>
      <c r="L771" s="1" t="s">
        <v>16</v>
      </c>
      <c r="M771">
        <f t="shared" si="72"/>
        <v>1</v>
      </c>
      <c r="N771" t="str">
        <f t="shared" si="73"/>
        <v>Jovem Adulto</v>
      </c>
      <c r="O771" t="str">
        <f t="shared" si="74"/>
        <v>MR</v>
      </c>
      <c r="P771">
        <f t="shared" si="75"/>
        <v>0</v>
      </c>
      <c r="Q771">
        <f t="shared" si="76"/>
        <v>0</v>
      </c>
      <c r="R771" s="5" t="str">
        <f t="shared" si="77"/>
        <v>3ª Classe</v>
      </c>
    </row>
    <row r="772" spans="1:18" x14ac:dyDescent="0.25">
      <c r="A772">
        <v>771</v>
      </c>
      <c r="B772">
        <v>0</v>
      </c>
      <c r="C772">
        <v>3</v>
      </c>
      <c r="D772" t="s">
        <v>1150</v>
      </c>
      <c r="E772" t="s">
        <v>13</v>
      </c>
      <c r="F772">
        <v>24</v>
      </c>
      <c r="G772">
        <v>0</v>
      </c>
      <c r="H772">
        <v>0</v>
      </c>
      <c r="I772" s="1">
        <v>345781</v>
      </c>
      <c r="J772" s="1" t="s">
        <v>155</v>
      </c>
      <c r="L772" s="1" t="s">
        <v>16</v>
      </c>
      <c r="M772">
        <f t="shared" si="72"/>
        <v>1</v>
      </c>
      <c r="N772" t="str">
        <f t="shared" si="73"/>
        <v>Jovem Adulto</v>
      </c>
      <c r="O772" t="str">
        <f t="shared" si="74"/>
        <v>MR</v>
      </c>
      <c r="P772">
        <f t="shared" si="75"/>
        <v>0</v>
      </c>
      <c r="Q772">
        <f t="shared" si="76"/>
        <v>0</v>
      </c>
      <c r="R772" s="5" t="str">
        <f t="shared" si="77"/>
        <v>3ª Classe</v>
      </c>
    </row>
    <row r="773" spans="1:18" x14ac:dyDescent="0.25">
      <c r="A773">
        <v>772</v>
      </c>
      <c r="B773">
        <v>0</v>
      </c>
      <c r="C773">
        <v>3</v>
      </c>
      <c r="D773" t="s">
        <v>1151</v>
      </c>
      <c r="E773" t="s">
        <v>13</v>
      </c>
      <c r="F773">
        <v>48</v>
      </c>
      <c r="G773">
        <v>0</v>
      </c>
      <c r="H773">
        <v>0</v>
      </c>
      <c r="I773" s="1">
        <v>350047</v>
      </c>
      <c r="J773" s="2">
        <v>78542</v>
      </c>
      <c r="L773" s="1" t="s">
        <v>16</v>
      </c>
      <c r="M773">
        <f t="shared" si="72"/>
        <v>1</v>
      </c>
      <c r="N773" t="str">
        <f t="shared" si="73"/>
        <v>Adulto</v>
      </c>
      <c r="O773" t="str">
        <f t="shared" si="74"/>
        <v>MR</v>
      </c>
      <c r="P773">
        <f t="shared" si="75"/>
        <v>0</v>
      </c>
      <c r="Q773">
        <f t="shared" si="76"/>
        <v>0</v>
      </c>
      <c r="R773" s="5" t="str">
        <f t="shared" si="77"/>
        <v>3ª Classe</v>
      </c>
    </row>
    <row r="774" spans="1:18" x14ac:dyDescent="0.25">
      <c r="A774">
        <v>773</v>
      </c>
      <c r="B774">
        <v>0</v>
      </c>
      <c r="C774">
        <v>2</v>
      </c>
      <c r="D774" t="s">
        <v>1152</v>
      </c>
      <c r="E774" t="s">
        <v>18</v>
      </c>
      <c r="F774">
        <v>57</v>
      </c>
      <c r="G774">
        <v>0</v>
      </c>
      <c r="H774">
        <v>0</v>
      </c>
      <c r="I774" s="1" t="s">
        <v>1153</v>
      </c>
      <c r="J774" s="1" t="s">
        <v>75</v>
      </c>
      <c r="K774" s="1" t="s">
        <v>1154</v>
      </c>
      <c r="L774" s="1" t="s">
        <v>16</v>
      </c>
      <c r="M774">
        <f t="shared" si="72"/>
        <v>1</v>
      </c>
      <c r="N774" t="str">
        <f t="shared" si="73"/>
        <v>Adulto</v>
      </c>
      <c r="O774" t="str">
        <f t="shared" si="74"/>
        <v>MRS</v>
      </c>
      <c r="P774">
        <f t="shared" si="75"/>
        <v>0</v>
      </c>
      <c r="Q774">
        <f t="shared" si="76"/>
        <v>1</v>
      </c>
      <c r="R774" s="5" t="str">
        <f t="shared" si="77"/>
        <v>2ª Classe</v>
      </c>
    </row>
    <row r="775" spans="1:18" x14ac:dyDescent="0.25">
      <c r="A775">
        <v>774</v>
      </c>
      <c r="B775">
        <v>0</v>
      </c>
      <c r="C775">
        <v>3</v>
      </c>
      <c r="D775" t="s">
        <v>1155</v>
      </c>
      <c r="E775" t="s">
        <v>13</v>
      </c>
      <c r="F775">
        <v>28</v>
      </c>
      <c r="G775">
        <v>0</v>
      </c>
      <c r="H775">
        <v>0</v>
      </c>
      <c r="I775" s="1">
        <v>2674</v>
      </c>
      <c r="J775" s="2">
        <v>7225</v>
      </c>
      <c r="L775" s="1" t="s">
        <v>21</v>
      </c>
      <c r="M775">
        <f t="shared" si="72"/>
        <v>1</v>
      </c>
      <c r="N775" t="str">
        <f t="shared" si="73"/>
        <v>Jovem Adulto</v>
      </c>
      <c r="O775" t="str">
        <f t="shared" si="74"/>
        <v>MR</v>
      </c>
      <c r="P775">
        <f t="shared" si="75"/>
        <v>0</v>
      </c>
      <c r="Q775">
        <f t="shared" si="76"/>
        <v>0</v>
      </c>
      <c r="R775" s="5" t="str">
        <f t="shared" si="77"/>
        <v>3ª Classe</v>
      </c>
    </row>
    <row r="776" spans="1:18" x14ac:dyDescent="0.25">
      <c r="A776">
        <v>775</v>
      </c>
      <c r="B776">
        <v>1</v>
      </c>
      <c r="C776">
        <v>2</v>
      </c>
      <c r="D776" t="s">
        <v>1156</v>
      </c>
      <c r="E776" t="s">
        <v>18</v>
      </c>
      <c r="F776">
        <v>54</v>
      </c>
      <c r="G776">
        <v>1</v>
      </c>
      <c r="H776">
        <v>3</v>
      </c>
      <c r="I776" s="1">
        <v>29105</v>
      </c>
      <c r="J776" s="1">
        <v>23</v>
      </c>
      <c r="L776" s="1" t="s">
        <v>16</v>
      </c>
      <c r="M776">
        <f t="shared" si="72"/>
        <v>5</v>
      </c>
      <c r="N776" t="str">
        <f t="shared" si="73"/>
        <v>Adulto</v>
      </c>
      <c r="O776" t="str">
        <f t="shared" si="74"/>
        <v>MRS</v>
      </c>
      <c r="P776">
        <f t="shared" si="75"/>
        <v>0</v>
      </c>
      <c r="Q776">
        <f t="shared" si="76"/>
        <v>0</v>
      </c>
      <c r="R776" s="5" t="str">
        <f t="shared" si="77"/>
        <v>2ª Classe</v>
      </c>
    </row>
    <row r="777" spans="1:18" x14ac:dyDescent="0.25">
      <c r="A777">
        <v>776</v>
      </c>
      <c r="B777">
        <v>0</v>
      </c>
      <c r="C777">
        <v>3</v>
      </c>
      <c r="D777" t="s">
        <v>1157</v>
      </c>
      <c r="E777" t="s">
        <v>13</v>
      </c>
      <c r="F777">
        <v>18</v>
      </c>
      <c r="G777">
        <v>0</v>
      </c>
      <c r="H777">
        <v>0</v>
      </c>
      <c r="I777" s="1">
        <v>347078</v>
      </c>
      <c r="J777" s="1" t="s">
        <v>72</v>
      </c>
      <c r="L777" s="1" t="s">
        <v>16</v>
      </c>
      <c r="M777">
        <f t="shared" si="72"/>
        <v>1</v>
      </c>
      <c r="N777" t="str">
        <f t="shared" si="73"/>
        <v>Adolescente</v>
      </c>
      <c r="O777" t="str">
        <f t="shared" si="74"/>
        <v>MR</v>
      </c>
      <c r="P777">
        <f t="shared" si="75"/>
        <v>0</v>
      </c>
      <c r="Q777">
        <f t="shared" si="76"/>
        <v>0</v>
      </c>
      <c r="R777" s="5" t="str">
        <f t="shared" si="77"/>
        <v>3ª Classe</v>
      </c>
    </row>
    <row r="778" spans="1:18" x14ac:dyDescent="0.25">
      <c r="A778">
        <v>777</v>
      </c>
      <c r="B778">
        <v>0</v>
      </c>
      <c r="C778">
        <v>3</v>
      </c>
      <c r="D778" t="s">
        <v>1158</v>
      </c>
      <c r="E778" t="s">
        <v>13</v>
      </c>
      <c r="F778">
        <v>28</v>
      </c>
      <c r="G778">
        <v>0</v>
      </c>
      <c r="H778">
        <v>0</v>
      </c>
      <c r="I778" s="1">
        <v>383121</v>
      </c>
      <c r="J778" s="1" t="s">
        <v>72</v>
      </c>
      <c r="K778" s="1" t="s">
        <v>1159</v>
      </c>
      <c r="L778" s="1" t="s">
        <v>30</v>
      </c>
      <c r="M778">
        <f t="shared" si="72"/>
        <v>1</v>
      </c>
      <c r="N778" t="str">
        <f t="shared" si="73"/>
        <v>Jovem Adulto</v>
      </c>
      <c r="O778" t="str">
        <f t="shared" si="74"/>
        <v>MR</v>
      </c>
      <c r="P778">
        <f t="shared" si="75"/>
        <v>0</v>
      </c>
      <c r="Q778">
        <f t="shared" si="76"/>
        <v>1</v>
      </c>
      <c r="R778" s="5" t="str">
        <f t="shared" si="77"/>
        <v>3ª Classe</v>
      </c>
    </row>
    <row r="779" spans="1:18" x14ac:dyDescent="0.25">
      <c r="A779">
        <v>778</v>
      </c>
      <c r="B779">
        <v>1</v>
      </c>
      <c r="C779">
        <v>3</v>
      </c>
      <c r="D779" t="s">
        <v>1160</v>
      </c>
      <c r="E779" t="s">
        <v>18</v>
      </c>
      <c r="F779">
        <v>5</v>
      </c>
      <c r="G779">
        <v>0</v>
      </c>
      <c r="H779">
        <v>0</v>
      </c>
      <c r="I779" s="1">
        <v>364516</v>
      </c>
      <c r="J779" s="2">
        <v>12475</v>
      </c>
      <c r="L779" s="1" t="s">
        <v>16</v>
      </c>
      <c r="M779">
        <f t="shared" si="72"/>
        <v>1</v>
      </c>
      <c r="N779" t="str">
        <f t="shared" si="73"/>
        <v>Criança</v>
      </c>
      <c r="O779" t="str">
        <f t="shared" si="74"/>
        <v>MISS</v>
      </c>
      <c r="P779">
        <f t="shared" si="75"/>
        <v>0</v>
      </c>
      <c r="Q779">
        <f t="shared" si="76"/>
        <v>0</v>
      </c>
      <c r="R779" s="5" t="str">
        <f t="shared" si="77"/>
        <v>3ª Classe</v>
      </c>
    </row>
    <row r="780" spans="1:18" x14ac:dyDescent="0.25">
      <c r="A780">
        <v>779</v>
      </c>
      <c r="B780">
        <v>0</v>
      </c>
      <c r="C780">
        <v>3</v>
      </c>
      <c r="D780" t="s">
        <v>1161</v>
      </c>
      <c r="E780" t="s">
        <v>13</v>
      </c>
      <c r="F780">
        <v>28</v>
      </c>
      <c r="G780">
        <v>0</v>
      </c>
      <c r="H780">
        <v>0</v>
      </c>
      <c r="I780" s="1">
        <v>36865</v>
      </c>
      <c r="J780" s="2">
        <v>77375</v>
      </c>
      <c r="L780" s="1" t="s">
        <v>30</v>
      </c>
      <c r="M780">
        <f t="shared" si="72"/>
        <v>1</v>
      </c>
      <c r="N780" t="str">
        <f t="shared" si="73"/>
        <v>Jovem Adulto</v>
      </c>
      <c r="O780" t="str">
        <f t="shared" si="74"/>
        <v>MR</v>
      </c>
      <c r="P780">
        <f t="shared" si="75"/>
        <v>0</v>
      </c>
      <c r="Q780">
        <f t="shared" si="76"/>
        <v>0</v>
      </c>
      <c r="R780" s="5" t="str">
        <f t="shared" si="77"/>
        <v>3ª Classe</v>
      </c>
    </row>
    <row r="781" spans="1:18" x14ac:dyDescent="0.25">
      <c r="A781">
        <v>780</v>
      </c>
      <c r="B781">
        <v>1</v>
      </c>
      <c r="C781">
        <v>1</v>
      </c>
      <c r="D781" t="s">
        <v>1162</v>
      </c>
      <c r="E781" t="s">
        <v>18</v>
      </c>
      <c r="F781">
        <v>43</v>
      </c>
      <c r="G781">
        <v>0</v>
      </c>
      <c r="H781">
        <v>1</v>
      </c>
      <c r="I781" s="1">
        <v>24160</v>
      </c>
      <c r="J781" s="2">
        <v>2113375</v>
      </c>
      <c r="K781" s="1" t="s">
        <v>1163</v>
      </c>
      <c r="L781" s="1" t="s">
        <v>16</v>
      </c>
      <c r="M781">
        <f t="shared" si="72"/>
        <v>2</v>
      </c>
      <c r="N781" t="str">
        <f t="shared" si="73"/>
        <v>Adulto</v>
      </c>
      <c r="O781" t="str">
        <f t="shared" si="74"/>
        <v>MRS</v>
      </c>
      <c r="P781">
        <f t="shared" si="75"/>
        <v>1</v>
      </c>
      <c r="Q781">
        <f t="shared" si="76"/>
        <v>1</v>
      </c>
      <c r="R781" s="5" t="str">
        <f t="shared" si="77"/>
        <v>1ª Classe</v>
      </c>
    </row>
    <row r="782" spans="1:18" x14ac:dyDescent="0.25">
      <c r="A782">
        <v>781</v>
      </c>
      <c r="B782">
        <v>1</v>
      </c>
      <c r="C782">
        <v>3</v>
      </c>
      <c r="D782" t="s">
        <v>1164</v>
      </c>
      <c r="E782" t="s">
        <v>18</v>
      </c>
      <c r="F782">
        <v>13</v>
      </c>
      <c r="G782">
        <v>0</v>
      </c>
      <c r="H782">
        <v>0</v>
      </c>
      <c r="I782" s="1">
        <v>2687</v>
      </c>
      <c r="J782" s="2">
        <v>72292</v>
      </c>
      <c r="L782" s="1" t="s">
        <v>21</v>
      </c>
      <c r="M782">
        <f t="shared" si="72"/>
        <v>1</v>
      </c>
      <c r="N782" t="str">
        <f t="shared" si="73"/>
        <v>Adolescente</v>
      </c>
      <c r="O782" t="str">
        <f t="shared" si="74"/>
        <v>MISS</v>
      </c>
      <c r="P782">
        <f t="shared" si="75"/>
        <v>0</v>
      </c>
      <c r="Q782">
        <f t="shared" si="76"/>
        <v>0</v>
      </c>
      <c r="R782" s="5" t="str">
        <f t="shared" si="77"/>
        <v>3ª Classe</v>
      </c>
    </row>
    <row r="783" spans="1:18" x14ac:dyDescent="0.25">
      <c r="A783">
        <v>782</v>
      </c>
      <c r="B783">
        <v>1</v>
      </c>
      <c r="C783">
        <v>1</v>
      </c>
      <c r="D783" t="s">
        <v>1165</v>
      </c>
      <c r="E783" t="s">
        <v>18</v>
      </c>
      <c r="F783">
        <v>17</v>
      </c>
      <c r="G783">
        <v>1</v>
      </c>
      <c r="H783">
        <v>0</v>
      </c>
      <c r="I783" s="1">
        <v>17474</v>
      </c>
      <c r="J783" s="1">
        <v>57</v>
      </c>
      <c r="K783" s="1" t="s">
        <v>1051</v>
      </c>
      <c r="L783" s="1" t="s">
        <v>16</v>
      </c>
      <c r="M783">
        <f t="shared" si="72"/>
        <v>2</v>
      </c>
      <c r="N783" t="str">
        <f t="shared" si="73"/>
        <v>Adolescente</v>
      </c>
      <c r="O783" t="str">
        <f t="shared" si="74"/>
        <v>MRS</v>
      </c>
      <c r="P783">
        <f t="shared" si="75"/>
        <v>1</v>
      </c>
      <c r="Q783">
        <f t="shared" si="76"/>
        <v>1</v>
      </c>
      <c r="R783" s="5" t="str">
        <f t="shared" si="77"/>
        <v>1ª Classe</v>
      </c>
    </row>
    <row r="784" spans="1:18" x14ac:dyDescent="0.25">
      <c r="A784">
        <v>783</v>
      </c>
      <c r="B784">
        <v>0</v>
      </c>
      <c r="C784">
        <v>1</v>
      </c>
      <c r="D784" t="s">
        <v>1166</v>
      </c>
      <c r="E784" t="s">
        <v>13</v>
      </c>
      <c r="F784">
        <v>29</v>
      </c>
      <c r="G784">
        <v>0</v>
      </c>
      <c r="H784">
        <v>0</v>
      </c>
      <c r="I784" s="1">
        <v>113501</v>
      </c>
      <c r="J784" s="1">
        <v>30</v>
      </c>
      <c r="K784" s="1" t="s">
        <v>1167</v>
      </c>
      <c r="L784" s="1" t="s">
        <v>16</v>
      </c>
      <c r="M784">
        <f t="shared" si="72"/>
        <v>1</v>
      </c>
      <c r="N784" t="str">
        <f t="shared" si="73"/>
        <v>Jovem Adulto</v>
      </c>
      <c r="O784" t="str">
        <f t="shared" si="74"/>
        <v>MR</v>
      </c>
      <c r="P784">
        <f t="shared" si="75"/>
        <v>1</v>
      </c>
      <c r="Q784">
        <f t="shared" si="76"/>
        <v>1</v>
      </c>
      <c r="R784" s="5" t="str">
        <f t="shared" si="77"/>
        <v>1ª Classe</v>
      </c>
    </row>
    <row r="785" spans="1:18" x14ac:dyDescent="0.25">
      <c r="A785">
        <v>784</v>
      </c>
      <c r="B785">
        <v>0</v>
      </c>
      <c r="C785">
        <v>3</v>
      </c>
      <c r="D785" t="s">
        <v>1168</v>
      </c>
      <c r="E785" t="s">
        <v>13</v>
      </c>
      <c r="F785">
        <v>28</v>
      </c>
      <c r="G785">
        <v>1</v>
      </c>
      <c r="H785">
        <v>2</v>
      </c>
      <c r="I785" s="1" t="s">
        <v>1169</v>
      </c>
      <c r="J785" s="1" t="s">
        <v>1170</v>
      </c>
      <c r="L785" s="1" t="s">
        <v>16</v>
      </c>
      <c r="M785">
        <f t="shared" si="72"/>
        <v>4</v>
      </c>
      <c r="N785" t="str">
        <f t="shared" si="73"/>
        <v>Jovem Adulto</v>
      </c>
      <c r="O785" t="str">
        <f t="shared" si="74"/>
        <v>MR</v>
      </c>
      <c r="P785">
        <f t="shared" si="75"/>
        <v>0</v>
      </c>
      <c r="Q785">
        <f t="shared" si="76"/>
        <v>0</v>
      </c>
      <c r="R785" s="5" t="str">
        <f t="shared" si="77"/>
        <v>3ª Classe</v>
      </c>
    </row>
    <row r="786" spans="1:18" x14ac:dyDescent="0.25">
      <c r="A786">
        <v>785</v>
      </c>
      <c r="B786">
        <v>0</v>
      </c>
      <c r="C786">
        <v>3</v>
      </c>
      <c r="D786" t="s">
        <v>1171</v>
      </c>
      <c r="E786" t="s">
        <v>13</v>
      </c>
      <c r="F786">
        <v>25</v>
      </c>
      <c r="G786">
        <v>0</v>
      </c>
      <c r="H786">
        <v>0</v>
      </c>
      <c r="I786" s="1" t="s">
        <v>1172</v>
      </c>
      <c r="J786" s="1" t="s">
        <v>232</v>
      </c>
      <c r="L786" s="1" t="s">
        <v>16</v>
      </c>
      <c r="M786">
        <f t="shared" si="72"/>
        <v>1</v>
      </c>
      <c r="N786" t="str">
        <f t="shared" si="73"/>
        <v>Jovem Adulto</v>
      </c>
      <c r="O786" t="str">
        <f t="shared" si="74"/>
        <v>MR</v>
      </c>
      <c r="P786">
        <f t="shared" si="75"/>
        <v>0</v>
      </c>
      <c r="Q786">
        <f t="shared" si="76"/>
        <v>0</v>
      </c>
      <c r="R786" s="5" t="str">
        <f t="shared" si="77"/>
        <v>3ª Classe</v>
      </c>
    </row>
    <row r="787" spans="1:18" x14ac:dyDescent="0.25">
      <c r="A787">
        <v>786</v>
      </c>
      <c r="B787">
        <v>0</v>
      </c>
      <c r="C787">
        <v>3</v>
      </c>
      <c r="D787" t="s">
        <v>1173</v>
      </c>
      <c r="E787" t="s">
        <v>13</v>
      </c>
      <c r="F787">
        <v>25</v>
      </c>
      <c r="G787">
        <v>0</v>
      </c>
      <c r="H787">
        <v>0</v>
      </c>
      <c r="I787" s="1">
        <v>374887</v>
      </c>
      <c r="J787" s="1" t="s">
        <v>15</v>
      </c>
      <c r="L787" s="1" t="s">
        <v>16</v>
      </c>
      <c r="M787">
        <f t="shared" si="72"/>
        <v>1</v>
      </c>
      <c r="N787" t="str">
        <f t="shared" si="73"/>
        <v>Jovem Adulto</v>
      </c>
      <c r="O787" t="str">
        <f t="shared" si="74"/>
        <v>MR</v>
      </c>
      <c r="P787">
        <f t="shared" si="75"/>
        <v>0</v>
      </c>
      <c r="Q787">
        <f t="shared" si="76"/>
        <v>0</v>
      </c>
      <c r="R787" s="5" t="str">
        <f t="shared" si="77"/>
        <v>3ª Classe</v>
      </c>
    </row>
    <row r="788" spans="1:18" x14ac:dyDescent="0.25">
      <c r="A788">
        <v>787</v>
      </c>
      <c r="B788">
        <v>1</v>
      </c>
      <c r="C788">
        <v>3</v>
      </c>
      <c r="D788" t="s">
        <v>1174</v>
      </c>
      <c r="E788" t="s">
        <v>18</v>
      </c>
      <c r="F788">
        <v>18</v>
      </c>
      <c r="G788">
        <v>0</v>
      </c>
      <c r="H788">
        <v>0</v>
      </c>
      <c r="I788" s="1">
        <v>3101265</v>
      </c>
      <c r="J788" s="2">
        <v>74958</v>
      </c>
      <c r="L788" s="1" t="s">
        <v>16</v>
      </c>
      <c r="M788">
        <f t="shared" si="72"/>
        <v>1</v>
      </c>
      <c r="N788" t="str">
        <f t="shared" si="73"/>
        <v>Adolescente</v>
      </c>
      <c r="O788" t="str">
        <f t="shared" si="74"/>
        <v>MISS</v>
      </c>
      <c r="P788">
        <f t="shared" si="75"/>
        <v>0</v>
      </c>
      <c r="Q788">
        <f t="shared" si="76"/>
        <v>0</v>
      </c>
      <c r="R788" s="5" t="str">
        <f t="shared" si="77"/>
        <v>3ª Classe</v>
      </c>
    </row>
    <row r="789" spans="1:18" x14ac:dyDescent="0.25">
      <c r="A789">
        <v>788</v>
      </c>
      <c r="B789">
        <v>0</v>
      </c>
      <c r="C789">
        <v>3</v>
      </c>
      <c r="D789" t="s">
        <v>1175</v>
      </c>
      <c r="E789" t="s">
        <v>13</v>
      </c>
      <c r="F789">
        <v>8</v>
      </c>
      <c r="G789">
        <v>4</v>
      </c>
      <c r="H789">
        <v>1</v>
      </c>
      <c r="I789" s="1">
        <v>382652</v>
      </c>
      <c r="J789" s="2">
        <v>29125</v>
      </c>
      <c r="L789" s="1" t="s">
        <v>30</v>
      </c>
      <c r="M789">
        <f t="shared" si="72"/>
        <v>6</v>
      </c>
      <c r="N789" t="str">
        <f t="shared" si="73"/>
        <v>Criança</v>
      </c>
      <c r="O789" t="str">
        <f t="shared" si="74"/>
        <v>MASTER</v>
      </c>
      <c r="P789">
        <f t="shared" si="75"/>
        <v>1</v>
      </c>
      <c r="Q789">
        <f t="shared" si="76"/>
        <v>0</v>
      </c>
      <c r="R789" s="5" t="str">
        <f t="shared" si="77"/>
        <v>3ª Classe</v>
      </c>
    </row>
    <row r="790" spans="1:18" x14ac:dyDescent="0.25">
      <c r="A790">
        <v>789</v>
      </c>
      <c r="B790">
        <v>1</v>
      </c>
      <c r="C790">
        <v>3</v>
      </c>
      <c r="D790" t="s">
        <v>1176</v>
      </c>
      <c r="E790" t="s">
        <v>13</v>
      </c>
      <c r="F790">
        <v>1</v>
      </c>
      <c r="G790">
        <v>1</v>
      </c>
      <c r="H790">
        <v>2</v>
      </c>
      <c r="I790" s="1" t="s">
        <v>175</v>
      </c>
      <c r="J790" s="2">
        <v>20575</v>
      </c>
      <c r="L790" s="1" t="s">
        <v>16</v>
      </c>
      <c r="M790">
        <f t="shared" si="72"/>
        <v>4</v>
      </c>
      <c r="N790" t="str">
        <f t="shared" si="73"/>
        <v>Criança</v>
      </c>
      <c r="O790" t="str">
        <f t="shared" si="74"/>
        <v>MASTER</v>
      </c>
      <c r="P790">
        <f t="shared" si="75"/>
        <v>1</v>
      </c>
      <c r="Q790">
        <f t="shared" si="76"/>
        <v>0</v>
      </c>
      <c r="R790" s="5" t="str">
        <f t="shared" si="77"/>
        <v>3ª Classe</v>
      </c>
    </row>
    <row r="791" spans="1:18" x14ac:dyDescent="0.25">
      <c r="A791">
        <v>790</v>
      </c>
      <c r="B791">
        <v>0</v>
      </c>
      <c r="C791">
        <v>1</v>
      </c>
      <c r="D791" t="s">
        <v>1177</v>
      </c>
      <c r="E791" t="s">
        <v>13</v>
      </c>
      <c r="F791">
        <v>46</v>
      </c>
      <c r="G791">
        <v>0</v>
      </c>
      <c r="H791">
        <v>0</v>
      </c>
      <c r="I791" s="1" t="s">
        <v>245</v>
      </c>
      <c r="J791" s="1" t="s">
        <v>246</v>
      </c>
      <c r="K791" s="1" t="s">
        <v>1178</v>
      </c>
      <c r="L791" s="1" t="s">
        <v>21</v>
      </c>
      <c r="M791">
        <f t="shared" si="72"/>
        <v>1</v>
      </c>
      <c r="N791" t="str">
        <f t="shared" si="73"/>
        <v>Adulto</v>
      </c>
      <c r="O791" t="str">
        <f t="shared" si="74"/>
        <v>MR</v>
      </c>
      <c r="P791">
        <f t="shared" si="75"/>
        <v>1</v>
      </c>
      <c r="Q791">
        <f t="shared" si="76"/>
        <v>1</v>
      </c>
      <c r="R791" s="5" t="str">
        <f t="shared" si="77"/>
        <v>1ª Classe</v>
      </c>
    </row>
    <row r="792" spans="1:18" x14ac:dyDescent="0.25">
      <c r="A792">
        <v>791</v>
      </c>
      <c r="B792">
        <v>0</v>
      </c>
      <c r="C792">
        <v>3</v>
      </c>
      <c r="D792" t="s">
        <v>1179</v>
      </c>
      <c r="E792" t="s">
        <v>13</v>
      </c>
      <c r="F792">
        <v>28</v>
      </c>
      <c r="G792">
        <v>0</v>
      </c>
      <c r="H792">
        <v>0</v>
      </c>
      <c r="I792" s="1">
        <v>12460</v>
      </c>
      <c r="J792" s="1" t="s">
        <v>72</v>
      </c>
      <c r="L792" s="1" t="s">
        <v>30</v>
      </c>
      <c r="M792">
        <f t="shared" si="72"/>
        <v>1</v>
      </c>
      <c r="N792" t="str">
        <f t="shared" si="73"/>
        <v>Jovem Adulto</v>
      </c>
      <c r="O792" t="str">
        <f t="shared" si="74"/>
        <v>MR</v>
      </c>
      <c r="P792">
        <f t="shared" si="75"/>
        <v>0</v>
      </c>
      <c r="Q792">
        <f t="shared" si="76"/>
        <v>0</v>
      </c>
      <c r="R792" s="5" t="str">
        <f t="shared" si="77"/>
        <v>3ª Classe</v>
      </c>
    </row>
    <row r="793" spans="1:18" x14ac:dyDescent="0.25">
      <c r="A793">
        <v>792</v>
      </c>
      <c r="B793">
        <v>0</v>
      </c>
      <c r="C793">
        <v>2</v>
      </c>
      <c r="D793" t="s">
        <v>1180</v>
      </c>
      <c r="E793" t="s">
        <v>13</v>
      </c>
      <c r="F793">
        <v>16</v>
      </c>
      <c r="G793">
        <v>0</v>
      </c>
      <c r="H793">
        <v>0</v>
      </c>
      <c r="I793" s="1">
        <v>239865</v>
      </c>
      <c r="J793" s="1">
        <v>26</v>
      </c>
      <c r="L793" s="1" t="s">
        <v>16</v>
      </c>
      <c r="M793">
        <f t="shared" si="72"/>
        <v>1</v>
      </c>
      <c r="N793" t="str">
        <f t="shared" si="73"/>
        <v>Adolescente</v>
      </c>
      <c r="O793" t="str">
        <f t="shared" si="74"/>
        <v>MR</v>
      </c>
      <c r="P793">
        <f t="shared" si="75"/>
        <v>0</v>
      </c>
      <c r="Q793">
        <f t="shared" si="76"/>
        <v>0</v>
      </c>
      <c r="R793" s="5" t="str">
        <f t="shared" si="77"/>
        <v>2ª Classe</v>
      </c>
    </row>
    <row r="794" spans="1:18" x14ac:dyDescent="0.25">
      <c r="A794">
        <v>793</v>
      </c>
      <c r="B794">
        <v>0</v>
      </c>
      <c r="C794">
        <v>3</v>
      </c>
      <c r="D794" t="s">
        <v>1181</v>
      </c>
      <c r="E794" t="s">
        <v>18</v>
      </c>
      <c r="F794">
        <v>28</v>
      </c>
      <c r="G794">
        <v>8</v>
      </c>
      <c r="H794">
        <v>2</v>
      </c>
      <c r="I794" s="1" t="s">
        <v>285</v>
      </c>
      <c r="J794" s="1" t="s">
        <v>286</v>
      </c>
      <c r="L794" s="1" t="s">
        <v>16</v>
      </c>
      <c r="M794">
        <f t="shared" si="72"/>
        <v>11</v>
      </c>
      <c r="N794" t="str">
        <f t="shared" si="73"/>
        <v>Jovem Adulto</v>
      </c>
      <c r="O794" t="str">
        <f t="shared" si="74"/>
        <v>MISS</v>
      </c>
      <c r="P794">
        <f t="shared" si="75"/>
        <v>0</v>
      </c>
      <c r="Q794">
        <f t="shared" si="76"/>
        <v>0</v>
      </c>
      <c r="R794" s="5" t="str">
        <f t="shared" si="77"/>
        <v>3ª Classe</v>
      </c>
    </row>
    <row r="795" spans="1:18" x14ac:dyDescent="0.25">
      <c r="A795">
        <v>794</v>
      </c>
      <c r="B795">
        <v>0</v>
      </c>
      <c r="C795">
        <v>1</v>
      </c>
      <c r="D795" t="s">
        <v>1182</v>
      </c>
      <c r="E795" t="s">
        <v>13</v>
      </c>
      <c r="F795">
        <v>28</v>
      </c>
      <c r="G795">
        <v>0</v>
      </c>
      <c r="H795">
        <v>0</v>
      </c>
      <c r="I795" s="1" t="s">
        <v>1183</v>
      </c>
      <c r="J795" s="2">
        <v>306958</v>
      </c>
      <c r="L795" s="1" t="s">
        <v>21</v>
      </c>
      <c r="M795">
        <f t="shared" si="72"/>
        <v>1</v>
      </c>
      <c r="N795" t="str">
        <f t="shared" si="73"/>
        <v>Jovem Adulto</v>
      </c>
      <c r="O795" t="str">
        <f t="shared" si="74"/>
        <v>MR</v>
      </c>
      <c r="P795">
        <f t="shared" si="75"/>
        <v>1</v>
      </c>
      <c r="Q795">
        <f t="shared" si="76"/>
        <v>0</v>
      </c>
      <c r="R795" s="5" t="str">
        <f t="shared" si="77"/>
        <v>1ª Classe</v>
      </c>
    </row>
    <row r="796" spans="1:18" x14ac:dyDescent="0.25">
      <c r="A796">
        <v>795</v>
      </c>
      <c r="B796">
        <v>0</v>
      </c>
      <c r="C796">
        <v>3</v>
      </c>
      <c r="D796" t="s">
        <v>1184</v>
      </c>
      <c r="E796" t="s">
        <v>13</v>
      </c>
      <c r="F796">
        <v>25</v>
      </c>
      <c r="G796">
        <v>0</v>
      </c>
      <c r="H796">
        <v>0</v>
      </c>
      <c r="I796" s="1">
        <v>349203</v>
      </c>
      <c r="J796" s="2">
        <v>78958</v>
      </c>
      <c r="L796" s="1" t="s">
        <v>16</v>
      </c>
      <c r="M796">
        <f t="shared" si="72"/>
        <v>1</v>
      </c>
      <c r="N796" t="str">
        <f t="shared" si="73"/>
        <v>Jovem Adulto</v>
      </c>
      <c r="O796" t="str">
        <f t="shared" si="74"/>
        <v>MR</v>
      </c>
      <c r="P796">
        <f t="shared" si="75"/>
        <v>0</v>
      </c>
      <c r="Q796">
        <f t="shared" si="76"/>
        <v>0</v>
      </c>
      <c r="R796" s="5" t="str">
        <f t="shared" si="77"/>
        <v>3ª Classe</v>
      </c>
    </row>
    <row r="797" spans="1:18" x14ac:dyDescent="0.25">
      <c r="A797">
        <v>796</v>
      </c>
      <c r="B797">
        <v>0</v>
      </c>
      <c r="C797">
        <v>2</v>
      </c>
      <c r="D797" t="s">
        <v>1185</v>
      </c>
      <c r="E797" t="s">
        <v>13</v>
      </c>
      <c r="F797">
        <v>39</v>
      </c>
      <c r="G797">
        <v>0</v>
      </c>
      <c r="H797">
        <v>0</v>
      </c>
      <c r="I797" s="1">
        <v>28213</v>
      </c>
      <c r="J797" s="1">
        <v>13</v>
      </c>
      <c r="L797" s="1" t="s">
        <v>16</v>
      </c>
      <c r="M797">
        <f t="shared" si="72"/>
        <v>1</v>
      </c>
      <c r="N797" t="str">
        <f t="shared" si="73"/>
        <v>Adulto</v>
      </c>
      <c r="O797" t="str">
        <f t="shared" si="74"/>
        <v>MR</v>
      </c>
      <c r="P797">
        <f t="shared" si="75"/>
        <v>0</v>
      </c>
      <c r="Q797">
        <f t="shared" si="76"/>
        <v>0</v>
      </c>
      <c r="R797" s="5" t="str">
        <f t="shared" si="77"/>
        <v>2ª Classe</v>
      </c>
    </row>
    <row r="798" spans="1:18" x14ac:dyDescent="0.25">
      <c r="A798">
        <v>797</v>
      </c>
      <c r="B798">
        <v>1</v>
      </c>
      <c r="C798">
        <v>1</v>
      </c>
      <c r="D798" t="s">
        <v>1186</v>
      </c>
      <c r="E798" t="s">
        <v>18</v>
      </c>
      <c r="F798">
        <v>49</v>
      </c>
      <c r="G798">
        <v>0</v>
      </c>
      <c r="H798">
        <v>0</v>
      </c>
      <c r="I798" s="1">
        <v>17465</v>
      </c>
      <c r="J798" s="2">
        <v>259292</v>
      </c>
      <c r="K798" s="1" t="s">
        <v>1187</v>
      </c>
      <c r="L798" s="1" t="s">
        <v>16</v>
      </c>
      <c r="M798">
        <f t="shared" si="72"/>
        <v>1</v>
      </c>
      <c r="N798" t="str">
        <f t="shared" si="73"/>
        <v>Adulto</v>
      </c>
      <c r="O798" t="str">
        <f t="shared" si="74"/>
        <v>DR</v>
      </c>
      <c r="P798">
        <f t="shared" si="75"/>
        <v>1</v>
      </c>
      <c r="Q798">
        <f t="shared" si="76"/>
        <v>1</v>
      </c>
      <c r="R798" s="5" t="str">
        <f t="shared" si="77"/>
        <v>1ª Classe</v>
      </c>
    </row>
    <row r="799" spans="1:18" x14ac:dyDescent="0.25">
      <c r="A799">
        <v>798</v>
      </c>
      <c r="B799">
        <v>1</v>
      </c>
      <c r="C799">
        <v>3</v>
      </c>
      <c r="D799" t="s">
        <v>1188</v>
      </c>
      <c r="E799" t="s">
        <v>18</v>
      </c>
      <c r="F799">
        <v>31</v>
      </c>
      <c r="G799">
        <v>0</v>
      </c>
      <c r="H799">
        <v>0</v>
      </c>
      <c r="I799" s="1">
        <v>349244</v>
      </c>
      <c r="J799" s="2">
        <v>86833</v>
      </c>
      <c r="L799" s="1" t="s">
        <v>16</v>
      </c>
      <c r="M799">
        <f t="shared" si="72"/>
        <v>1</v>
      </c>
      <c r="N799" t="str">
        <f t="shared" si="73"/>
        <v>Jovem Adulto</v>
      </c>
      <c r="O799" t="str">
        <f t="shared" si="74"/>
        <v>MRS</v>
      </c>
      <c r="P799">
        <f t="shared" si="75"/>
        <v>0</v>
      </c>
      <c r="Q799">
        <f t="shared" si="76"/>
        <v>0</v>
      </c>
      <c r="R799" s="5" t="str">
        <f t="shared" si="77"/>
        <v>3ª Classe</v>
      </c>
    </row>
    <row r="800" spans="1:18" x14ac:dyDescent="0.25">
      <c r="A800">
        <v>799</v>
      </c>
      <c r="B800">
        <v>0</v>
      </c>
      <c r="C800">
        <v>3</v>
      </c>
      <c r="D800" t="s">
        <v>1189</v>
      </c>
      <c r="E800" t="s">
        <v>13</v>
      </c>
      <c r="F800">
        <v>30</v>
      </c>
      <c r="G800">
        <v>0</v>
      </c>
      <c r="H800">
        <v>0</v>
      </c>
      <c r="I800" s="1">
        <v>2685</v>
      </c>
      <c r="J800" s="2">
        <v>72292</v>
      </c>
      <c r="L800" s="1" t="s">
        <v>21</v>
      </c>
      <c r="M800">
        <f t="shared" si="72"/>
        <v>1</v>
      </c>
      <c r="N800" t="str">
        <f t="shared" si="73"/>
        <v>Jovem Adulto</v>
      </c>
      <c r="O800" t="str">
        <f t="shared" si="74"/>
        <v>MR</v>
      </c>
      <c r="P800">
        <f t="shared" si="75"/>
        <v>0</v>
      </c>
      <c r="Q800">
        <f t="shared" si="76"/>
        <v>0</v>
      </c>
      <c r="R800" s="5" t="str">
        <f t="shared" si="77"/>
        <v>3ª Classe</v>
      </c>
    </row>
    <row r="801" spans="1:18" x14ac:dyDescent="0.25">
      <c r="A801">
        <v>800</v>
      </c>
      <c r="B801">
        <v>0</v>
      </c>
      <c r="C801">
        <v>3</v>
      </c>
      <c r="D801" t="s">
        <v>1190</v>
      </c>
      <c r="E801" t="s">
        <v>18</v>
      </c>
      <c r="F801">
        <v>30</v>
      </c>
      <c r="G801">
        <v>1</v>
      </c>
      <c r="H801">
        <v>1</v>
      </c>
      <c r="I801" s="1">
        <v>345773</v>
      </c>
      <c r="J801" s="1" t="s">
        <v>197</v>
      </c>
      <c r="L801" s="1" t="s">
        <v>16</v>
      </c>
      <c r="M801">
        <f t="shared" si="72"/>
        <v>3</v>
      </c>
      <c r="N801" t="str">
        <f t="shared" si="73"/>
        <v>Jovem Adulto</v>
      </c>
      <c r="O801" t="str">
        <f t="shared" si="74"/>
        <v>MRS</v>
      </c>
      <c r="P801">
        <f t="shared" si="75"/>
        <v>0</v>
      </c>
      <c r="Q801">
        <f t="shared" si="76"/>
        <v>0</v>
      </c>
      <c r="R801" s="5" t="str">
        <f t="shared" si="77"/>
        <v>3ª Classe</v>
      </c>
    </row>
    <row r="802" spans="1:18" x14ac:dyDescent="0.25">
      <c r="A802">
        <v>801</v>
      </c>
      <c r="B802">
        <v>0</v>
      </c>
      <c r="C802">
        <v>2</v>
      </c>
      <c r="D802" t="s">
        <v>1191</v>
      </c>
      <c r="E802" t="s">
        <v>13</v>
      </c>
      <c r="F802">
        <v>34</v>
      </c>
      <c r="G802">
        <v>0</v>
      </c>
      <c r="H802">
        <v>0</v>
      </c>
      <c r="I802" s="1">
        <v>250647</v>
      </c>
      <c r="J802" s="1">
        <v>13</v>
      </c>
      <c r="L802" s="1" t="s">
        <v>16</v>
      </c>
      <c r="M802">
        <f t="shared" si="72"/>
        <v>1</v>
      </c>
      <c r="N802" t="str">
        <f t="shared" si="73"/>
        <v>Jovem Adulto</v>
      </c>
      <c r="O802" t="str">
        <f t="shared" si="74"/>
        <v>MR</v>
      </c>
      <c r="P802">
        <f t="shared" si="75"/>
        <v>0</v>
      </c>
      <c r="Q802">
        <f t="shared" si="76"/>
        <v>0</v>
      </c>
      <c r="R802" s="5" t="str">
        <f t="shared" si="77"/>
        <v>2ª Classe</v>
      </c>
    </row>
    <row r="803" spans="1:18" x14ac:dyDescent="0.25">
      <c r="A803">
        <v>802</v>
      </c>
      <c r="B803">
        <v>1</v>
      </c>
      <c r="C803">
        <v>2</v>
      </c>
      <c r="D803" t="s">
        <v>1192</v>
      </c>
      <c r="E803" t="s">
        <v>18</v>
      </c>
      <c r="F803">
        <v>31</v>
      </c>
      <c r="G803">
        <v>1</v>
      </c>
      <c r="H803">
        <v>1</v>
      </c>
      <c r="I803" s="1" t="s">
        <v>405</v>
      </c>
      <c r="J803" s="1" t="s">
        <v>406</v>
      </c>
      <c r="L803" s="1" t="s">
        <v>16</v>
      </c>
      <c r="M803">
        <f t="shared" si="72"/>
        <v>3</v>
      </c>
      <c r="N803" t="str">
        <f t="shared" si="73"/>
        <v>Jovem Adulto</v>
      </c>
      <c r="O803" t="str">
        <f t="shared" si="74"/>
        <v>MRS</v>
      </c>
      <c r="P803">
        <f t="shared" si="75"/>
        <v>0</v>
      </c>
      <c r="Q803">
        <f t="shared" si="76"/>
        <v>0</v>
      </c>
      <c r="R803" s="5" t="str">
        <f t="shared" si="77"/>
        <v>2ª Classe</v>
      </c>
    </row>
    <row r="804" spans="1:18" x14ac:dyDescent="0.25">
      <c r="A804">
        <v>803</v>
      </c>
      <c r="B804">
        <v>1</v>
      </c>
      <c r="C804">
        <v>1</v>
      </c>
      <c r="D804" t="s">
        <v>1193</v>
      </c>
      <c r="E804" t="s">
        <v>13</v>
      </c>
      <c r="F804">
        <v>11</v>
      </c>
      <c r="G804">
        <v>1</v>
      </c>
      <c r="H804">
        <v>2</v>
      </c>
      <c r="I804" s="1">
        <v>113760</v>
      </c>
      <c r="J804" s="1">
        <v>120</v>
      </c>
      <c r="K804" s="1" t="s">
        <v>643</v>
      </c>
      <c r="L804" s="1" t="s">
        <v>16</v>
      </c>
      <c r="M804">
        <f t="shared" si="72"/>
        <v>4</v>
      </c>
      <c r="N804" t="str">
        <f t="shared" si="73"/>
        <v>Criança</v>
      </c>
      <c r="O804" t="str">
        <f t="shared" si="74"/>
        <v>MASTER</v>
      </c>
      <c r="P804">
        <f t="shared" si="75"/>
        <v>1</v>
      </c>
      <c r="Q804">
        <f t="shared" si="76"/>
        <v>1</v>
      </c>
      <c r="R804" s="5" t="str">
        <f t="shared" si="77"/>
        <v>1ª Classe</v>
      </c>
    </row>
    <row r="805" spans="1:18" x14ac:dyDescent="0.25">
      <c r="A805">
        <v>804</v>
      </c>
      <c r="B805">
        <v>1</v>
      </c>
      <c r="C805">
        <v>3</v>
      </c>
      <c r="D805" t="s">
        <v>1194</v>
      </c>
      <c r="E805" t="s">
        <v>13</v>
      </c>
      <c r="F805" t="s">
        <v>1195</v>
      </c>
      <c r="G805">
        <v>0</v>
      </c>
      <c r="H805">
        <v>1</v>
      </c>
      <c r="I805" s="1">
        <v>2625</v>
      </c>
      <c r="J805" s="2">
        <v>85167</v>
      </c>
      <c r="L805" s="1" t="s">
        <v>21</v>
      </c>
      <c r="M805">
        <f t="shared" si="72"/>
        <v>2</v>
      </c>
      <c r="N805" t="str">
        <f t="shared" si="73"/>
        <v>Idoso</v>
      </c>
      <c r="O805" t="str">
        <f t="shared" si="74"/>
        <v>MASTER</v>
      </c>
      <c r="P805">
        <f t="shared" si="75"/>
        <v>1</v>
      </c>
      <c r="Q805">
        <f t="shared" si="76"/>
        <v>0</v>
      </c>
      <c r="R805" s="5" t="str">
        <f t="shared" si="77"/>
        <v>3ª Classe</v>
      </c>
    </row>
    <row r="806" spans="1:18" x14ac:dyDescent="0.25">
      <c r="A806">
        <v>805</v>
      </c>
      <c r="B806">
        <v>1</v>
      </c>
      <c r="C806">
        <v>3</v>
      </c>
      <c r="D806" t="s">
        <v>1196</v>
      </c>
      <c r="E806" t="s">
        <v>13</v>
      </c>
      <c r="F806">
        <v>27</v>
      </c>
      <c r="G806">
        <v>0</v>
      </c>
      <c r="H806">
        <v>0</v>
      </c>
      <c r="I806" s="1">
        <v>347089</v>
      </c>
      <c r="J806" s="2">
        <v>6975</v>
      </c>
      <c r="L806" s="1" t="s">
        <v>16</v>
      </c>
      <c r="M806">
        <f t="shared" si="72"/>
        <v>1</v>
      </c>
      <c r="N806" t="str">
        <f t="shared" si="73"/>
        <v>Jovem Adulto</v>
      </c>
      <c r="O806" t="str">
        <f t="shared" si="74"/>
        <v>MR</v>
      </c>
      <c r="P806">
        <f t="shared" si="75"/>
        <v>0</v>
      </c>
      <c r="Q806">
        <f t="shared" si="76"/>
        <v>0</v>
      </c>
      <c r="R806" s="5" t="str">
        <f t="shared" si="77"/>
        <v>3ª Classe</v>
      </c>
    </row>
    <row r="807" spans="1:18" x14ac:dyDescent="0.25">
      <c r="A807">
        <v>806</v>
      </c>
      <c r="B807">
        <v>0</v>
      </c>
      <c r="C807">
        <v>3</v>
      </c>
      <c r="D807" t="s">
        <v>1197</v>
      </c>
      <c r="E807" t="s">
        <v>13</v>
      </c>
      <c r="F807">
        <v>31</v>
      </c>
      <c r="G807">
        <v>0</v>
      </c>
      <c r="H807">
        <v>0</v>
      </c>
      <c r="I807" s="1">
        <v>347063</v>
      </c>
      <c r="J807" s="2">
        <v>7775</v>
      </c>
      <c r="L807" s="1" t="s">
        <v>16</v>
      </c>
      <c r="M807">
        <f t="shared" si="72"/>
        <v>1</v>
      </c>
      <c r="N807" t="str">
        <f t="shared" si="73"/>
        <v>Jovem Adulto</v>
      </c>
      <c r="O807" t="str">
        <f t="shared" si="74"/>
        <v>MR</v>
      </c>
      <c r="P807">
        <f t="shared" si="75"/>
        <v>0</v>
      </c>
      <c r="Q807">
        <f t="shared" si="76"/>
        <v>0</v>
      </c>
      <c r="R807" s="5" t="str">
        <f t="shared" si="77"/>
        <v>3ª Classe</v>
      </c>
    </row>
    <row r="808" spans="1:18" x14ac:dyDescent="0.25">
      <c r="A808">
        <v>807</v>
      </c>
      <c r="B808">
        <v>0</v>
      </c>
      <c r="C808">
        <v>1</v>
      </c>
      <c r="D808" t="s">
        <v>1198</v>
      </c>
      <c r="E808" t="s">
        <v>13</v>
      </c>
      <c r="F808">
        <v>39</v>
      </c>
      <c r="G808">
        <v>0</v>
      </c>
      <c r="H808">
        <v>0</v>
      </c>
      <c r="I808" s="1">
        <v>112050</v>
      </c>
      <c r="J808" s="1">
        <v>13.68</v>
      </c>
      <c r="K808" s="1" t="s">
        <v>1199</v>
      </c>
      <c r="L808" s="1" t="s">
        <v>16</v>
      </c>
      <c r="M808">
        <f t="shared" si="72"/>
        <v>1</v>
      </c>
      <c r="N808" t="str">
        <f t="shared" si="73"/>
        <v>Adulto</v>
      </c>
      <c r="O808" t="str">
        <f t="shared" si="74"/>
        <v>MR</v>
      </c>
      <c r="P808">
        <f t="shared" si="75"/>
        <v>1</v>
      </c>
      <c r="Q808">
        <f t="shared" si="76"/>
        <v>1</v>
      </c>
      <c r="R808" s="5" t="str">
        <f t="shared" si="77"/>
        <v>1ª Classe</v>
      </c>
    </row>
    <row r="809" spans="1:18" x14ac:dyDescent="0.25">
      <c r="A809">
        <v>808</v>
      </c>
      <c r="B809">
        <v>0</v>
      </c>
      <c r="C809">
        <v>3</v>
      </c>
      <c r="D809" t="s">
        <v>1200</v>
      </c>
      <c r="E809" t="s">
        <v>18</v>
      </c>
      <c r="F809">
        <v>18</v>
      </c>
      <c r="G809">
        <v>0</v>
      </c>
      <c r="H809">
        <v>0</v>
      </c>
      <c r="I809" s="1">
        <v>347087</v>
      </c>
      <c r="J809" s="2">
        <v>7775</v>
      </c>
      <c r="L809" s="1" t="s">
        <v>16</v>
      </c>
      <c r="M809">
        <f t="shared" si="72"/>
        <v>1</v>
      </c>
      <c r="N809" t="str">
        <f t="shared" si="73"/>
        <v>Adolescente</v>
      </c>
      <c r="O809" t="str">
        <f t="shared" si="74"/>
        <v>MISS</v>
      </c>
      <c r="P809">
        <f t="shared" si="75"/>
        <v>0</v>
      </c>
      <c r="Q809">
        <f t="shared" si="76"/>
        <v>0</v>
      </c>
      <c r="R809" s="5" t="str">
        <f t="shared" si="77"/>
        <v>3ª Classe</v>
      </c>
    </row>
    <row r="810" spans="1:18" x14ac:dyDescent="0.25">
      <c r="A810">
        <v>809</v>
      </c>
      <c r="B810">
        <v>0</v>
      </c>
      <c r="C810">
        <v>2</v>
      </c>
      <c r="D810" t="s">
        <v>1201</v>
      </c>
      <c r="E810" t="s">
        <v>13</v>
      </c>
      <c r="F810">
        <v>39</v>
      </c>
      <c r="G810">
        <v>0</v>
      </c>
      <c r="H810">
        <v>0</v>
      </c>
      <c r="I810" s="1">
        <v>248723</v>
      </c>
      <c r="J810" s="1">
        <v>13</v>
      </c>
      <c r="L810" s="1" t="s">
        <v>16</v>
      </c>
      <c r="M810">
        <f t="shared" si="72"/>
        <v>1</v>
      </c>
      <c r="N810" t="str">
        <f t="shared" si="73"/>
        <v>Adulto</v>
      </c>
      <c r="O810" t="str">
        <f t="shared" si="74"/>
        <v>MR</v>
      </c>
      <c r="P810">
        <f t="shared" si="75"/>
        <v>0</v>
      </c>
      <c r="Q810">
        <f t="shared" si="76"/>
        <v>0</v>
      </c>
      <c r="R810" s="5" t="str">
        <f t="shared" si="77"/>
        <v>2ª Classe</v>
      </c>
    </row>
    <row r="811" spans="1:18" x14ac:dyDescent="0.25">
      <c r="A811">
        <v>810</v>
      </c>
      <c r="B811">
        <v>1</v>
      </c>
      <c r="C811">
        <v>1</v>
      </c>
      <c r="D811" t="s">
        <v>1202</v>
      </c>
      <c r="E811" t="s">
        <v>18</v>
      </c>
      <c r="F811">
        <v>33</v>
      </c>
      <c r="G811">
        <v>1</v>
      </c>
      <c r="H811">
        <v>0</v>
      </c>
      <c r="I811" s="1">
        <v>113806</v>
      </c>
      <c r="J811" s="1" t="s">
        <v>25</v>
      </c>
      <c r="K811" s="1" t="s">
        <v>1094</v>
      </c>
      <c r="L811" s="1" t="s">
        <v>16</v>
      </c>
      <c r="M811">
        <f t="shared" si="72"/>
        <v>2</v>
      </c>
      <c r="N811" t="str">
        <f t="shared" si="73"/>
        <v>Jovem Adulto</v>
      </c>
      <c r="O811" t="str">
        <f t="shared" si="74"/>
        <v>MRS</v>
      </c>
      <c r="P811">
        <f t="shared" si="75"/>
        <v>1</v>
      </c>
      <c r="Q811">
        <f t="shared" si="76"/>
        <v>1</v>
      </c>
      <c r="R811" s="5" t="str">
        <f t="shared" si="77"/>
        <v>1ª Classe</v>
      </c>
    </row>
    <row r="812" spans="1:18" x14ac:dyDescent="0.25">
      <c r="A812">
        <v>811</v>
      </c>
      <c r="B812">
        <v>0</v>
      </c>
      <c r="C812">
        <v>3</v>
      </c>
      <c r="D812" t="s">
        <v>1203</v>
      </c>
      <c r="E812" t="s">
        <v>13</v>
      </c>
      <c r="F812">
        <v>26</v>
      </c>
      <c r="G812">
        <v>0</v>
      </c>
      <c r="H812">
        <v>0</v>
      </c>
      <c r="I812" s="1">
        <v>3474</v>
      </c>
      <c r="J812" s="2">
        <v>78875</v>
      </c>
      <c r="L812" s="1" t="s">
        <v>16</v>
      </c>
      <c r="M812">
        <f t="shared" si="72"/>
        <v>1</v>
      </c>
      <c r="N812" t="str">
        <f t="shared" si="73"/>
        <v>Jovem Adulto</v>
      </c>
      <c r="O812" t="str">
        <f t="shared" si="74"/>
        <v>MR</v>
      </c>
      <c r="P812">
        <f t="shared" si="75"/>
        <v>0</v>
      </c>
      <c r="Q812">
        <f t="shared" si="76"/>
        <v>0</v>
      </c>
      <c r="R812" s="5" t="str">
        <f t="shared" si="77"/>
        <v>3ª Classe</v>
      </c>
    </row>
    <row r="813" spans="1:18" x14ac:dyDescent="0.25">
      <c r="A813">
        <v>812</v>
      </c>
      <c r="B813">
        <v>0</v>
      </c>
      <c r="C813">
        <v>3</v>
      </c>
      <c r="D813" t="s">
        <v>1204</v>
      </c>
      <c r="E813" t="s">
        <v>13</v>
      </c>
      <c r="F813">
        <v>39</v>
      </c>
      <c r="G813">
        <v>0</v>
      </c>
      <c r="H813">
        <v>0</v>
      </c>
      <c r="I813" s="1" t="s">
        <v>887</v>
      </c>
      <c r="J813" s="1" t="s">
        <v>197</v>
      </c>
      <c r="L813" s="1" t="s">
        <v>16</v>
      </c>
      <c r="M813">
        <f t="shared" si="72"/>
        <v>1</v>
      </c>
      <c r="N813" t="str">
        <f t="shared" si="73"/>
        <v>Adulto</v>
      </c>
      <c r="O813" t="str">
        <f t="shared" si="74"/>
        <v>MR</v>
      </c>
      <c r="P813">
        <f t="shared" si="75"/>
        <v>0</v>
      </c>
      <c r="Q813">
        <f t="shared" si="76"/>
        <v>0</v>
      </c>
      <c r="R813" s="5" t="str">
        <f t="shared" si="77"/>
        <v>3ª Classe</v>
      </c>
    </row>
    <row r="814" spans="1:18" x14ac:dyDescent="0.25">
      <c r="A814">
        <v>813</v>
      </c>
      <c r="B814">
        <v>0</v>
      </c>
      <c r="C814">
        <v>2</v>
      </c>
      <c r="D814" t="s">
        <v>1205</v>
      </c>
      <c r="E814" t="s">
        <v>13</v>
      </c>
      <c r="F814">
        <v>35</v>
      </c>
      <c r="G814">
        <v>0</v>
      </c>
      <c r="H814">
        <v>0</v>
      </c>
      <c r="I814" s="1">
        <v>28206</v>
      </c>
      <c r="J814" s="1" t="s">
        <v>75</v>
      </c>
      <c r="L814" s="1" t="s">
        <v>16</v>
      </c>
      <c r="M814">
        <f t="shared" si="72"/>
        <v>1</v>
      </c>
      <c r="N814" t="str">
        <f t="shared" si="73"/>
        <v>Jovem Adulto</v>
      </c>
      <c r="O814" t="str">
        <f t="shared" si="74"/>
        <v>MR</v>
      </c>
      <c r="P814">
        <f t="shared" si="75"/>
        <v>0</v>
      </c>
      <c r="Q814">
        <f t="shared" si="76"/>
        <v>0</v>
      </c>
      <c r="R814" s="5" t="str">
        <f t="shared" si="77"/>
        <v>2ª Classe</v>
      </c>
    </row>
    <row r="815" spans="1:18" x14ac:dyDescent="0.25">
      <c r="A815">
        <v>814</v>
      </c>
      <c r="B815">
        <v>0</v>
      </c>
      <c r="C815">
        <v>3</v>
      </c>
      <c r="D815" t="s">
        <v>1206</v>
      </c>
      <c r="E815" t="s">
        <v>18</v>
      </c>
      <c r="F815">
        <v>6</v>
      </c>
      <c r="G815">
        <v>4</v>
      </c>
      <c r="H815">
        <v>2</v>
      </c>
      <c r="I815" s="1">
        <v>347082</v>
      </c>
      <c r="J815" s="2">
        <v>31275</v>
      </c>
      <c r="L815" s="1" t="s">
        <v>16</v>
      </c>
      <c r="M815">
        <f t="shared" si="72"/>
        <v>7</v>
      </c>
      <c r="N815" t="str">
        <f t="shared" si="73"/>
        <v>Criança</v>
      </c>
      <c r="O815" t="str">
        <f t="shared" si="74"/>
        <v>MISS</v>
      </c>
      <c r="P815">
        <f t="shared" si="75"/>
        <v>0</v>
      </c>
      <c r="Q815">
        <f t="shared" si="76"/>
        <v>0</v>
      </c>
      <c r="R815" s="5" t="str">
        <f t="shared" si="77"/>
        <v>3ª Classe</v>
      </c>
    </row>
    <row r="816" spans="1:18" x14ac:dyDescent="0.25">
      <c r="A816">
        <v>815</v>
      </c>
      <c r="B816">
        <v>0</v>
      </c>
      <c r="C816">
        <v>3</v>
      </c>
      <c r="D816" t="s">
        <v>1207</v>
      </c>
      <c r="E816" t="s">
        <v>13</v>
      </c>
      <c r="F816" t="s">
        <v>505</v>
      </c>
      <c r="G816">
        <v>0</v>
      </c>
      <c r="H816">
        <v>0</v>
      </c>
      <c r="I816" s="1">
        <v>364499</v>
      </c>
      <c r="J816" s="1" t="s">
        <v>28</v>
      </c>
      <c r="L816" s="1" t="s">
        <v>16</v>
      </c>
      <c r="M816">
        <f t="shared" si="72"/>
        <v>1</v>
      </c>
      <c r="N816" t="str">
        <f t="shared" si="73"/>
        <v>Idoso</v>
      </c>
      <c r="O816" t="str">
        <f t="shared" si="74"/>
        <v>MR</v>
      </c>
      <c r="P816">
        <f t="shared" si="75"/>
        <v>0</v>
      </c>
      <c r="Q816">
        <f t="shared" si="76"/>
        <v>0</v>
      </c>
      <c r="R816" s="5" t="str">
        <f t="shared" si="77"/>
        <v>3ª Classe</v>
      </c>
    </row>
    <row r="817" spans="1:18" x14ac:dyDescent="0.25">
      <c r="A817">
        <v>816</v>
      </c>
      <c r="B817">
        <v>0</v>
      </c>
      <c r="C817">
        <v>1</v>
      </c>
      <c r="D817" t="s">
        <v>1208</v>
      </c>
      <c r="E817" t="s">
        <v>13</v>
      </c>
      <c r="F817">
        <v>28</v>
      </c>
      <c r="G817">
        <v>0</v>
      </c>
      <c r="H817">
        <v>0</v>
      </c>
      <c r="I817" s="1">
        <v>112058</v>
      </c>
      <c r="J817" s="1">
        <v>13.68</v>
      </c>
      <c r="K817" s="1" t="s">
        <v>1209</v>
      </c>
      <c r="L817" s="1" t="s">
        <v>16</v>
      </c>
      <c r="M817">
        <f t="shared" si="72"/>
        <v>1</v>
      </c>
      <c r="N817" t="str">
        <f t="shared" si="73"/>
        <v>Jovem Adulto</v>
      </c>
      <c r="O817" t="str">
        <f t="shared" si="74"/>
        <v>MR</v>
      </c>
      <c r="P817">
        <f t="shared" si="75"/>
        <v>1</v>
      </c>
      <c r="Q817">
        <f t="shared" si="76"/>
        <v>1</v>
      </c>
      <c r="R817" s="5" t="str">
        <f t="shared" si="77"/>
        <v>1ª Classe</v>
      </c>
    </row>
    <row r="818" spans="1:18" x14ac:dyDescent="0.25">
      <c r="A818">
        <v>817</v>
      </c>
      <c r="B818">
        <v>0</v>
      </c>
      <c r="C818">
        <v>3</v>
      </c>
      <c r="D818" t="s">
        <v>1210</v>
      </c>
      <c r="E818" t="s">
        <v>18</v>
      </c>
      <c r="F818">
        <v>23</v>
      </c>
      <c r="G818">
        <v>0</v>
      </c>
      <c r="H818">
        <v>0</v>
      </c>
      <c r="I818" s="1" t="s">
        <v>1211</v>
      </c>
      <c r="J818" s="2">
        <v>7925</v>
      </c>
      <c r="L818" s="1" t="s">
        <v>16</v>
      </c>
      <c r="M818">
        <f t="shared" si="72"/>
        <v>1</v>
      </c>
      <c r="N818" t="str">
        <f t="shared" si="73"/>
        <v>Jovem Adulto</v>
      </c>
      <c r="O818" t="str">
        <f t="shared" si="74"/>
        <v>MISS</v>
      </c>
      <c r="P818">
        <f t="shared" si="75"/>
        <v>0</v>
      </c>
      <c r="Q818">
        <f t="shared" si="76"/>
        <v>0</v>
      </c>
      <c r="R818" s="5" t="str">
        <f t="shared" si="77"/>
        <v>3ª Classe</v>
      </c>
    </row>
    <row r="819" spans="1:18" x14ac:dyDescent="0.25">
      <c r="A819">
        <v>818</v>
      </c>
      <c r="B819">
        <v>0</v>
      </c>
      <c r="C819">
        <v>2</v>
      </c>
      <c r="D819" t="s">
        <v>1212</v>
      </c>
      <c r="E819" t="s">
        <v>13</v>
      </c>
      <c r="F819">
        <v>31</v>
      </c>
      <c r="G819">
        <v>1</v>
      </c>
      <c r="H819">
        <v>1</v>
      </c>
      <c r="I819" s="1" t="s">
        <v>1213</v>
      </c>
      <c r="J819" s="2">
        <v>370042</v>
      </c>
      <c r="L819" s="1" t="s">
        <v>21</v>
      </c>
      <c r="M819">
        <f t="shared" si="72"/>
        <v>3</v>
      </c>
      <c r="N819" t="str">
        <f t="shared" si="73"/>
        <v>Jovem Adulto</v>
      </c>
      <c r="O819" t="str">
        <f t="shared" si="74"/>
        <v>MR</v>
      </c>
      <c r="P819">
        <f t="shared" si="75"/>
        <v>0</v>
      </c>
      <c r="Q819">
        <f t="shared" si="76"/>
        <v>0</v>
      </c>
      <c r="R819" s="5" t="str">
        <f t="shared" si="77"/>
        <v>2ª Classe</v>
      </c>
    </row>
    <row r="820" spans="1:18" x14ac:dyDescent="0.25">
      <c r="A820">
        <v>819</v>
      </c>
      <c r="B820">
        <v>0</v>
      </c>
      <c r="C820">
        <v>3</v>
      </c>
      <c r="D820" t="s">
        <v>1214</v>
      </c>
      <c r="E820" t="s">
        <v>13</v>
      </c>
      <c r="F820">
        <v>43</v>
      </c>
      <c r="G820">
        <v>0</v>
      </c>
      <c r="H820">
        <v>0</v>
      </c>
      <c r="I820" s="1" t="s">
        <v>1215</v>
      </c>
      <c r="J820" s="1" t="s">
        <v>1216</v>
      </c>
      <c r="L820" s="1" t="s">
        <v>16</v>
      </c>
      <c r="M820">
        <f t="shared" si="72"/>
        <v>1</v>
      </c>
      <c r="N820" t="str">
        <f t="shared" si="73"/>
        <v>Adulto</v>
      </c>
      <c r="O820" t="str">
        <f t="shared" si="74"/>
        <v>MR</v>
      </c>
      <c r="P820">
        <f t="shared" si="75"/>
        <v>0</v>
      </c>
      <c r="Q820">
        <f t="shared" si="76"/>
        <v>0</v>
      </c>
      <c r="R820" s="5" t="str">
        <f t="shared" si="77"/>
        <v>3ª Classe</v>
      </c>
    </row>
    <row r="821" spans="1:18" x14ac:dyDescent="0.25">
      <c r="A821">
        <v>820</v>
      </c>
      <c r="B821">
        <v>0</v>
      </c>
      <c r="C821">
        <v>3</v>
      </c>
      <c r="D821" t="s">
        <v>1217</v>
      </c>
      <c r="E821" t="s">
        <v>13</v>
      </c>
      <c r="F821">
        <v>10</v>
      </c>
      <c r="G821">
        <v>3</v>
      </c>
      <c r="H821">
        <v>2</v>
      </c>
      <c r="I821" s="1">
        <v>347088</v>
      </c>
      <c r="J821" s="1" t="s">
        <v>126</v>
      </c>
      <c r="L821" s="1" t="s">
        <v>16</v>
      </c>
      <c r="M821">
        <f t="shared" si="72"/>
        <v>6</v>
      </c>
      <c r="N821" t="str">
        <f t="shared" si="73"/>
        <v>Criança</v>
      </c>
      <c r="O821" t="str">
        <f t="shared" si="74"/>
        <v>MASTER</v>
      </c>
      <c r="P821">
        <f t="shared" si="75"/>
        <v>1</v>
      </c>
      <c r="Q821">
        <f t="shared" si="76"/>
        <v>0</v>
      </c>
      <c r="R821" s="5" t="str">
        <f t="shared" si="77"/>
        <v>3ª Classe</v>
      </c>
    </row>
    <row r="822" spans="1:18" x14ac:dyDescent="0.25">
      <c r="A822">
        <v>821</v>
      </c>
      <c r="B822">
        <v>1</v>
      </c>
      <c r="C822">
        <v>1</v>
      </c>
      <c r="D822" t="s">
        <v>1218</v>
      </c>
      <c r="E822" t="s">
        <v>18</v>
      </c>
      <c r="F822">
        <v>52</v>
      </c>
      <c r="G822">
        <v>1</v>
      </c>
      <c r="H822">
        <v>1</v>
      </c>
      <c r="I822" s="1">
        <v>12749</v>
      </c>
      <c r="J822" s="1" t="s">
        <v>823</v>
      </c>
      <c r="K822" s="1" t="s">
        <v>1219</v>
      </c>
      <c r="L822" s="1" t="s">
        <v>16</v>
      </c>
      <c r="M822">
        <f t="shared" si="72"/>
        <v>3</v>
      </c>
      <c r="N822" t="str">
        <f t="shared" si="73"/>
        <v>Adulto</v>
      </c>
      <c r="O822" t="str">
        <f t="shared" si="74"/>
        <v>MRS</v>
      </c>
      <c r="P822">
        <f t="shared" si="75"/>
        <v>1</v>
      </c>
      <c r="Q822">
        <f t="shared" si="76"/>
        <v>1</v>
      </c>
      <c r="R822" s="5" t="str">
        <f t="shared" si="77"/>
        <v>1ª Classe</v>
      </c>
    </row>
    <row r="823" spans="1:18" x14ac:dyDescent="0.25">
      <c r="A823">
        <v>822</v>
      </c>
      <c r="B823">
        <v>1</v>
      </c>
      <c r="C823">
        <v>3</v>
      </c>
      <c r="D823" t="s">
        <v>1220</v>
      </c>
      <c r="E823" t="s">
        <v>13</v>
      </c>
      <c r="F823">
        <v>27</v>
      </c>
      <c r="G823">
        <v>0</v>
      </c>
      <c r="H823">
        <v>0</v>
      </c>
      <c r="I823" s="1">
        <v>315098</v>
      </c>
      <c r="J823" s="2">
        <v>86625</v>
      </c>
      <c r="L823" s="1" t="s">
        <v>16</v>
      </c>
      <c r="M823">
        <f t="shared" si="72"/>
        <v>1</v>
      </c>
      <c r="N823" t="str">
        <f t="shared" si="73"/>
        <v>Jovem Adulto</v>
      </c>
      <c r="O823" t="str">
        <f t="shared" si="74"/>
        <v>MR</v>
      </c>
      <c r="P823">
        <f t="shared" si="75"/>
        <v>0</v>
      </c>
      <c r="Q823">
        <f t="shared" si="76"/>
        <v>0</v>
      </c>
      <c r="R823" s="5" t="str">
        <f t="shared" si="77"/>
        <v>3ª Classe</v>
      </c>
    </row>
    <row r="824" spans="1:18" x14ac:dyDescent="0.25">
      <c r="A824">
        <v>823</v>
      </c>
      <c r="B824">
        <v>0</v>
      </c>
      <c r="C824">
        <v>1</v>
      </c>
      <c r="D824" t="s">
        <v>1221</v>
      </c>
      <c r="E824" t="s">
        <v>13</v>
      </c>
      <c r="F824">
        <v>38</v>
      </c>
      <c r="G824">
        <v>0</v>
      </c>
      <c r="H824">
        <v>0</v>
      </c>
      <c r="I824" s="1">
        <v>19972</v>
      </c>
      <c r="J824" s="1">
        <v>13.68</v>
      </c>
      <c r="L824" s="1" t="s">
        <v>16</v>
      </c>
      <c r="M824">
        <f t="shared" si="72"/>
        <v>1</v>
      </c>
      <c r="N824" t="str">
        <f t="shared" si="73"/>
        <v>Adulto</v>
      </c>
      <c r="O824" t="str">
        <f t="shared" si="74"/>
        <v>JONKHEER</v>
      </c>
      <c r="P824">
        <f t="shared" si="75"/>
        <v>1</v>
      </c>
      <c r="Q824">
        <f t="shared" si="76"/>
        <v>0</v>
      </c>
      <c r="R824" s="5" t="str">
        <f t="shared" si="77"/>
        <v>1ª Classe</v>
      </c>
    </row>
    <row r="825" spans="1:18" x14ac:dyDescent="0.25">
      <c r="A825">
        <v>824</v>
      </c>
      <c r="B825">
        <v>1</v>
      </c>
      <c r="C825">
        <v>3</v>
      </c>
      <c r="D825" t="s">
        <v>1222</v>
      </c>
      <c r="E825" t="s">
        <v>18</v>
      </c>
      <c r="F825">
        <v>27</v>
      </c>
      <c r="G825">
        <v>0</v>
      </c>
      <c r="H825">
        <v>1</v>
      </c>
      <c r="I825" s="1">
        <v>392096</v>
      </c>
      <c r="J825" s="2">
        <v>12475</v>
      </c>
      <c r="K825" s="1" t="s">
        <v>1128</v>
      </c>
      <c r="L825" s="1" t="s">
        <v>16</v>
      </c>
      <c r="M825">
        <f t="shared" si="72"/>
        <v>2</v>
      </c>
      <c r="N825" t="str">
        <f t="shared" si="73"/>
        <v>Jovem Adulto</v>
      </c>
      <c r="O825" t="str">
        <f t="shared" si="74"/>
        <v>MRS</v>
      </c>
      <c r="P825">
        <f t="shared" si="75"/>
        <v>0</v>
      </c>
      <c r="Q825">
        <f t="shared" si="76"/>
        <v>1</v>
      </c>
      <c r="R825" s="5" t="str">
        <f t="shared" si="77"/>
        <v>3ª Classe</v>
      </c>
    </row>
    <row r="826" spans="1:18" x14ac:dyDescent="0.25">
      <c r="A826">
        <v>825</v>
      </c>
      <c r="B826">
        <v>0</v>
      </c>
      <c r="C826">
        <v>3</v>
      </c>
      <c r="D826" t="s">
        <v>1223</v>
      </c>
      <c r="E826" t="s">
        <v>13</v>
      </c>
      <c r="F826">
        <v>2</v>
      </c>
      <c r="G826">
        <v>4</v>
      </c>
      <c r="H826">
        <v>1</v>
      </c>
      <c r="I826" s="1">
        <v>3101295</v>
      </c>
      <c r="J826" s="2">
        <v>396875</v>
      </c>
      <c r="L826" s="1" t="s">
        <v>16</v>
      </c>
      <c r="M826">
        <f t="shared" si="72"/>
        <v>6</v>
      </c>
      <c r="N826" t="str">
        <f t="shared" si="73"/>
        <v>Criança</v>
      </c>
      <c r="O826" t="str">
        <f t="shared" si="74"/>
        <v>MASTER</v>
      </c>
      <c r="P826">
        <f t="shared" si="75"/>
        <v>1</v>
      </c>
      <c r="Q826">
        <f t="shared" si="76"/>
        <v>0</v>
      </c>
      <c r="R826" s="5" t="str">
        <f t="shared" si="77"/>
        <v>3ª Classe</v>
      </c>
    </row>
    <row r="827" spans="1:18" x14ac:dyDescent="0.25">
      <c r="A827">
        <v>826</v>
      </c>
      <c r="B827">
        <v>0</v>
      </c>
      <c r="C827">
        <v>3</v>
      </c>
      <c r="D827" t="s">
        <v>1224</v>
      </c>
      <c r="E827" t="s">
        <v>13</v>
      </c>
      <c r="F827">
        <v>28</v>
      </c>
      <c r="G827">
        <v>0</v>
      </c>
      <c r="H827">
        <v>0</v>
      </c>
      <c r="I827" s="1">
        <v>368323</v>
      </c>
      <c r="J827" s="1" t="s">
        <v>1225</v>
      </c>
      <c r="L827" s="1" t="s">
        <v>30</v>
      </c>
      <c r="M827">
        <f t="shared" si="72"/>
        <v>1</v>
      </c>
      <c r="N827" t="str">
        <f t="shared" si="73"/>
        <v>Jovem Adulto</v>
      </c>
      <c r="O827" t="str">
        <f t="shared" si="74"/>
        <v>MR</v>
      </c>
      <c r="P827">
        <f t="shared" si="75"/>
        <v>0</v>
      </c>
      <c r="Q827">
        <f t="shared" si="76"/>
        <v>0</v>
      </c>
      <c r="R827" s="5" t="str">
        <f t="shared" si="77"/>
        <v>3ª Classe</v>
      </c>
    </row>
    <row r="828" spans="1:18" x14ac:dyDescent="0.25">
      <c r="A828">
        <v>827</v>
      </c>
      <c r="B828">
        <v>0</v>
      </c>
      <c r="C828">
        <v>3</v>
      </c>
      <c r="D828" t="s">
        <v>1226</v>
      </c>
      <c r="E828" t="s">
        <v>13</v>
      </c>
      <c r="F828">
        <v>28</v>
      </c>
      <c r="G828">
        <v>0</v>
      </c>
      <c r="H828">
        <v>0</v>
      </c>
      <c r="I828" s="1">
        <v>1601</v>
      </c>
      <c r="J828" s="2">
        <v>564958</v>
      </c>
      <c r="L828" s="1" t="s">
        <v>16</v>
      </c>
      <c r="M828">
        <f t="shared" si="72"/>
        <v>1</v>
      </c>
      <c r="N828" t="str">
        <f t="shared" si="73"/>
        <v>Jovem Adulto</v>
      </c>
      <c r="O828" t="str">
        <f t="shared" si="74"/>
        <v>MR</v>
      </c>
      <c r="P828">
        <f t="shared" si="75"/>
        <v>0</v>
      </c>
      <c r="Q828">
        <f t="shared" si="76"/>
        <v>0</v>
      </c>
      <c r="R828" s="5" t="str">
        <f t="shared" si="77"/>
        <v>3ª Classe</v>
      </c>
    </row>
    <row r="829" spans="1:18" x14ac:dyDescent="0.25">
      <c r="A829">
        <v>828</v>
      </c>
      <c r="B829">
        <v>1</v>
      </c>
      <c r="C829">
        <v>2</v>
      </c>
      <c r="D829" t="s">
        <v>1227</v>
      </c>
      <c r="E829" t="s">
        <v>13</v>
      </c>
      <c r="F829">
        <v>1</v>
      </c>
      <c r="G829">
        <v>0</v>
      </c>
      <c r="H829">
        <v>2</v>
      </c>
      <c r="I829" s="1" t="s">
        <v>1213</v>
      </c>
      <c r="J829" s="2">
        <v>370042</v>
      </c>
      <c r="L829" s="1" t="s">
        <v>21</v>
      </c>
      <c r="M829">
        <f t="shared" si="72"/>
        <v>3</v>
      </c>
      <c r="N829" t="str">
        <f t="shared" si="73"/>
        <v>Criança</v>
      </c>
      <c r="O829" t="str">
        <f t="shared" si="74"/>
        <v>MASTER</v>
      </c>
      <c r="P829">
        <f t="shared" si="75"/>
        <v>1</v>
      </c>
      <c r="Q829">
        <f t="shared" si="76"/>
        <v>0</v>
      </c>
      <c r="R829" s="5" t="str">
        <f t="shared" si="77"/>
        <v>2ª Classe</v>
      </c>
    </row>
    <row r="830" spans="1:18" x14ac:dyDescent="0.25">
      <c r="A830">
        <v>829</v>
      </c>
      <c r="B830">
        <v>1</v>
      </c>
      <c r="C830">
        <v>3</v>
      </c>
      <c r="D830" t="s">
        <v>1228</v>
      </c>
      <c r="E830" t="s">
        <v>13</v>
      </c>
      <c r="F830">
        <v>28</v>
      </c>
      <c r="G830">
        <v>0</v>
      </c>
      <c r="H830">
        <v>0</v>
      </c>
      <c r="I830" s="1">
        <v>367228</v>
      </c>
      <c r="J830" s="1" t="s">
        <v>72</v>
      </c>
      <c r="L830" s="1" t="s">
        <v>30</v>
      </c>
      <c r="M830">
        <f t="shared" si="72"/>
        <v>1</v>
      </c>
      <c r="N830" t="str">
        <f t="shared" si="73"/>
        <v>Jovem Adulto</v>
      </c>
      <c r="O830" t="str">
        <f t="shared" si="74"/>
        <v>MR</v>
      </c>
      <c r="P830">
        <f t="shared" si="75"/>
        <v>0</v>
      </c>
      <c r="Q830">
        <f t="shared" si="76"/>
        <v>0</v>
      </c>
      <c r="R830" s="5" t="str">
        <f t="shared" si="77"/>
        <v>3ª Classe</v>
      </c>
    </row>
    <row r="831" spans="1:18" x14ac:dyDescent="0.25">
      <c r="A831">
        <v>830</v>
      </c>
      <c r="B831">
        <v>1</v>
      </c>
      <c r="C831">
        <v>1</v>
      </c>
      <c r="D831" t="s">
        <v>1229</v>
      </c>
      <c r="E831" t="s">
        <v>18</v>
      </c>
      <c r="F831">
        <v>62</v>
      </c>
      <c r="G831">
        <v>0</v>
      </c>
      <c r="H831">
        <v>0</v>
      </c>
      <c r="I831" s="1">
        <v>113572</v>
      </c>
      <c r="J831" s="1">
        <v>80</v>
      </c>
      <c r="K831" s="1" t="s">
        <v>122</v>
      </c>
      <c r="L831" s="1" t="s">
        <v>16</v>
      </c>
      <c r="M831">
        <f t="shared" si="72"/>
        <v>1</v>
      </c>
      <c r="N831" t="str">
        <f t="shared" si="73"/>
        <v>Idoso</v>
      </c>
      <c r="O831" t="str">
        <f t="shared" si="74"/>
        <v>MRS</v>
      </c>
      <c r="P831">
        <f t="shared" si="75"/>
        <v>1</v>
      </c>
      <c r="Q831">
        <f t="shared" si="76"/>
        <v>1</v>
      </c>
      <c r="R831" s="5" t="str">
        <f t="shared" si="77"/>
        <v>1ª Classe</v>
      </c>
    </row>
    <row r="832" spans="1:18" x14ac:dyDescent="0.25">
      <c r="A832">
        <v>831</v>
      </c>
      <c r="B832">
        <v>1</v>
      </c>
      <c r="C832">
        <v>3</v>
      </c>
      <c r="D832" t="s">
        <v>1230</v>
      </c>
      <c r="E832" t="s">
        <v>18</v>
      </c>
      <c r="F832">
        <v>15</v>
      </c>
      <c r="G832">
        <v>1</v>
      </c>
      <c r="H832">
        <v>0</v>
      </c>
      <c r="I832" s="1">
        <v>2659</v>
      </c>
      <c r="J832" s="2">
        <v>144542</v>
      </c>
      <c r="L832" s="1" t="s">
        <v>21</v>
      </c>
      <c r="M832">
        <f t="shared" si="72"/>
        <v>2</v>
      </c>
      <c r="N832" t="str">
        <f t="shared" si="73"/>
        <v>Adolescente</v>
      </c>
      <c r="O832" t="str">
        <f t="shared" si="74"/>
        <v>MRS</v>
      </c>
      <c r="P832">
        <f t="shared" si="75"/>
        <v>0</v>
      </c>
      <c r="Q832">
        <f t="shared" si="76"/>
        <v>0</v>
      </c>
      <c r="R832" s="5" t="str">
        <f t="shared" si="77"/>
        <v>3ª Classe</v>
      </c>
    </row>
    <row r="833" spans="1:18" x14ac:dyDescent="0.25">
      <c r="A833">
        <v>832</v>
      </c>
      <c r="B833">
        <v>1</v>
      </c>
      <c r="C833">
        <v>2</v>
      </c>
      <c r="D833" t="s">
        <v>1231</v>
      </c>
      <c r="E833" t="s">
        <v>13</v>
      </c>
      <c r="F833" t="s">
        <v>151</v>
      </c>
      <c r="G833">
        <v>1</v>
      </c>
      <c r="H833">
        <v>1</v>
      </c>
      <c r="I833" s="1">
        <v>29106</v>
      </c>
      <c r="J833" s="1" t="s">
        <v>663</v>
      </c>
      <c r="L833" s="1" t="s">
        <v>16</v>
      </c>
      <c r="M833">
        <f t="shared" si="72"/>
        <v>3</v>
      </c>
      <c r="N833" t="str">
        <f t="shared" si="73"/>
        <v>Idoso</v>
      </c>
      <c r="O833" t="str">
        <f t="shared" si="74"/>
        <v>MASTER</v>
      </c>
      <c r="P833">
        <f t="shared" si="75"/>
        <v>1</v>
      </c>
      <c r="Q833">
        <f t="shared" si="76"/>
        <v>0</v>
      </c>
      <c r="R833" s="5" t="str">
        <f t="shared" si="77"/>
        <v>2ª Classe</v>
      </c>
    </row>
    <row r="834" spans="1:18" x14ac:dyDescent="0.25">
      <c r="A834">
        <v>833</v>
      </c>
      <c r="B834">
        <v>0</v>
      </c>
      <c r="C834">
        <v>3</v>
      </c>
      <c r="D834" t="s">
        <v>1232</v>
      </c>
      <c r="E834" t="s">
        <v>13</v>
      </c>
      <c r="F834">
        <v>28</v>
      </c>
      <c r="G834">
        <v>0</v>
      </c>
      <c r="H834">
        <v>0</v>
      </c>
      <c r="I834" s="1">
        <v>2671</v>
      </c>
      <c r="J834" s="2">
        <v>72292</v>
      </c>
      <c r="L834" s="1" t="s">
        <v>21</v>
      </c>
      <c r="M834">
        <f t="shared" ref="M834:M892" si="78">G834+H834+1</f>
        <v>1</v>
      </c>
      <c r="N834" t="str">
        <f t="shared" ref="N834:N892" si="79">IF(F834&lt;=12,"Criança",IF(F834&lt;=18,"Adolescente",IF(F834&lt;=35,"Jovem Adulto",IF(F834&lt;=60,"Adulto","Idoso"))))</f>
        <v>Jovem Adulto</v>
      </c>
      <c r="O834" t="str">
        <f t="shared" ref="O834:O892" si="80">UPPER(TRIM(MID(D834, FIND(", ",D834)+2, FIND(".",D834)-(FIND(", ",D834)+2))))</f>
        <v>MR</v>
      </c>
      <c r="P834">
        <f t="shared" ref="P834:P892" si="81">IF(OR(F834="female", O834="MASTER"), 1, IF(C834=1, 1, 0))</f>
        <v>0</v>
      </c>
      <c r="Q834">
        <f t="shared" ref="Q834:Q892" si="82">IF(K834&lt;&gt;"", 1, 0)</f>
        <v>0</v>
      </c>
      <c r="R834" s="5" t="str">
        <f t="shared" ref="R834:R892" si="83">IF(C834=1,"1ª Classe",IF(C834=2,"2ª Classe","3ª Classe"))</f>
        <v>3ª Classe</v>
      </c>
    </row>
    <row r="835" spans="1:18" x14ac:dyDescent="0.25">
      <c r="A835">
        <v>834</v>
      </c>
      <c r="B835">
        <v>0</v>
      </c>
      <c r="C835">
        <v>3</v>
      </c>
      <c r="D835" t="s">
        <v>1233</v>
      </c>
      <c r="E835" t="s">
        <v>13</v>
      </c>
      <c r="F835">
        <v>23</v>
      </c>
      <c r="G835">
        <v>0</v>
      </c>
      <c r="H835">
        <v>0</v>
      </c>
      <c r="I835" s="1">
        <v>347468</v>
      </c>
      <c r="J835" s="2">
        <v>78542</v>
      </c>
      <c r="L835" s="1" t="s">
        <v>16</v>
      </c>
      <c r="M835">
        <f t="shared" si="78"/>
        <v>1</v>
      </c>
      <c r="N835" t="str">
        <f t="shared" si="79"/>
        <v>Jovem Adulto</v>
      </c>
      <c r="O835" t="str">
        <f t="shared" si="80"/>
        <v>MR</v>
      </c>
      <c r="P835">
        <f t="shared" si="81"/>
        <v>0</v>
      </c>
      <c r="Q835">
        <f t="shared" si="82"/>
        <v>0</v>
      </c>
      <c r="R835" s="5" t="str">
        <f t="shared" si="83"/>
        <v>3ª Classe</v>
      </c>
    </row>
    <row r="836" spans="1:18" x14ac:dyDescent="0.25">
      <c r="A836">
        <v>835</v>
      </c>
      <c r="B836">
        <v>0</v>
      </c>
      <c r="C836">
        <v>3</v>
      </c>
      <c r="D836" t="s">
        <v>1234</v>
      </c>
      <c r="E836" t="s">
        <v>13</v>
      </c>
      <c r="F836">
        <v>18</v>
      </c>
      <c r="G836">
        <v>0</v>
      </c>
      <c r="H836">
        <v>0</v>
      </c>
      <c r="I836" s="1">
        <v>2223</v>
      </c>
      <c r="J836" s="1" t="s">
        <v>1235</v>
      </c>
      <c r="L836" s="1" t="s">
        <v>16</v>
      </c>
      <c r="M836">
        <f t="shared" si="78"/>
        <v>1</v>
      </c>
      <c r="N836" t="str">
        <f t="shared" si="79"/>
        <v>Adolescente</v>
      </c>
      <c r="O836" t="str">
        <f t="shared" si="80"/>
        <v>MR</v>
      </c>
      <c r="P836">
        <f t="shared" si="81"/>
        <v>0</v>
      </c>
      <c r="Q836">
        <f t="shared" si="82"/>
        <v>0</v>
      </c>
      <c r="R836" s="5" t="str">
        <f t="shared" si="83"/>
        <v>3ª Classe</v>
      </c>
    </row>
    <row r="837" spans="1:18" x14ac:dyDescent="0.25">
      <c r="A837">
        <v>836</v>
      </c>
      <c r="B837">
        <v>1</v>
      </c>
      <c r="C837">
        <v>1</v>
      </c>
      <c r="D837" t="s">
        <v>1236</v>
      </c>
      <c r="E837" t="s">
        <v>18</v>
      </c>
      <c r="F837">
        <v>39</v>
      </c>
      <c r="G837">
        <v>1</v>
      </c>
      <c r="H837">
        <v>1</v>
      </c>
      <c r="I837" s="1" t="s">
        <v>1237</v>
      </c>
      <c r="J837" s="2">
        <v>831583</v>
      </c>
      <c r="K837" s="1" t="s">
        <v>1238</v>
      </c>
      <c r="L837" s="1" t="s">
        <v>21</v>
      </c>
      <c r="M837">
        <f t="shared" si="78"/>
        <v>3</v>
      </c>
      <c r="N837" t="str">
        <f t="shared" si="79"/>
        <v>Adulto</v>
      </c>
      <c r="O837" t="str">
        <f t="shared" si="80"/>
        <v>MISS</v>
      </c>
      <c r="P837">
        <f t="shared" si="81"/>
        <v>1</v>
      </c>
      <c r="Q837">
        <f t="shared" si="82"/>
        <v>1</v>
      </c>
      <c r="R837" s="5" t="str">
        <f t="shared" si="83"/>
        <v>1ª Classe</v>
      </c>
    </row>
    <row r="838" spans="1:18" x14ac:dyDescent="0.25">
      <c r="A838">
        <v>837</v>
      </c>
      <c r="B838">
        <v>0</v>
      </c>
      <c r="C838">
        <v>3</v>
      </c>
      <c r="D838" t="s">
        <v>1239</v>
      </c>
      <c r="E838" t="s">
        <v>13</v>
      </c>
      <c r="F838">
        <v>21</v>
      </c>
      <c r="G838">
        <v>0</v>
      </c>
      <c r="H838">
        <v>0</v>
      </c>
      <c r="I838" s="1">
        <v>315097</v>
      </c>
      <c r="J838" s="2">
        <v>86625</v>
      </c>
      <c r="L838" s="1" t="s">
        <v>16</v>
      </c>
      <c r="M838">
        <f t="shared" si="78"/>
        <v>1</v>
      </c>
      <c r="N838" t="str">
        <f t="shared" si="79"/>
        <v>Jovem Adulto</v>
      </c>
      <c r="O838" t="str">
        <f t="shared" si="80"/>
        <v>MR</v>
      </c>
      <c r="P838">
        <f t="shared" si="81"/>
        <v>0</v>
      </c>
      <c r="Q838">
        <f t="shared" si="82"/>
        <v>0</v>
      </c>
      <c r="R838" s="5" t="str">
        <f t="shared" si="83"/>
        <v>3ª Classe</v>
      </c>
    </row>
    <row r="839" spans="1:18" x14ac:dyDescent="0.25">
      <c r="A839">
        <v>838</v>
      </c>
      <c r="B839">
        <v>0</v>
      </c>
      <c r="C839">
        <v>3</v>
      </c>
      <c r="D839" t="s">
        <v>1240</v>
      </c>
      <c r="E839" t="s">
        <v>13</v>
      </c>
      <c r="F839">
        <v>28</v>
      </c>
      <c r="G839">
        <v>0</v>
      </c>
      <c r="H839">
        <v>0</v>
      </c>
      <c r="I839" s="1">
        <v>392092</v>
      </c>
      <c r="J839" s="1" t="s">
        <v>28</v>
      </c>
      <c r="L839" s="1" t="s">
        <v>16</v>
      </c>
      <c r="M839">
        <f t="shared" si="78"/>
        <v>1</v>
      </c>
      <c r="N839" t="str">
        <f t="shared" si="79"/>
        <v>Jovem Adulto</v>
      </c>
      <c r="O839" t="str">
        <f t="shared" si="80"/>
        <v>MR</v>
      </c>
      <c r="P839">
        <f t="shared" si="81"/>
        <v>0</v>
      </c>
      <c r="Q839">
        <f t="shared" si="82"/>
        <v>0</v>
      </c>
      <c r="R839" s="5" t="str">
        <f t="shared" si="83"/>
        <v>3ª Classe</v>
      </c>
    </row>
    <row r="840" spans="1:18" x14ac:dyDescent="0.25">
      <c r="A840">
        <v>839</v>
      </c>
      <c r="B840">
        <v>1</v>
      </c>
      <c r="C840">
        <v>3</v>
      </c>
      <c r="D840" t="s">
        <v>1241</v>
      </c>
      <c r="E840" t="s">
        <v>13</v>
      </c>
      <c r="F840">
        <v>32</v>
      </c>
      <c r="G840">
        <v>0</v>
      </c>
      <c r="H840">
        <v>0</v>
      </c>
      <c r="I840" s="1">
        <v>1601</v>
      </c>
      <c r="J840" s="2">
        <v>564958</v>
      </c>
      <c r="L840" s="1" t="s">
        <v>16</v>
      </c>
      <c r="M840">
        <f t="shared" si="78"/>
        <v>1</v>
      </c>
      <c r="N840" t="str">
        <f t="shared" si="79"/>
        <v>Jovem Adulto</v>
      </c>
      <c r="O840" t="str">
        <f t="shared" si="80"/>
        <v>MR</v>
      </c>
      <c r="P840">
        <f t="shared" si="81"/>
        <v>0</v>
      </c>
      <c r="Q840">
        <f t="shared" si="82"/>
        <v>0</v>
      </c>
      <c r="R840" s="5" t="str">
        <f t="shared" si="83"/>
        <v>3ª Classe</v>
      </c>
    </row>
    <row r="841" spans="1:18" x14ac:dyDescent="0.25">
      <c r="A841">
        <v>840</v>
      </c>
      <c r="B841">
        <v>1</v>
      </c>
      <c r="C841">
        <v>1</v>
      </c>
      <c r="D841" t="s">
        <v>1242</v>
      </c>
      <c r="E841" t="s">
        <v>13</v>
      </c>
      <c r="F841">
        <v>28</v>
      </c>
      <c r="G841">
        <v>0</v>
      </c>
      <c r="H841">
        <v>0</v>
      </c>
      <c r="I841" s="1">
        <v>11774</v>
      </c>
      <c r="J841" s="1" t="s">
        <v>464</v>
      </c>
      <c r="K841" s="1" t="s">
        <v>1243</v>
      </c>
      <c r="L841" s="1" t="s">
        <v>21</v>
      </c>
      <c r="M841">
        <f t="shared" si="78"/>
        <v>1</v>
      </c>
      <c r="N841" t="str">
        <f t="shared" si="79"/>
        <v>Jovem Adulto</v>
      </c>
      <c r="O841" t="str">
        <f t="shared" si="80"/>
        <v>MR</v>
      </c>
      <c r="P841">
        <f t="shared" si="81"/>
        <v>1</v>
      </c>
      <c r="Q841">
        <f t="shared" si="82"/>
        <v>1</v>
      </c>
      <c r="R841" s="5" t="str">
        <f t="shared" si="83"/>
        <v>1ª Classe</v>
      </c>
    </row>
    <row r="842" spans="1:18" x14ac:dyDescent="0.25">
      <c r="A842">
        <v>841</v>
      </c>
      <c r="B842">
        <v>0</v>
      </c>
      <c r="C842">
        <v>3</v>
      </c>
      <c r="D842" t="s">
        <v>1244</v>
      </c>
      <c r="E842" t="s">
        <v>13</v>
      </c>
      <c r="F842">
        <v>20</v>
      </c>
      <c r="G842">
        <v>0</v>
      </c>
      <c r="H842">
        <v>0</v>
      </c>
      <c r="I842" s="1" t="s">
        <v>1245</v>
      </c>
      <c r="J842" s="2">
        <v>7925</v>
      </c>
      <c r="L842" s="1" t="s">
        <v>16</v>
      </c>
      <c r="M842">
        <f t="shared" si="78"/>
        <v>1</v>
      </c>
      <c r="N842" t="str">
        <f t="shared" si="79"/>
        <v>Jovem Adulto</v>
      </c>
      <c r="O842" t="str">
        <f t="shared" si="80"/>
        <v>MR</v>
      </c>
      <c r="P842">
        <f t="shared" si="81"/>
        <v>0</v>
      </c>
      <c r="Q842">
        <f t="shared" si="82"/>
        <v>0</v>
      </c>
      <c r="R842" s="5" t="str">
        <f t="shared" si="83"/>
        <v>3ª Classe</v>
      </c>
    </row>
    <row r="843" spans="1:18" x14ac:dyDescent="0.25">
      <c r="A843">
        <v>842</v>
      </c>
      <c r="B843">
        <v>0</v>
      </c>
      <c r="C843">
        <v>2</v>
      </c>
      <c r="D843" t="s">
        <v>1246</v>
      </c>
      <c r="E843" t="s">
        <v>13</v>
      </c>
      <c r="F843">
        <v>16</v>
      </c>
      <c r="G843">
        <v>0</v>
      </c>
      <c r="H843">
        <v>0</v>
      </c>
      <c r="I843" s="1" t="s">
        <v>1153</v>
      </c>
      <c r="J843" s="1" t="s">
        <v>75</v>
      </c>
      <c r="L843" s="1" t="s">
        <v>16</v>
      </c>
      <c r="M843">
        <f t="shared" si="78"/>
        <v>1</v>
      </c>
      <c r="N843" t="str">
        <f t="shared" si="79"/>
        <v>Adolescente</v>
      </c>
      <c r="O843" t="str">
        <f t="shared" si="80"/>
        <v>MR</v>
      </c>
      <c r="P843">
        <f t="shared" si="81"/>
        <v>0</v>
      </c>
      <c r="Q843">
        <f t="shared" si="82"/>
        <v>0</v>
      </c>
      <c r="R843" s="5" t="str">
        <f t="shared" si="83"/>
        <v>2ª Classe</v>
      </c>
    </row>
    <row r="844" spans="1:18" x14ac:dyDescent="0.25">
      <c r="A844">
        <v>843</v>
      </c>
      <c r="B844">
        <v>1</v>
      </c>
      <c r="C844">
        <v>1</v>
      </c>
      <c r="D844" t="s">
        <v>1247</v>
      </c>
      <c r="E844" t="s">
        <v>18</v>
      </c>
      <c r="F844">
        <v>30</v>
      </c>
      <c r="G844">
        <v>0</v>
      </c>
      <c r="H844">
        <v>0</v>
      </c>
      <c r="I844" s="1">
        <v>113798</v>
      </c>
      <c r="J844" s="1">
        <v>31</v>
      </c>
      <c r="L844" s="1" t="s">
        <v>21</v>
      </c>
      <c r="M844">
        <f t="shared" si="78"/>
        <v>1</v>
      </c>
      <c r="N844" t="str">
        <f t="shared" si="79"/>
        <v>Jovem Adulto</v>
      </c>
      <c r="O844" t="str">
        <f t="shared" si="80"/>
        <v>MISS</v>
      </c>
      <c r="P844">
        <f t="shared" si="81"/>
        <v>1</v>
      </c>
      <c r="Q844">
        <f t="shared" si="82"/>
        <v>0</v>
      </c>
      <c r="R844" s="5" t="str">
        <f t="shared" si="83"/>
        <v>1ª Classe</v>
      </c>
    </row>
    <row r="845" spans="1:18" x14ac:dyDescent="0.25">
      <c r="A845">
        <v>844</v>
      </c>
      <c r="B845">
        <v>0</v>
      </c>
      <c r="C845">
        <v>3</v>
      </c>
      <c r="D845" t="s">
        <v>1248</v>
      </c>
      <c r="E845" t="s">
        <v>13</v>
      </c>
      <c r="F845" t="s">
        <v>1249</v>
      </c>
      <c r="G845">
        <v>0</v>
      </c>
      <c r="H845">
        <v>0</v>
      </c>
      <c r="I845" s="1">
        <v>2683</v>
      </c>
      <c r="J845" s="2">
        <v>64375</v>
      </c>
      <c r="L845" s="1" t="s">
        <v>21</v>
      </c>
      <c r="M845">
        <f t="shared" si="78"/>
        <v>1</v>
      </c>
      <c r="N845" t="str">
        <f t="shared" si="79"/>
        <v>Idoso</v>
      </c>
      <c r="O845" t="str">
        <f t="shared" si="80"/>
        <v>MR</v>
      </c>
      <c r="P845">
        <f t="shared" si="81"/>
        <v>0</v>
      </c>
      <c r="Q845">
        <f t="shared" si="82"/>
        <v>0</v>
      </c>
      <c r="R845" s="5" t="str">
        <f t="shared" si="83"/>
        <v>3ª Classe</v>
      </c>
    </row>
    <row r="846" spans="1:18" x14ac:dyDescent="0.25">
      <c r="A846">
        <v>845</v>
      </c>
      <c r="B846">
        <v>0</v>
      </c>
      <c r="C846">
        <v>3</v>
      </c>
      <c r="D846" t="s">
        <v>1250</v>
      </c>
      <c r="E846" t="s">
        <v>13</v>
      </c>
      <c r="F846">
        <v>17</v>
      </c>
      <c r="G846">
        <v>0</v>
      </c>
      <c r="H846">
        <v>0</v>
      </c>
      <c r="I846" s="1">
        <v>315090</v>
      </c>
      <c r="J846" s="2">
        <v>86625</v>
      </c>
      <c r="L846" s="1" t="s">
        <v>16</v>
      </c>
      <c r="M846">
        <f t="shared" si="78"/>
        <v>1</v>
      </c>
      <c r="N846" t="str">
        <f t="shared" si="79"/>
        <v>Adolescente</v>
      </c>
      <c r="O846" t="str">
        <f t="shared" si="80"/>
        <v>MR</v>
      </c>
      <c r="P846">
        <f t="shared" si="81"/>
        <v>0</v>
      </c>
      <c r="Q846">
        <f t="shared" si="82"/>
        <v>0</v>
      </c>
      <c r="R846" s="5" t="str">
        <f t="shared" si="83"/>
        <v>3ª Classe</v>
      </c>
    </row>
    <row r="847" spans="1:18" x14ac:dyDescent="0.25">
      <c r="A847">
        <v>846</v>
      </c>
      <c r="B847">
        <v>0</v>
      </c>
      <c r="C847">
        <v>3</v>
      </c>
      <c r="D847" t="s">
        <v>1251</v>
      </c>
      <c r="E847" t="s">
        <v>13</v>
      </c>
      <c r="F847">
        <v>42</v>
      </c>
      <c r="G847">
        <v>0</v>
      </c>
      <c r="H847">
        <v>0</v>
      </c>
      <c r="I847" s="1" t="s">
        <v>1252</v>
      </c>
      <c r="J847" s="1" t="s">
        <v>402</v>
      </c>
      <c r="L847" s="1" t="s">
        <v>16</v>
      </c>
      <c r="M847">
        <f t="shared" si="78"/>
        <v>1</v>
      </c>
      <c r="N847" t="str">
        <f t="shared" si="79"/>
        <v>Adulto</v>
      </c>
      <c r="O847" t="str">
        <f t="shared" si="80"/>
        <v>MR</v>
      </c>
      <c r="P847">
        <f t="shared" si="81"/>
        <v>0</v>
      </c>
      <c r="Q847">
        <f t="shared" si="82"/>
        <v>0</v>
      </c>
      <c r="R847" s="5" t="str">
        <f t="shared" si="83"/>
        <v>3ª Classe</v>
      </c>
    </row>
    <row r="848" spans="1:18" x14ac:dyDescent="0.25">
      <c r="A848">
        <v>847</v>
      </c>
      <c r="B848">
        <v>0</v>
      </c>
      <c r="C848">
        <v>3</v>
      </c>
      <c r="D848" t="s">
        <v>1253</v>
      </c>
      <c r="E848" t="s">
        <v>13</v>
      </c>
      <c r="F848">
        <v>28</v>
      </c>
      <c r="G848">
        <v>8</v>
      </c>
      <c r="H848">
        <v>2</v>
      </c>
      <c r="I848" s="1" t="s">
        <v>285</v>
      </c>
      <c r="J848" s="1" t="s">
        <v>286</v>
      </c>
      <c r="L848" s="1" t="s">
        <v>16</v>
      </c>
      <c r="M848">
        <f t="shared" si="78"/>
        <v>11</v>
      </c>
      <c r="N848" t="str">
        <f t="shared" si="79"/>
        <v>Jovem Adulto</v>
      </c>
      <c r="O848" t="str">
        <f t="shared" si="80"/>
        <v>MR</v>
      </c>
      <c r="P848">
        <f t="shared" si="81"/>
        <v>0</v>
      </c>
      <c r="Q848">
        <f t="shared" si="82"/>
        <v>0</v>
      </c>
      <c r="R848" s="5" t="str">
        <f t="shared" si="83"/>
        <v>3ª Classe</v>
      </c>
    </row>
    <row r="849" spans="1:18" x14ac:dyDescent="0.25">
      <c r="A849">
        <v>848</v>
      </c>
      <c r="B849">
        <v>0</v>
      </c>
      <c r="C849">
        <v>3</v>
      </c>
      <c r="D849" t="s">
        <v>1254</v>
      </c>
      <c r="E849" t="s">
        <v>13</v>
      </c>
      <c r="F849">
        <v>35</v>
      </c>
      <c r="G849">
        <v>0</v>
      </c>
      <c r="H849">
        <v>0</v>
      </c>
      <c r="I849" s="1">
        <v>349213</v>
      </c>
      <c r="J849" s="2">
        <v>78958</v>
      </c>
      <c r="L849" s="1" t="s">
        <v>21</v>
      </c>
      <c r="M849">
        <f t="shared" si="78"/>
        <v>1</v>
      </c>
      <c r="N849" t="str">
        <f t="shared" si="79"/>
        <v>Jovem Adulto</v>
      </c>
      <c r="O849" t="str">
        <f t="shared" si="80"/>
        <v>MR</v>
      </c>
      <c r="P849">
        <f t="shared" si="81"/>
        <v>0</v>
      </c>
      <c r="Q849">
        <f t="shared" si="82"/>
        <v>0</v>
      </c>
      <c r="R849" s="5" t="str">
        <f t="shared" si="83"/>
        <v>3ª Classe</v>
      </c>
    </row>
    <row r="850" spans="1:18" x14ac:dyDescent="0.25">
      <c r="A850">
        <v>849</v>
      </c>
      <c r="B850">
        <v>0</v>
      </c>
      <c r="C850">
        <v>2</v>
      </c>
      <c r="D850" t="s">
        <v>1255</v>
      </c>
      <c r="E850" t="s">
        <v>13</v>
      </c>
      <c r="F850">
        <v>28</v>
      </c>
      <c r="G850">
        <v>0</v>
      </c>
      <c r="H850">
        <v>1</v>
      </c>
      <c r="I850" s="1">
        <v>248727</v>
      </c>
      <c r="J850" s="1">
        <v>33</v>
      </c>
      <c r="L850" s="1" t="s">
        <v>16</v>
      </c>
      <c r="M850">
        <f t="shared" si="78"/>
        <v>2</v>
      </c>
      <c r="N850" t="str">
        <f t="shared" si="79"/>
        <v>Jovem Adulto</v>
      </c>
      <c r="O850" t="str">
        <f t="shared" si="80"/>
        <v>REV</v>
      </c>
      <c r="P850">
        <f t="shared" si="81"/>
        <v>0</v>
      </c>
      <c r="Q850">
        <f t="shared" si="82"/>
        <v>0</v>
      </c>
      <c r="R850" s="5" t="str">
        <f t="shared" si="83"/>
        <v>2ª Classe</v>
      </c>
    </row>
    <row r="851" spans="1:18" x14ac:dyDescent="0.25">
      <c r="A851">
        <v>850</v>
      </c>
      <c r="B851">
        <v>1</v>
      </c>
      <c r="C851">
        <v>1</v>
      </c>
      <c r="D851" t="s">
        <v>1256</v>
      </c>
      <c r="E851" t="s">
        <v>18</v>
      </c>
      <c r="F851">
        <v>28</v>
      </c>
      <c r="G851">
        <v>1</v>
      </c>
      <c r="H851">
        <v>0</v>
      </c>
      <c r="I851" s="1">
        <v>17453</v>
      </c>
      <c r="J851" s="2">
        <v>891042</v>
      </c>
      <c r="K851" s="1" t="s">
        <v>724</v>
      </c>
      <c r="L851" s="1" t="s">
        <v>21</v>
      </c>
      <c r="M851">
        <f t="shared" si="78"/>
        <v>2</v>
      </c>
      <c r="N851" t="str">
        <f t="shared" si="79"/>
        <v>Jovem Adulto</v>
      </c>
      <c r="O851" t="str">
        <f t="shared" si="80"/>
        <v>MRS</v>
      </c>
      <c r="P851">
        <f t="shared" si="81"/>
        <v>1</v>
      </c>
      <c r="Q851">
        <f t="shared" si="82"/>
        <v>1</v>
      </c>
      <c r="R851" s="5" t="str">
        <f t="shared" si="83"/>
        <v>1ª Classe</v>
      </c>
    </row>
    <row r="852" spans="1:18" x14ac:dyDescent="0.25">
      <c r="A852">
        <v>851</v>
      </c>
      <c r="B852">
        <v>0</v>
      </c>
      <c r="C852">
        <v>3</v>
      </c>
      <c r="D852" t="s">
        <v>1257</v>
      </c>
      <c r="E852" t="s">
        <v>13</v>
      </c>
      <c r="F852">
        <v>4</v>
      </c>
      <c r="G852">
        <v>4</v>
      </c>
      <c r="H852">
        <v>2</v>
      </c>
      <c r="I852" s="1">
        <v>347082</v>
      </c>
      <c r="J852" s="2">
        <v>31275</v>
      </c>
      <c r="L852" s="1" t="s">
        <v>16</v>
      </c>
      <c r="M852">
        <f t="shared" si="78"/>
        <v>7</v>
      </c>
      <c r="N852" t="str">
        <f t="shared" si="79"/>
        <v>Criança</v>
      </c>
      <c r="O852" t="str">
        <f t="shared" si="80"/>
        <v>MASTER</v>
      </c>
      <c r="P852">
        <f t="shared" si="81"/>
        <v>1</v>
      </c>
      <c r="Q852">
        <f t="shared" si="82"/>
        <v>0</v>
      </c>
      <c r="R852" s="5" t="str">
        <f t="shared" si="83"/>
        <v>3ª Classe</v>
      </c>
    </row>
    <row r="853" spans="1:18" x14ac:dyDescent="0.25">
      <c r="A853">
        <v>852</v>
      </c>
      <c r="B853">
        <v>0</v>
      </c>
      <c r="C853">
        <v>3</v>
      </c>
      <c r="D853" t="s">
        <v>1258</v>
      </c>
      <c r="E853" t="s">
        <v>13</v>
      </c>
      <c r="F853">
        <v>74</v>
      </c>
      <c r="G853">
        <v>0</v>
      </c>
      <c r="H853">
        <v>0</v>
      </c>
      <c r="I853" s="1">
        <v>347060</v>
      </c>
      <c r="J853" s="2">
        <v>7775</v>
      </c>
      <c r="L853" s="1" t="s">
        <v>16</v>
      </c>
      <c r="M853">
        <f t="shared" si="78"/>
        <v>1</v>
      </c>
      <c r="N853" t="str">
        <f t="shared" si="79"/>
        <v>Idoso</v>
      </c>
      <c r="O853" t="str">
        <f t="shared" si="80"/>
        <v>MR</v>
      </c>
      <c r="P853">
        <f t="shared" si="81"/>
        <v>0</v>
      </c>
      <c r="Q853">
        <f t="shared" si="82"/>
        <v>0</v>
      </c>
      <c r="R853" s="5" t="str">
        <f t="shared" si="83"/>
        <v>3ª Classe</v>
      </c>
    </row>
    <row r="854" spans="1:18" x14ac:dyDescent="0.25">
      <c r="A854">
        <v>853</v>
      </c>
      <c r="B854">
        <v>0</v>
      </c>
      <c r="C854">
        <v>3</v>
      </c>
      <c r="D854" t="s">
        <v>1259</v>
      </c>
      <c r="E854" t="s">
        <v>18</v>
      </c>
      <c r="F854">
        <v>9</v>
      </c>
      <c r="G854">
        <v>1</v>
      </c>
      <c r="H854">
        <v>1</v>
      </c>
      <c r="I854" s="1">
        <v>2678</v>
      </c>
      <c r="J854" s="2">
        <v>152458</v>
      </c>
      <c r="L854" s="1" t="s">
        <v>21</v>
      </c>
      <c r="M854">
        <f t="shared" si="78"/>
        <v>3</v>
      </c>
      <c r="N854" t="str">
        <f t="shared" si="79"/>
        <v>Criança</v>
      </c>
      <c r="O854" t="str">
        <f t="shared" si="80"/>
        <v>MISS</v>
      </c>
      <c r="P854">
        <f t="shared" si="81"/>
        <v>0</v>
      </c>
      <c r="Q854">
        <f t="shared" si="82"/>
        <v>0</v>
      </c>
      <c r="R854" s="5" t="str">
        <f t="shared" si="83"/>
        <v>3ª Classe</v>
      </c>
    </row>
    <row r="855" spans="1:18" x14ac:dyDescent="0.25">
      <c r="A855">
        <v>854</v>
      </c>
      <c r="B855">
        <v>1</v>
      </c>
      <c r="C855">
        <v>1</v>
      </c>
      <c r="D855" t="s">
        <v>1260</v>
      </c>
      <c r="E855" t="s">
        <v>18</v>
      </c>
      <c r="F855">
        <v>16</v>
      </c>
      <c r="G855">
        <v>0</v>
      </c>
      <c r="H855">
        <v>1</v>
      </c>
      <c r="I855" s="1" t="s">
        <v>1261</v>
      </c>
      <c r="J855" s="1" t="s">
        <v>1262</v>
      </c>
      <c r="K855" s="1" t="s">
        <v>1263</v>
      </c>
      <c r="L855" s="1" t="s">
        <v>16</v>
      </c>
      <c r="M855">
        <f t="shared" si="78"/>
        <v>2</v>
      </c>
      <c r="N855" t="str">
        <f t="shared" si="79"/>
        <v>Adolescente</v>
      </c>
      <c r="O855" t="str">
        <f t="shared" si="80"/>
        <v>MISS</v>
      </c>
      <c r="P855">
        <f t="shared" si="81"/>
        <v>1</v>
      </c>
      <c r="Q855">
        <f t="shared" si="82"/>
        <v>1</v>
      </c>
      <c r="R855" s="5" t="str">
        <f t="shared" si="83"/>
        <v>1ª Classe</v>
      </c>
    </row>
    <row r="856" spans="1:18" x14ac:dyDescent="0.25">
      <c r="A856">
        <v>855</v>
      </c>
      <c r="B856">
        <v>0</v>
      </c>
      <c r="C856">
        <v>2</v>
      </c>
      <c r="D856" t="s">
        <v>1264</v>
      </c>
      <c r="E856" t="s">
        <v>18</v>
      </c>
      <c r="F856">
        <v>44</v>
      </c>
      <c r="G856">
        <v>1</v>
      </c>
      <c r="H856">
        <v>0</v>
      </c>
      <c r="I856" s="1">
        <v>244252</v>
      </c>
      <c r="J856" s="1">
        <v>26</v>
      </c>
      <c r="L856" s="1" t="s">
        <v>16</v>
      </c>
      <c r="M856">
        <f t="shared" si="78"/>
        <v>2</v>
      </c>
      <c r="N856" t="str">
        <f t="shared" si="79"/>
        <v>Adulto</v>
      </c>
      <c r="O856" t="str">
        <f t="shared" si="80"/>
        <v>MRS</v>
      </c>
      <c r="P856">
        <f t="shared" si="81"/>
        <v>0</v>
      </c>
      <c r="Q856">
        <f t="shared" si="82"/>
        <v>0</v>
      </c>
      <c r="R856" s="5" t="str">
        <f t="shared" si="83"/>
        <v>2ª Classe</v>
      </c>
    </row>
    <row r="857" spans="1:18" x14ac:dyDescent="0.25">
      <c r="A857">
        <v>856</v>
      </c>
      <c r="B857">
        <v>1</v>
      </c>
      <c r="C857">
        <v>3</v>
      </c>
      <c r="D857" t="s">
        <v>1265</v>
      </c>
      <c r="E857" t="s">
        <v>18</v>
      </c>
      <c r="F857">
        <v>18</v>
      </c>
      <c r="G857">
        <v>0</v>
      </c>
      <c r="H857">
        <v>1</v>
      </c>
      <c r="I857" s="1">
        <v>392091</v>
      </c>
      <c r="J857" s="1" t="s">
        <v>385</v>
      </c>
      <c r="L857" s="1" t="s">
        <v>16</v>
      </c>
      <c r="M857">
        <f t="shared" si="78"/>
        <v>2</v>
      </c>
      <c r="N857" t="str">
        <f t="shared" si="79"/>
        <v>Adolescente</v>
      </c>
      <c r="O857" t="str">
        <f t="shared" si="80"/>
        <v>MRS</v>
      </c>
      <c r="P857">
        <f t="shared" si="81"/>
        <v>0</v>
      </c>
      <c r="Q857">
        <f t="shared" si="82"/>
        <v>0</v>
      </c>
      <c r="R857" s="5" t="str">
        <f t="shared" si="83"/>
        <v>3ª Classe</v>
      </c>
    </row>
    <row r="858" spans="1:18" x14ac:dyDescent="0.25">
      <c r="A858">
        <v>857</v>
      </c>
      <c r="B858">
        <v>1</v>
      </c>
      <c r="C858">
        <v>1</v>
      </c>
      <c r="D858" t="s">
        <v>1266</v>
      </c>
      <c r="E858" t="s">
        <v>18</v>
      </c>
      <c r="F858">
        <v>45</v>
      </c>
      <c r="G858">
        <v>1</v>
      </c>
      <c r="H858">
        <v>1</v>
      </c>
      <c r="I858" s="1">
        <v>36928</v>
      </c>
      <c r="J858" s="2">
        <v>1648667</v>
      </c>
      <c r="L858" s="1" t="s">
        <v>16</v>
      </c>
      <c r="M858">
        <f t="shared" si="78"/>
        <v>3</v>
      </c>
      <c r="N858" t="str">
        <f t="shared" si="79"/>
        <v>Adulto</v>
      </c>
      <c r="O858" t="str">
        <f t="shared" si="80"/>
        <v>MRS</v>
      </c>
      <c r="P858">
        <f t="shared" si="81"/>
        <v>1</v>
      </c>
      <c r="Q858">
        <f t="shared" si="82"/>
        <v>0</v>
      </c>
      <c r="R858" s="5" t="str">
        <f t="shared" si="83"/>
        <v>1ª Classe</v>
      </c>
    </row>
    <row r="859" spans="1:18" x14ac:dyDescent="0.25">
      <c r="A859">
        <v>858</v>
      </c>
      <c r="B859">
        <v>1</v>
      </c>
      <c r="C859">
        <v>1</v>
      </c>
      <c r="D859" t="s">
        <v>1267</v>
      </c>
      <c r="E859" t="s">
        <v>13</v>
      </c>
      <c r="F859">
        <v>51</v>
      </c>
      <c r="G859">
        <v>0</v>
      </c>
      <c r="H859">
        <v>0</v>
      </c>
      <c r="I859" s="1">
        <v>113055</v>
      </c>
      <c r="J859" s="1" t="s">
        <v>41</v>
      </c>
      <c r="K859" s="1" t="s">
        <v>1268</v>
      </c>
      <c r="L859" s="1" t="s">
        <v>16</v>
      </c>
      <c r="M859">
        <f t="shared" si="78"/>
        <v>1</v>
      </c>
      <c r="N859" t="str">
        <f t="shared" si="79"/>
        <v>Adulto</v>
      </c>
      <c r="O859" t="str">
        <f t="shared" si="80"/>
        <v>MR</v>
      </c>
      <c r="P859">
        <f t="shared" si="81"/>
        <v>1</v>
      </c>
      <c r="Q859">
        <f t="shared" si="82"/>
        <v>1</v>
      </c>
      <c r="R859" s="5" t="str">
        <f t="shared" si="83"/>
        <v>1ª Classe</v>
      </c>
    </row>
    <row r="860" spans="1:18" x14ac:dyDescent="0.25">
      <c r="A860">
        <v>859</v>
      </c>
      <c r="B860">
        <v>1</v>
      </c>
      <c r="C860">
        <v>3</v>
      </c>
      <c r="D860" t="s">
        <v>1269</v>
      </c>
      <c r="E860" t="s">
        <v>18</v>
      </c>
      <c r="F860">
        <v>24</v>
      </c>
      <c r="G860">
        <v>0</v>
      </c>
      <c r="H860">
        <v>3</v>
      </c>
      <c r="I860" s="1">
        <v>2666</v>
      </c>
      <c r="J860" s="2">
        <v>192583</v>
      </c>
      <c r="L860" s="1" t="s">
        <v>21</v>
      </c>
      <c r="M860">
        <f t="shared" si="78"/>
        <v>4</v>
      </c>
      <c r="N860" t="str">
        <f t="shared" si="79"/>
        <v>Jovem Adulto</v>
      </c>
      <c r="O860" t="str">
        <f t="shared" si="80"/>
        <v>MRS</v>
      </c>
      <c r="P860">
        <f t="shared" si="81"/>
        <v>0</v>
      </c>
      <c r="Q860">
        <f t="shared" si="82"/>
        <v>0</v>
      </c>
      <c r="R860" s="5" t="str">
        <f t="shared" si="83"/>
        <v>3ª Classe</v>
      </c>
    </row>
    <row r="861" spans="1:18" x14ac:dyDescent="0.25">
      <c r="A861">
        <v>860</v>
      </c>
      <c r="B861">
        <v>0</v>
      </c>
      <c r="C861">
        <v>3</v>
      </c>
      <c r="D861" t="s">
        <v>1270</v>
      </c>
      <c r="E861" t="s">
        <v>13</v>
      </c>
      <c r="F861">
        <v>28</v>
      </c>
      <c r="G861">
        <v>0</v>
      </c>
      <c r="H861">
        <v>0</v>
      </c>
      <c r="I861" s="1">
        <v>2629</v>
      </c>
      <c r="J861" s="2">
        <v>72292</v>
      </c>
      <c r="L861" s="1" t="s">
        <v>21</v>
      </c>
      <c r="M861">
        <f t="shared" si="78"/>
        <v>1</v>
      </c>
      <c r="N861" t="str">
        <f t="shared" si="79"/>
        <v>Jovem Adulto</v>
      </c>
      <c r="O861" t="str">
        <f t="shared" si="80"/>
        <v>MR</v>
      </c>
      <c r="P861">
        <f t="shared" si="81"/>
        <v>0</v>
      </c>
      <c r="Q861">
        <f t="shared" si="82"/>
        <v>0</v>
      </c>
      <c r="R861" s="5" t="str">
        <f t="shared" si="83"/>
        <v>3ª Classe</v>
      </c>
    </row>
    <row r="862" spans="1:18" x14ac:dyDescent="0.25">
      <c r="A862">
        <v>861</v>
      </c>
      <c r="B862">
        <v>0</v>
      </c>
      <c r="C862">
        <v>3</v>
      </c>
      <c r="D862" t="s">
        <v>1271</v>
      </c>
      <c r="E862" t="s">
        <v>13</v>
      </c>
      <c r="F862">
        <v>41</v>
      </c>
      <c r="G862">
        <v>2</v>
      </c>
      <c r="H862">
        <v>0</v>
      </c>
      <c r="I862" s="1">
        <v>350026</v>
      </c>
      <c r="J862" s="2">
        <v>141083</v>
      </c>
      <c r="L862" s="1" t="s">
        <v>16</v>
      </c>
      <c r="M862">
        <f t="shared" si="78"/>
        <v>3</v>
      </c>
      <c r="N862" t="str">
        <f t="shared" si="79"/>
        <v>Adulto</v>
      </c>
      <c r="O862" t="str">
        <f t="shared" si="80"/>
        <v>MR</v>
      </c>
      <c r="P862">
        <f t="shared" si="81"/>
        <v>0</v>
      </c>
      <c r="Q862">
        <f t="shared" si="82"/>
        <v>0</v>
      </c>
      <c r="R862" s="5" t="str">
        <f t="shared" si="83"/>
        <v>3ª Classe</v>
      </c>
    </row>
    <row r="863" spans="1:18" x14ac:dyDescent="0.25">
      <c r="A863">
        <v>862</v>
      </c>
      <c r="B863">
        <v>0</v>
      </c>
      <c r="C863">
        <v>2</v>
      </c>
      <c r="D863" t="s">
        <v>1272</v>
      </c>
      <c r="E863" t="s">
        <v>13</v>
      </c>
      <c r="F863">
        <v>21</v>
      </c>
      <c r="G863">
        <v>1</v>
      </c>
      <c r="H863">
        <v>0</v>
      </c>
      <c r="I863" s="1">
        <v>28134</v>
      </c>
      <c r="J863" s="1" t="s">
        <v>255</v>
      </c>
      <c r="L863" s="1" t="s">
        <v>16</v>
      </c>
      <c r="M863">
        <f t="shared" si="78"/>
        <v>2</v>
      </c>
      <c r="N863" t="str">
        <f t="shared" si="79"/>
        <v>Jovem Adulto</v>
      </c>
      <c r="O863" t="str">
        <f t="shared" si="80"/>
        <v>MR</v>
      </c>
      <c r="P863">
        <f t="shared" si="81"/>
        <v>0</v>
      </c>
      <c r="Q863">
        <f t="shared" si="82"/>
        <v>0</v>
      </c>
      <c r="R863" s="5" t="str">
        <f t="shared" si="83"/>
        <v>2ª Classe</v>
      </c>
    </row>
    <row r="864" spans="1:18" x14ac:dyDescent="0.25">
      <c r="A864">
        <v>863</v>
      </c>
      <c r="B864">
        <v>1</v>
      </c>
      <c r="C864">
        <v>1</v>
      </c>
      <c r="D864" t="s">
        <v>1273</v>
      </c>
      <c r="E864" t="s">
        <v>18</v>
      </c>
      <c r="F864">
        <v>48</v>
      </c>
      <c r="G864">
        <v>0</v>
      </c>
      <c r="H864">
        <v>0</v>
      </c>
      <c r="I864" s="1">
        <v>17466</v>
      </c>
      <c r="J864" s="2">
        <v>259292</v>
      </c>
      <c r="K864" s="1" t="s">
        <v>1187</v>
      </c>
      <c r="L864" s="1" t="s">
        <v>16</v>
      </c>
      <c r="M864">
        <f t="shared" si="78"/>
        <v>1</v>
      </c>
      <c r="N864" t="str">
        <f t="shared" si="79"/>
        <v>Adulto</v>
      </c>
      <c r="O864" t="str">
        <f t="shared" si="80"/>
        <v>MRS</v>
      </c>
      <c r="P864">
        <f t="shared" si="81"/>
        <v>1</v>
      </c>
      <c r="Q864">
        <f t="shared" si="82"/>
        <v>1</v>
      </c>
      <c r="R864" s="5" t="str">
        <f t="shared" si="83"/>
        <v>1ª Classe</v>
      </c>
    </row>
    <row r="865" spans="1:18" x14ac:dyDescent="0.25">
      <c r="A865">
        <v>864</v>
      </c>
      <c r="B865">
        <v>0</v>
      </c>
      <c r="C865">
        <v>3</v>
      </c>
      <c r="D865" t="s">
        <v>1274</v>
      </c>
      <c r="E865" t="s">
        <v>18</v>
      </c>
      <c r="F865">
        <v>28</v>
      </c>
      <c r="G865">
        <v>8</v>
      </c>
      <c r="H865">
        <v>2</v>
      </c>
      <c r="I865" s="1" t="s">
        <v>285</v>
      </c>
      <c r="J865" s="1" t="s">
        <v>286</v>
      </c>
      <c r="L865" s="1" t="s">
        <v>16</v>
      </c>
      <c r="M865">
        <f t="shared" si="78"/>
        <v>11</v>
      </c>
      <c r="N865" t="str">
        <f t="shared" si="79"/>
        <v>Jovem Adulto</v>
      </c>
      <c r="O865" t="str">
        <f t="shared" si="80"/>
        <v>MISS</v>
      </c>
      <c r="P865">
        <f t="shared" si="81"/>
        <v>0</v>
      </c>
      <c r="Q865">
        <f t="shared" si="82"/>
        <v>0</v>
      </c>
      <c r="R865" s="5" t="str">
        <f t="shared" si="83"/>
        <v>3ª Classe</v>
      </c>
    </row>
    <row r="866" spans="1:18" x14ac:dyDescent="0.25">
      <c r="A866">
        <v>865</v>
      </c>
      <c r="B866">
        <v>0</v>
      </c>
      <c r="C866">
        <v>2</v>
      </c>
      <c r="D866" t="s">
        <v>1275</v>
      </c>
      <c r="E866" t="s">
        <v>13</v>
      </c>
      <c r="F866">
        <v>24</v>
      </c>
      <c r="G866">
        <v>0</v>
      </c>
      <c r="H866">
        <v>0</v>
      </c>
      <c r="I866" s="1">
        <v>233866</v>
      </c>
      <c r="J866" s="1">
        <v>13</v>
      </c>
      <c r="L866" s="1" t="s">
        <v>16</v>
      </c>
      <c r="M866">
        <f t="shared" si="78"/>
        <v>1</v>
      </c>
      <c r="N866" t="str">
        <f t="shared" si="79"/>
        <v>Jovem Adulto</v>
      </c>
      <c r="O866" t="str">
        <f t="shared" si="80"/>
        <v>MR</v>
      </c>
      <c r="P866">
        <f t="shared" si="81"/>
        <v>0</v>
      </c>
      <c r="Q866">
        <f t="shared" si="82"/>
        <v>0</v>
      </c>
      <c r="R866" s="5" t="str">
        <f t="shared" si="83"/>
        <v>2ª Classe</v>
      </c>
    </row>
    <row r="867" spans="1:18" x14ac:dyDescent="0.25">
      <c r="A867">
        <v>866</v>
      </c>
      <c r="B867">
        <v>1</v>
      </c>
      <c r="C867">
        <v>2</v>
      </c>
      <c r="D867" t="s">
        <v>1276</v>
      </c>
      <c r="E867" t="s">
        <v>18</v>
      </c>
      <c r="F867">
        <v>42</v>
      </c>
      <c r="G867">
        <v>0</v>
      </c>
      <c r="H867">
        <v>0</v>
      </c>
      <c r="I867" s="1">
        <v>236852</v>
      </c>
      <c r="J867" s="1">
        <v>13</v>
      </c>
      <c r="L867" s="1" t="s">
        <v>16</v>
      </c>
      <c r="M867">
        <f t="shared" si="78"/>
        <v>1</v>
      </c>
      <c r="N867" t="str">
        <f t="shared" si="79"/>
        <v>Adulto</v>
      </c>
      <c r="O867" t="str">
        <f t="shared" si="80"/>
        <v>MRS</v>
      </c>
      <c r="P867">
        <f t="shared" si="81"/>
        <v>0</v>
      </c>
      <c r="Q867">
        <f t="shared" si="82"/>
        <v>0</v>
      </c>
      <c r="R867" s="5" t="str">
        <f t="shared" si="83"/>
        <v>2ª Classe</v>
      </c>
    </row>
    <row r="868" spans="1:18" x14ac:dyDescent="0.25">
      <c r="A868">
        <v>867</v>
      </c>
      <c r="B868">
        <v>1</v>
      </c>
      <c r="C868">
        <v>2</v>
      </c>
      <c r="D868" t="s">
        <v>1277</v>
      </c>
      <c r="E868" t="s">
        <v>18</v>
      </c>
      <c r="F868">
        <v>27</v>
      </c>
      <c r="G868">
        <v>1</v>
      </c>
      <c r="H868">
        <v>0</v>
      </c>
      <c r="I868" s="1" t="s">
        <v>1278</v>
      </c>
      <c r="J868" s="2">
        <v>138583</v>
      </c>
      <c r="L868" s="1" t="s">
        <v>21</v>
      </c>
      <c r="M868">
        <f t="shared" si="78"/>
        <v>2</v>
      </c>
      <c r="N868" t="str">
        <f t="shared" si="79"/>
        <v>Jovem Adulto</v>
      </c>
      <c r="O868" t="str">
        <f t="shared" si="80"/>
        <v>MISS</v>
      </c>
      <c r="P868">
        <f t="shared" si="81"/>
        <v>0</v>
      </c>
      <c r="Q868">
        <f t="shared" si="82"/>
        <v>0</v>
      </c>
      <c r="R868" s="5" t="str">
        <f t="shared" si="83"/>
        <v>2ª Classe</v>
      </c>
    </row>
    <row r="869" spans="1:18" x14ac:dyDescent="0.25">
      <c r="A869">
        <v>868</v>
      </c>
      <c r="B869">
        <v>0</v>
      </c>
      <c r="C869">
        <v>1</v>
      </c>
      <c r="D869" t="s">
        <v>1279</v>
      </c>
      <c r="E869" t="s">
        <v>13</v>
      </c>
      <c r="F869">
        <v>31</v>
      </c>
      <c r="G869">
        <v>0</v>
      </c>
      <c r="H869">
        <v>0</v>
      </c>
      <c r="I869" s="1" t="s">
        <v>1280</v>
      </c>
      <c r="J869" s="2">
        <v>504958</v>
      </c>
      <c r="K869" s="1" t="s">
        <v>1281</v>
      </c>
      <c r="L869" s="1" t="s">
        <v>16</v>
      </c>
      <c r="M869">
        <f t="shared" si="78"/>
        <v>1</v>
      </c>
      <c r="N869" t="str">
        <f t="shared" si="79"/>
        <v>Jovem Adulto</v>
      </c>
      <c r="O869" t="str">
        <f t="shared" si="80"/>
        <v>MR</v>
      </c>
      <c r="P869">
        <f t="shared" si="81"/>
        <v>1</v>
      </c>
      <c r="Q869">
        <f t="shared" si="82"/>
        <v>1</v>
      </c>
      <c r="R869" s="5" t="str">
        <f t="shared" si="83"/>
        <v>1ª Classe</v>
      </c>
    </row>
    <row r="870" spans="1:18" x14ac:dyDescent="0.25">
      <c r="A870">
        <v>869</v>
      </c>
      <c r="B870">
        <v>0</v>
      </c>
      <c r="C870">
        <v>3</v>
      </c>
      <c r="D870" t="s">
        <v>1282</v>
      </c>
      <c r="E870" t="s">
        <v>13</v>
      </c>
      <c r="F870">
        <v>28</v>
      </c>
      <c r="G870">
        <v>0</v>
      </c>
      <c r="H870">
        <v>0</v>
      </c>
      <c r="I870" s="1">
        <v>345777</v>
      </c>
      <c r="J870" s="1" t="s">
        <v>155</v>
      </c>
      <c r="L870" s="1" t="s">
        <v>16</v>
      </c>
      <c r="M870">
        <f t="shared" si="78"/>
        <v>1</v>
      </c>
      <c r="N870" t="str">
        <f t="shared" si="79"/>
        <v>Jovem Adulto</v>
      </c>
      <c r="O870" t="str">
        <f t="shared" si="80"/>
        <v>MR</v>
      </c>
      <c r="P870">
        <f t="shared" si="81"/>
        <v>0</v>
      </c>
      <c r="Q870">
        <f t="shared" si="82"/>
        <v>0</v>
      </c>
      <c r="R870" s="5" t="str">
        <f t="shared" si="83"/>
        <v>3ª Classe</v>
      </c>
    </row>
    <row r="871" spans="1:18" x14ac:dyDescent="0.25">
      <c r="A871">
        <v>870</v>
      </c>
      <c r="B871">
        <v>1</v>
      </c>
      <c r="C871">
        <v>3</v>
      </c>
      <c r="D871" t="s">
        <v>1283</v>
      </c>
      <c r="E871" t="s">
        <v>13</v>
      </c>
      <c r="F871">
        <v>4</v>
      </c>
      <c r="G871">
        <v>1</v>
      </c>
      <c r="H871">
        <v>1</v>
      </c>
      <c r="I871" s="1">
        <v>347742</v>
      </c>
      <c r="J871" s="2">
        <v>111333</v>
      </c>
      <c r="L871" s="1" t="s">
        <v>16</v>
      </c>
      <c r="M871">
        <f t="shared" si="78"/>
        <v>3</v>
      </c>
      <c r="N871" t="str">
        <f t="shared" si="79"/>
        <v>Criança</v>
      </c>
      <c r="O871" t="str">
        <f t="shared" si="80"/>
        <v>MASTER</v>
      </c>
      <c r="P871">
        <f t="shared" si="81"/>
        <v>1</v>
      </c>
      <c r="Q871">
        <f t="shared" si="82"/>
        <v>0</v>
      </c>
      <c r="R871" s="5" t="str">
        <f t="shared" si="83"/>
        <v>3ª Classe</v>
      </c>
    </row>
    <row r="872" spans="1:18" x14ac:dyDescent="0.25">
      <c r="A872">
        <v>871</v>
      </c>
      <c r="B872">
        <v>0</v>
      </c>
      <c r="C872">
        <v>3</v>
      </c>
      <c r="D872" t="s">
        <v>1284</v>
      </c>
      <c r="E872" t="s">
        <v>13</v>
      </c>
      <c r="F872">
        <v>26</v>
      </c>
      <c r="G872">
        <v>0</v>
      </c>
      <c r="H872">
        <v>0</v>
      </c>
      <c r="I872" s="1">
        <v>349248</v>
      </c>
      <c r="J872" s="2">
        <v>78958</v>
      </c>
      <c r="L872" s="1" t="s">
        <v>16</v>
      </c>
      <c r="M872">
        <f t="shared" si="78"/>
        <v>1</v>
      </c>
      <c r="N872" t="str">
        <f t="shared" si="79"/>
        <v>Jovem Adulto</v>
      </c>
      <c r="O872" t="str">
        <f t="shared" si="80"/>
        <v>MR</v>
      </c>
      <c r="P872">
        <f t="shared" si="81"/>
        <v>0</v>
      </c>
      <c r="Q872">
        <f t="shared" si="82"/>
        <v>0</v>
      </c>
      <c r="R872" s="5" t="str">
        <f t="shared" si="83"/>
        <v>3ª Classe</v>
      </c>
    </row>
    <row r="873" spans="1:18" x14ac:dyDescent="0.25">
      <c r="A873">
        <v>872</v>
      </c>
      <c r="B873">
        <v>1</v>
      </c>
      <c r="C873">
        <v>1</v>
      </c>
      <c r="D873" t="s">
        <v>1285</v>
      </c>
      <c r="E873" t="s">
        <v>18</v>
      </c>
      <c r="F873">
        <v>47</v>
      </c>
      <c r="G873">
        <v>1</v>
      </c>
      <c r="H873">
        <v>1</v>
      </c>
      <c r="I873" s="1">
        <v>11751</v>
      </c>
      <c r="J873" s="2">
        <v>525542</v>
      </c>
      <c r="K873" s="1" t="s">
        <v>422</v>
      </c>
      <c r="L873" s="1" t="s">
        <v>16</v>
      </c>
      <c r="M873">
        <f t="shared" si="78"/>
        <v>3</v>
      </c>
      <c r="N873" t="str">
        <f t="shared" si="79"/>
        <v>Adulto</v>
      </c>
      <c r="O873" t="str">
        <f t="shared" si="80"/>
        <v>MRS</v>
      </c>
      <c r="P873">
        <f t="shared" si="81"/>
        <v>1</v>
      </c>
      <c r="Q873">
        <f t="shared" si="82"/>
        <v>1</v>
      </c>
      <c r="R873" s="5" t="str">
        <f t="shared" si="83"/>
        <v>1ª Classe</v>
      </c>
    </row>
    <row r="874" spans="1:18" x14ac:dyDescent="0.25">
      <c r="A874">
        <v>873</v>
      </c>
      <c r="B874">
        <v>0</v>
      </c>
      <c r="C874">
        <v>1</v>
      </c>
      <c r="D874" t="s">
        <v>1286</v>
      </c>
      <c r="E874" t="s">
        <v>13</v>
      </c>
      <c r="F874">
        <v>33</v>
      </c>
      <c r="G874">
        <v>0</v>
      </c>
      <c r="H874">
        <v>0</v>
      </c>
      <c r="I874" s="1">
        <v>695</v>
      </c>
      <c r="J874" s="1">
        <v>13.68</v>
      </c>
      <c r="K874" s="1" t="s">
        <v>1037</v>
      </c>
      <c r="L874" s="1" t="s">
        <v>16</v>
      </c>
      <c r="M874">
        <f t="shared" si="78"/>
        <v>1</v>
      </c>
      <c r="N874" t="str">
        <f t="shared" si="79"/>
        <v>Jovem Adulto</v>
      </c>
      <c r="O874" t="str">
        <f t="shared" si="80"/>
        <v>MR</v>
      </c>
      <c r="P874">
        <f t="shared" si="81"/>
        <v>1</v>
      </c>
      <c r="Q874">
        <f t="shared" si="82"/>
        <v>1</v>
      </c>
      <c r="R874" s="5" t="str">
        <f t="shared" si="83"/>
        <v>1ª Classe</v>
      </c>
    </row>
    <row r="875" spans="1:18" x14ac:dyDescent="0.25">
      <c r="A875">
        <v>874</v>
      </c>
      <c r="B875">
        <v>0</v>
      </c>
      <c r="C875">
        <v>3</v>
      </c>
      <c r="D875" t="s">
        <v>1287</v>
      </c>
      <c r="E875" t="s">
        <v>13</v>
      </c>
      <c r="F875">
        <v>47</v>
      </c>
      <c r="G875">
        <v>0</v>
      </c>
      <c r="H875">
        <v>0</v>
      </c>
      <c r="I875" s="1">
        <v>345765</v>
      </c>
      <c r="J875" s="1">
        <v>13.68</v>
      </c>
      <c r="L875" s="1" t="s">
        <v>16</v>
      </c>
      <c r="M875">
        <f t="shared" si="78"/>
        <v>1</v>
      </c>
      <c r="N875" t="str">
        <f t="shared" si="79"/>
        <v>Adulto</v>
      </c>
      <c r="O875" t="str">
        <f t="shared" si="80"/>
        <v>MR</v>
      </c>
      <c r="P875">
        <f t="shared" si="81"/>
        <v>0</v>
      </c>
      <c r="Q875">
        <f t="shared" si="82"/>
        <v>0</v>
      </c>
      <c r="R875" s="5" t="str">
        <f t="shared" si="83"/>
        <v>3ª Classe</v>
      </c>
    </row>
    <row r="876" spans="1:18" x14ac:dyDescent="0.25">
      <c r="A876">
        <v>875</v>
      </c>
      <c r="B876">
        <v>1</v>
      </c>
      <c r="C876">
        <v>2</v>
      </c>
      <c r="D876" t="s">
        <v>1288</v>
      </c>
      <c r="E876" t="s">
        <v>18</v>
      </c>
      <c r="F876">
        <v>28</v>
      </c>
      <c r="G876">
        <v>1</v>
      </c>
      <c r="H876">
        <v>0</v>
      </c>
      <c r="I876" s="1" t="s">
        <v>524</v>
      </c>
      <c r="J876" s="1">
        <v>24</v>
      </c>
      <c r="L876" s="1" t="s">
        <v>21</v>
      </c>
      <c r="M876">
        <f t="shared" si="78"/>
        <v>2</v>
      </c>
      <c r="N876" t="str">
        <f t="shared" si="79"/>
        <v>Jovem Adulto</v>
      </c>
      <c r="O876" t="str">
        <f t="shared" si="80"/>
        <v>MRS</v>
      </c>
      <c r="P876">
        <f t="shared" si="81"/>
        <v>0</v>
      </c>
      <c r="Q876">
        <f t="shared" si="82"/>
        <v>0</v>
      </c>
      <c r="R876" s="5" t="str">
        <f t="shared" si="83"/>
        <v>2ª Classe</v>
      </c>
    </row>
    <row r="877" spans="1:18" x14ac:dyDescent="0.25">
      <c r="A877">
        <v>876</v>
      </c>
      <c r="B877">
        <v>1</v>
      </c>
      <c r="C877">
        <v>3</v>
      </c>
      <c r="D877" t="s">
        <v>1289</v>
      </c>
      <c r="E877" t="s">
        <v>18</v>
      </c>
      <c r="F877">
        <v>15</v>
      </c>
      <c r="G877">
        <v>0</v>
      </c>
      <c r="H877">
        <v>0</v>
      </c>
      <c r="I877" s="1">
        <v>2667</v>
      </c>
      <c r="J877" s="2">
        <v>7225</v>
      </c>
      <c r="L877" s="1" t="s">
        <v>21</v>
      </c>
      <c r="M877">
        <f t="shared" si="78"/>
        <v>1</v>
      </c>
      <c r="N877" t="str">
        <f t="shared" si="79"/>
        <v>Adolescente</v>
      </c>
      <c r="O877" t="str">
        <f t="shared" si="80"/>
        <v>MISS</v>
      </c>
      <c r="P877">
        <f t="shared" si="81"/>
        <v>0</v>
      </c>
      <c r="Q877">
        <f t="shared" si="82"/>
        <v>0</v>
      </c>
      <c r="R877" s="5" t="str">
        <f t="shared" si="83"/>
        <v>3ª Classe</v>
      </c>
    </row>
    <row r="878" spans="1:18" x14ac:dyDescent="0.25">
      <c r="A878">
        <v>877</v>
      </c>
      <c r="B878">
        <v>0</v>
      </c>
      <c r="C878">
        <v>3</v>
      </c>
      <c r="D878" t="s">
        <v>1290</v>
      </c>
      <c r="E878" t="s">
        <v>13</v>
      </c>
      <c r="F878">
        <v>20</v>
      </c>
      <c r="G878">
        <v>0</v>
      </c>
      <c r="H878">
        <v>0</v>
      </c>
      <c r="I878" s="1">
        <v>7534</v>
      </c>
      <c r="J878" s="2">
        <v>98458</v>
      </c>
      <c r="L878" s="1" t="s">
        <v>16</v>
      </c>
      <c r="M878">
        <f t="shared" si="78"/>
        <v>1</v>
      </c>
      <c r="N878" t="str">
        <f t="shared" si="79"/>
        <v>Jovem Adulto</v>
      </c>
      <c r="O878" t="str">
        <f t="shared" si="80"/>
        <v>MR</v>
      </c>
      <c r="P878">
        <f t="shared" si="81"/>
        <v>0</v>
      </c>
      <c r="Q878">
        <f t="shared" si="82"/>
        <v>0</v>
      </c>
      <c r="R878" s="5" t="str">
        <f t="shared" si="83"/>
        <v>3ª Classe</v>
      </c>
    </row>
    <row r="879" spans="1:18" x14ac:dyDescent="0.25">
      <c r="A879">
        <v>878</v>
      </c>
      <c r="B879">
        <v>0</v>
      </c>
      <c r="C879">
        <v>3</v>
      </c>
      <c r="D879" t="s">
        <v>1291</v>
      </c>
      <c r="E879" t="s">
        <v>13</v>
      </c>
      <c r="F879">
        <v>19</v>
      </c>
      <c r="G879">
        <v>0</v>
      </c>
      <c r="H879">
        <v>0</v>
      </c>
      <c r="I879" s="1">
        <v>349212</v>
      </c>
      <c r="J879" s="2">
        <v>78958</v>
      </c>
      <c r="L879" s="1" t="s">
        <v>16</v>
      </c>
      <c r="M879">
        <f t="shared" si="78"/>
        <v>1</v>
      </c>
      <c r="N879" t="str">
        <f t="shared" si="79"/>
        <v>Jovem Adulto</v>
      </c>
      <c r="O879" t="str">
        <f t="shared" si="80"/>
        <v>MR</v>
      </c>
      <c r="P879">
        <f t="shared" si="81"/>
        <v>0</v>
      </c>
      <c r="Q879">
        <f t="shared" si="82"/>
        <v>0</v>
      </c>
      <c r="R879" s="5" t="str">
        <f t="shared" si="83"/>
        <v>3ª Classe</v>
      </c>
    </row>
    <row r="880" spans="1:18" x14ac:dyDescent="0.25">
      <c r="A880">
        <v>879</v>
      </c>
      <c r="B880">
        <v>0</v>
      </c>
      <c r="C880">
        <v>3</v>
      </c>
      <c r="D880" t="s">
        <v>1292</v>
      </c>
      <c r="E880" t="s">
        <v>13</v>
      </c>
      <c r="F880">
        <v>28</v>
      </c>
      <c r="G880">
        <v>0</v>
      </c>
      <c r="H880">
        <v>0</v>
      </c>
      <c r="I880" s="1">
        <v>349217</v>
      </c>
      <c r="J880" s="2">
        <v>78958</v>
      </c>
      <c r="L880" s="1" t="s">
        <v>16</v>
      </c>
      <c r="M880">
        <f t="shared" si="78"/>
        <v>1</v>
      </c>
      <c r="N880" t="str">
        <f t="shared" si="79"/>
        <v>Jovem Adulto</v>
      </c>
      <c r="O880" t="str">
        <f t="shared" si="80"/>
        <v>MR</v>
      </c>
      <c r="P880">
        <f t="shared" si="81"/>
        <v>0</v>
      </c>
      <c r="Q880">
        <f t="shared" si="82"/>
        <v>0</v>
      </c>
      <c r="R880" s="5" t="str">
        <f t="shared" si="83"/>
        <v>3ª Classe</v>
      </c>
    </row>
    <row r="881" spans="1:18" x14ac:dyDescent="0.25">
      <c r="A881">
        <v>880</v>
      </c>
      <c r="B881">
        <v>1</v>
      </c>
      <c r="C881">
        <v>1</v>
      </c>
      <c r="D881" t="s">
        <v>1293</v>
      </c>
      <c r="E881" t="s">
        <v>18</v>
      </c>
      <c r="F881">
        <v>56</v>
      </c>
      <c r="G881">
        <v>0</v>
      </c>
      <c r="H881">
        <v>1</v>
      </c>
      <c r="I881" s="1">
        <v>11767</v>
      </c>
      <c r="J881" s="2">
        <v>831583</v>
      </c>
      <c r="K881" s="1" t="s">
        <v>1294</v>
      </c>
      <c r="L881" s="1" t="s">
        <v>21</v>
      </c>
      <c r="M881">
        <f t="shared" si="78"/>
        <v>2</v>
      </c>
      <c r="N881" t="str">
        <f t="shared" si="79"/>
        <v>Adulto</v>
      </c>
      <c r="O881" t="str">
        <f t="shared" si="80"/>
        <v>MRS</v>
      </c>
      <c r="P881">
        <f t="shared" si="81"/>
        <v>1</v>
      </c>
      <c r="Q881">
        <f t="shared" si="82"/>
        <v>1</v>
      </c>
      <c r="R881" s="5" t="str">
        <f t="shared" si="83"/>
        <v>1ª Classe</v>
      </c>
    </row>
    <row r="882" spans="1:18" x14ac:dyDescent="0.25">
      <c r="A882">
        <v>881</v>
      </c>
      <c r="B882">
        <v>1</v>
      </c>
      <c r="C882">
        <v>2</v>
      </c>
      <c r="D882" t="s">
        <v>1295</v>
      </c>
      <c r="E882" t="s">
        <v>18</v>
      </c>
      <c r="F882">
        <v>25</v>
      </c>
      <c r="G882">
        <v>0</v>
      </c>
      <c r="H882">
        <v>1</v>
      </c>
      <c r="I882" s="1">
        <v>230433</v>
      </c>
      <c r="J882" s="1">
        <v>26</v>
      </c>
      <c r="L882" s="1" t="s">
        <v>16</v>
      </c>
      <c r="M882">
        <f t="shared" si="78"/>
        <v>2</v>
      </c>
      <c r="N882" t="str">
        <f t="shared" si="79"/>
        <v>Jovem Adulto</v>
      </c>
      <c r="O882" t="str">
        <f t="shared" si="80"/>
        <v>MRS</v>
      </c>
      <c r="P882">
        <f t="shared" si="81"/>
        <v>0</v>
      </c>
      <c r="Q882">
        <f t="shared" si="82"/>
        <v>0</v>
      </c>
      <c r="R882" s="5" t="str">
        <f t="shared" si="83"/>
        <v>2ª Classe</v>
      </c>
    </row>
    <row r="883" spans="1:18" x14ac:dyDescent="0.25">
      <c r="A883">
        <v>882</v>
      </c>
      <c r="B883">
        <v>0</v>
      </c>
      <c r="C883">
        <v>3</v>
      </c>
      <c r="D883" t="s">
        <v>1296</v>
      </c>
      <c r="E883" t="s">
        <v>13</v>
      </c>
      <c r="F883">
        <v>33</v>
      </c>
      <c r="G883">
        <v>0</v>
      </c>
      <c r="H883">
        <v>0</v>
      </c>
      <c r="I883" s="1">
        <v>349257</v>
      </c>
      <c r="J883" s="2">
        <v>78958</v>
      </c>
      <c r="L883" s="1" t="s">
        <v>16</v>
      </c>
      <c r="M883">
        <f t="shared" si="78"/>
        <v>1</v>
      </c>
      <c r="N883" t="str">
        <f t="shared" si="79"/>
        <v>Jovem Adulto</v>
      </c>
      <c r="O883" t="str">
        <f t="shared" si="80"/>
        <v>MR</v>
      </c>
      <c r="P883">
        <f t="shared" si="81"/>
        <v>0</v>
      </c>
      <c r="Q883">
        <f t="shared" si="82"/>
        <v>0</v>
      </c>
      <c r="R883" s="5" t="str">
        <f t="shared" si="83"/>
        <v>3ª Classe</v>
      </c>
    </row>
    <row r="884" spans="1:18" x14ac:dyDescent="0.25">
      <c r="A884">
        <v>883</v>
      </c>
      <c r="B884">
        <v>0</v>
      </c>
      <c r="C884">
        <v>3</v>
      </c>
      <c r="D884" t="s">
        <v>1297</v>
      </c>
      <c r="E884" t="s">
        <v>18</v>
      </c>
      <c r="F884">
        <v>22</v>
      </c>
      <c r="G884">
        <v>0</v>
      </c>
      <c r="H884">
        <v>0</v>
      </c>
      <c r="I884" s="1">
        <v>7552</v>
      </c>
      <c r="J884" s="2">
        <v>105167</v>
      </c>
      <c r="L884" s="1" t="s">
        <v>16</v>
      </c>
      <c r="M884">
        <f t="shared" si="78"/>
        <v>1</v>
      </c>
      <c r="N884" t="str">
        <f t="shared" si="79"/>
        <v>Jovem Adulto</v>
      </c>
      <c r="O884" t="str">
        <f t="shared" si="80"/>
        <v>MISS</v>
      </c>
      <c r="P884">
        <f t="shared" si="81"/>
        <v>0</v>
      </c>
      <c r="Q884">
        <f t="shared" si="82"/>
        <v>0</v>
      </c>
      <c r="R884" s="5" t="str">
        <f t="shared" si="83"/>
        <v>3ª Classe</v>
      </c>
    </row>
    <row r="885" spans="1:18" x14ac:dyDescent="0.25">
      <c r="A885">
        <v>884</v>
      </c>
      <c r="B885">
        <v>0</v>
      </c>
      <c r="C885">
        <v>2</v>
      </c>
      <c r="D885" t="s">
        <v>1298</v>
      </c>
      <c r="E885" t="s">
        <v>13</v>
      </c>
      <c r="F885">
        <v>28</v>
      </c>
      <c r="G885">
        <v>0</v>
      </c>
      <c r="H885">
        <v>0</v>
      </c>
      <c r="I885" s="1" t="s">
        <v>1299</v>
      </c>
      <c r="J885" s="1" t="s">
        <v>75</v>
      </c>
      <c r="L885" s="1" t="s">
        <v>16</v>
      </c>
      <c r="M885">
        <f t="shared" si="78"/>
        <v>1</v>
      </c>
      <c r="N885" t="str">
        <f t="shared" si="79"/>
        <v>Jovem Adulto</v>
      </c>
      <c r="O885" t="str">
        <f t="shared" si="80"/>
        <v>MR</v>
      </c>
      <c r="P885">
        <f t="shared" si="81"/>
        <v>0</v>
      </c>
      <c r="Q885">
        <f t="shared" si="82"/>
        <v>0</v>
      </c>
      <c r="R885" s="5" t="str">
        <f t="shared" si="83"/>
        <v>2ª Classe</v>
      </c>
    </row>
    <row r="886" spans="1:18" x14ac:dyDescent="0.25">
      <c r="A886">
        <v>885</v>
      </c>
      <c r="B886">
        <v>0</v>
      </c>
      <c r="C886">
        <v>3</v>
      </c>
      <c r="D886" t="s">
        <v>1300</v>
      </c>
      <c r="E886" t="s">
        <v>13</v>
      </c>
      <c r="F886">
        <v>25</v>
      </c>
      <c r="G886">
        <v>0</v>
      </c>
      <c r="H886">
        <v>0</v>
      </c>
      <c r="I886" s="1" t="s">
        <v>1301</v>
      </c>
      <c r="J886" s="1" t="s">
        <v>232</v>
      </c>
      <c r="L886" s="1" t="s">
        <v>16</v>
      </c>
      <c r="M886">
        <f t="shared" si="78"/>
        <v>1</v>
      </c>
      <c r="N886" t="str">
        <f t="shared" si="79"/>
        <v>Jovem Adulto</v>
      </c>
      <c r="O886" t="str">
        <f t="shared" si="80"/>
        <v>MR</v>
      </c>
      <c r="P886">
        <f t="shared" si="81"/>
        <v>0</v>
      </c>
      <c r="Q886">
        <f t="shared" si="82"/>
        <v>0</v>
      </c>
      <c r="R886" s="5" t="str">
        <f t="shared" si="83"/>
        <v>3ª Classe</v>
      </c>
    </row>
    <row r="887" spans="1:18" x14ac:dyDescent="0.25">
      <c r="A887">
        <v>886</v>
      </c>
      <c r="B887">
        <v>0</v>
      </c>
      <c r="C887">
        <v>3</v>
      </c>
      <c r="D887" t="s">
        <v>1302</v>
      </c>
      <c r="E887" t="s">
        <v>18</v>
      </c>
      <c r="F887">
        <v>39</v>
      </c>
      <c r="G887">
        <v>0</v>
      </c>
      <c r="H887">
        <v>5</v>
      </c>
      <c r="I887" s="1">
        <v>382652</v>
      </c>
      <c r="J887" s="2">
        <v>29125</v>
      </c>
      <c r="L887" s="1" t="s">
        <v>30</v>
      </c>
      <c r="M887">
        <f t="shared" si="78"/>
        <v>6</v>
      </c>
      <c r="N887" t="str">
        <f t="shared" si="79"/>
        <v>Adulto</v>
      </c>
      <c r="O887" t="str">
        <f t="shared" si="80"/>
        <v>MRS</v>
      </c>
      <c r="P887">
        <f t="shared" si="81"/>
        <v>0</v>
      </c>
      <c r="Q887">
        <f t="shared" si="82"/>
        <v>0</v>
      </c>
      <c r="R887" s="5" t="str">
        <f t="shared" si="83"/>
        <v>3ª Classe</v>
      </c>
    </row>
    <row r="888" spans="1:18" x14ac:dyDescent="0.25">
      <c r="A888">
        <v>887</v>
      </c>
      <c r="B888">
        <v>0</v>
      </c>
      <c r="C888">
        <v>2</v>
      </c>
      <c r="D888" t="s">
        <v>1303</v>
      </c>
      <c r="E888" t="s">
        <v>13</v>
      </c>
      <c r="F888">
        <v>27</v>
      </c>
      <c r="G888">
        <v>0</v>
      </c>
      <c r="H888">
        <v>0</v>
      </c>
      <c r="I888" s="1">
        <v>211536</v>
      </c>
      <c r="J888" s="1">
        <v>13</v>
      </c>
      <c r="L888" s="1" t="s">
        <v>16</v>
      </c>
      <c r="M888">
        <f t="shared" si="78"/>
        <v>1</v>
      </c>
      <c r="N888" t="str">
        <f t="shared" si="79"/>
        <v>Jovem Adulto</v>
      </c>
      <c r="O888" t="str">
        <f t="shared" si="80"/>
        <v>REV</v>
      </c>
      <c r="P888">
        <f t="shared" si="81"/>
        <v>0</v>
      </c>
      <c r="Q888">
        <f t="shared" si="82"/>
        <v>0</v>
      </c>
      <c r="R888" s="5" t="str">
        <f t="shared" si="83"/>
        <v>2ª Classe</v>
      </c>
    </row>
    <row r="889" spans="1:18" x14ac:dyDescent="0.25">
      <c r="A889">
        <v>888</v>
      </c>
      <c r="B889">
        <v>1</v>
      </c>
      <c r="C889">
        <v>1</v>
      </c>
      <c r="D889" t="s">
        <v>1304</v>
      </c>
      <c r="E889" t="s">
        <v>18</v>
      </c>
      <c r="F889">
        <v>19</v>
      </c>
      <c r="G889">
        <v>0</v>
      </c>
      <c r="H889">
        <v>0</v>
      </c>
      <c r="I889" s="1">
        <v>112053</v>
      </c>
      <c r="J889" s="1">
        <v>30</v>
      </c>
      <c r="K889" s="1" t="s">
        <v>1305</v>
      </c>
      <c r="L889" s="1" t="s">
        <v>16</v>
      </c>
      <c r="M889">
        <f t="shared" si="78"/>
        <v>1</v>
      </c>
      <c r="N889" t="str">
        <f t="shared" si="79"/>
        <v>Jovem Adulto</v>
      </c>
      <c r="O889" t="str">
        <f t="shared" si="80"/>
        <v>MISS</v>
      </c>
      <c r="P889">
        <f t="shared" si="81"/>
        <v>1</v>
      </c>
      <c r="Q889">
        <f t="shared" si="82"/>
        <v>1</v>
      </c>
      <c r="R889" s="5" t="str">
        <f t="shared" si="83"/>
        <v>1ª Classe</v>
      </c>
    </row>
    <row r="890" spans="1:18" x14ac:dyDescent="0.25">
      <c r="A890">
        <v>889</v>
      </c>
      <c r="B890">
        <v>0</v>
      </c>
      <c r="C890">
        <v>3</v>
      </c>
      <c r="D890" t="s">
        <v>1306</v>
      </c>
      <c r="E890" t="s">
        <v>18</v>
      </c>
      <c r="F890">
        <v>28</v>
      </c>
      <c r="G890">
        <v>1</v>
      </c>
      <c r="H890">
        <v>2</v>
      </c>
      <c r="I890" s="1" t="s">
        <v>1169</v>
      </c>
      <c r="J890" s="1" t="s">
        <v>1170</v>
      </c>
      <c r="L890" s="1" t="s">
        <v>16</v>
      </c>
      <c r="M890">
        <f t="shared" si="78"/>
        <v>4</v>
      </c>
      <c r="N890" t="str">
        <f t="shared" si="79"/>
        <v>Jovem Adulto</v>
      </c>
      <c r="O890" t="str">
        <f t="shared" si="80"/>
        <v>MISS</v>
      </c>
      <c r="P890">
        <f t="shared" si="81"/>
        <v>0</v>
      </c>
      <c r="Q890">
        <f t="shared" si="82"/>
        <v>0</v>
      </c>
      <c r="R890" s="5" t="str">
        <f t="shared" si="83"/>
        <v>3ª Classe</v>
      </c>
    </row>
    <row r="891" spans="1:18" x14ac:dyDescent="0.25">
      <c r="A891">
        <v>890</v>
      </c>
      <c r="B891">
        <v>1</v>
      </c>
      <c r="C891">
        <v>1</v>
      </c>
      <c r="D891" t="s">
        <v>1307</v>
      </c>
      <c r="E891" t="s">
        <v>13</v>
      </c>
      <c r="F891">
        <v>26</v>
      </c>
      <c r="G891">
        <v>0</v>
      </c>
      <c r="H891">
        <v>0</v>
      </c>
      <c r="I891" s="1">
        <v>111369</v>
      </c>
      <c r="J891" s="1">
        <v>30</v>
      </c>
      <c r="K891" s="1" t="s">
        <v>1308</v>
      </c>
      <c r="L891" s="1" t="s">
        <v>21</v>
      </c>
      <c r="M891">
        <f t="shared" si="78"/>
        <v>1</v>
      </c>
      <c r="N891" t="str">
        <f t="shared" si="79"/>
        <v>Jovem Adulto</v>
      </c>
      <c r="O891" t="str">
        <f t="shared" si="80"/>
        <v>MR</v>
      </c>
      <c r="P891">
        <f t="shared" si="81"/>
        <v>1</v>
      </c>
      <c r="Q891">
        <f t="shared" si="82"/>
        <v>1</v>
      </c>
      <c r="R891" s="5" t="str">
        <f t="shared" si="83"/>
        <v>1ª Classe</v>
      </c>
    </row>
    <row r="892" spans="1:18" x14ac:dyDescent="0.25">
      <c r="A892">
        <v>891</v>
      </c>
      <c r="B892">
        <v>0</v>
      </c>
      <c r="C892">
        <v>3</v>
      </c>
      <c r="D892" t="s">
        <v>1309</v>
      </c>
      <c r="E892" t="s">
        <v>13</v>
      </c>
      <c r="F892">
        <v>32</v>
      </c>
      <c r="G892">
        <v>0</v>
      </c>
      <c r="H892">
        <v>0</v>
      </c>
      <c r="I892" s="1">
        <v>370376</v>
      </c>
      <c r="J892" s="1" t="s">
        <v>72</v>
      </c>
      <c r="L892" s="1" t="s">
        <v>30</v>
      </c>
      <c r="M892">
        <f t="shared" si="78"/>
        <v>1</v>
      </c>
      <c r="N892" t="str">
        <f t="shared" si="79"/>
        <v>Jovem Adulto</v>
      </c>
      <c r="O892" t="str">
        <f t="shared" si="80"/>
        <v>MR</v>
      </c>
      <c r="P892">
        <f t="shared" si="81"/>
        <v>0</v>
      </c>
      <c r="Q892">
        <f t="shared" si="82"/>
        <v>0</v>
      </c>
      <c r="R892" s="5" t="str">
        <f t="shared" si="83"/>
        <v>3ª Classe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F7E2-6800-431F-A6B7-C3F167235A73}">
  <dimension ref="A1"/>
  <sheetViews>
    <sheetView showGridLines="0" tabSelected="1" workbookViewId="0">
      <selection activeCell="Q19" sqref="Q19"/>
    </sheetView>
  </sheetViews>
  <sheetFormatPr defaultRowHeight="15" x14ac:dyDescent="0.25"/>
  <cols>
    <col min="1" max="16384" width="9.140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TD_Fontes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Claudinez Aparecido De Andrade</dc:creator>
  <cp:lastModifiedBy>Claudinez Aparecido De Andrade</cp:lastModifiedBy>
  <dcterms:created xsi:type="dcterms:W3CDTF">2025-09-26T14:01:31Z</dcterms:created>
  <dcterms:modified xsi:type="dcterms:W3CDTF">2025-09-29T18:44:11Z</dcterms:modified>
</cp:coreProperties>
</file>