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Gauss para diferencia de edades" sheetId="1" r:id="rId1"/>
  </sheets>
  <calcPr calcId="144525"/>
</workbook>
</file>

<file path=xl/calcChain.xml><?xml version="1.0" encoding="utf-8"?>
<calcChain xmlns="http://schemas.openxmlformats.org/spreadsheetml/2006/main">
  <c r="G34" i="1" l="1"/>
  <c r="G35" i="1"/>
  <c r="G36" i="1"/>
  <c r="G37" i="1"/>
  <c r="G38" i="1"/>
  <c r="G39" i="1"/>
  <c r="G40" i="1"/>
  <c r="G41" i="1"/>
  <c r="G42" i="1"/>
  <c r="G43" i="1"/>
  <c r="G33" i="1"/>
  <c r="E38" i="1" l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E34" i="1"/>
  <c r="F34" i="1" s="1"/>
  <c r="E35" i="1"/>
  <c r="F35" i="1" s="1"/>
  <c r="E36" i="1"/>
  <c r="F36" i="1" s="1"/>
  <c r="E37" i="1"/>
  <c r="F37" i="1" s="1"/>
  <c r="E26" i="1"/>
  <c r="F26" i="1" s="1"/>
  <c r="G26" i="1" s="1"/>
  <c r="E27" i="1"/>
  <c r="F27" i="1" s="1"/>
  <c r="E28" i="1"/>
  <c r="F28" i="1" s="1"/>
  <c r="E24" i="1"/>
  <c r="F24" i="1" s="1"/>
  <c r="E25" i="1"/>
  <c r="F25" i="1" s="1"/>
  <c r="G25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3" i="1"/>
  <c r="F3" i="1" s="1"/>
  <c r="G3" i="1" s="1"/>
  <c r="G28" i="1" l="1"/>
  <c r="G24" i="1"/>
  <c r="G27" i="1"/>
  <c r="G4" i="1"/>
  <c r="G13" i="1"/>
  <c r="G21" i="1"/>
  <c r="G6" i="1"/>
  <c r="G14" i="1"/>
  <c r="G22" i="1"/>
  <c r="G7" i="1"/>
  <c r="G15" i="1"/>
  <c r="G23" i="1"/>
  <c r="G8" i="1"/>
  <c r="G16" i="1"/>
  <c r="G5" i="1"/>
  <c r="G9" i="1"/>
  <c r="G17" i="1"/>
  <c r="G10" i="1"/>
  <c r="G18" i="1"/>
  <c r="G11" i="1"/>
  <c r="G19" i="1"/>
  <c r="G12" i="1"/>
  <c r="G20" i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<sst xmlns="http://schemas.openxmlformats.org/spreadsheetml/2006/main" count="8" uniqueCount="8">
  <si>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</si>
  <si>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</si>
  <si>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</si>
  <si>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x</t>
  </si>
  <si>
    <t>f(x)</t>
  </si>
  <si>
    <t>round(g(x))</t>
  </si>
  <si>
    <t>g(f(x))</t>
  </si>
  <si>
    <t>g(f(x)) representa el porcentaje de atracción ganada en una relación en función de la diferencia de edad de la pareja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</si>
</sst>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marker>
            <c:symbol val="none"/>
          </c:marker>
          <c:val>
            <c:numRef>
              <c:f>'Gauss para diferencia de edades'!$D$3:$D$23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'Gauss para diferencia de edades'!$E$3:$E$23</c:f>
              <c:numCache>
                <c:formatCode>General</c:formatCode>
                <c:ptCount val="21"/>
                <c:pt idx="0">
                  <c:v>1</c:v>
                </c:pt>
                <c:pt idx="1">
                  <c:v>0.96923323447634413</c:v>
                </c:pt>
                <c:pt idx="2">
                  <c:v>0.96923323447634413</c:v>
                </c:pt>
                <c:pt idx="3">
                  <c:v>0.96349297464906791</c:v>
                </c:pt>
                <c:pt idx="4">
                  <c:v>0.94595946890676541</c:v>
                </c:pt>
                <c:pt idx="5">
                  <c:v>0.93821559571910784</c:v>
                </c:pt>
                <c:pt idx="6">
                  <c:v>0.92311634638663576</c:v>
                </c:pt>
                <c:pt idx="7">
                  <c:v>0.90873375636107012</c:v>
                </c:pt>
                <c:pt idx="8">
                  <c:v>0.88249690258459546</c:v>
                </c:pt>
                <c:pt idx="9">
                  <c:v>0.88249690258459546</c:v>
                </c:pt>
                <c:pt idx="10">
                  <c:v>0.85699689143527891</c:v>
                </c:pt>
                <c:pt idx="11">
                  <c:v>0.82966904799671271</c:v>
                </c:pt>
                <c:pt idx="12">
                  <c:v>0.80073740291680806</c:v>
                </c:pt>
                <c:pt idx="13">
                  <c:v>0.7704330888993759</c:v>
                </c:pt>
                <c:pt idx="14">
                  <c:v>0.76225956558820895</c:v>
                </c:pt>
                <c:pt idx="15">
                  <c:v>0.73224922692294769</c:v>
                </c:pt>
                <c:pt idx="16">
                  <c:v>0.67363845534472677</c:v>
                </c:pt>
                <c:pt idx="17">
                  <c:v>0.6401916756137932</c:v>
                </c:pt>
                <c:pt idx="18">
                  <c:v>0.60653065971263342</c:v>
                </c:pt>
                <c:pt idx="19">
                  <c:v>0.57286868163649329</c:v>
                </c:pt>
                <c:pt idx="20">
                  <c:v>0.50055313476690733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60096"/>
        <c:axId val="39861632"/>
      </c:lineChart>
      <c:catAx>
        <c:axId val="3986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861632"/>
        <c:crosses val="autoZero"/>
        <c:auto val="1"/>
        <c:lblAlgn val="ctr"/>
        <c:lblOffset val="100"/>
        <c:noMultiLvlLbl val="0"/>
      </c:catAx>
      <c:valAx>
        <c:axId val="398616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986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473075</xdr:colOff>
      <xdr:row>5</xdr:row>
      <xdr:rowOff>6350</xdr:rowOff>
    </xdr:from>
    <xdr:to>
      <xdr:col>15</xdr:col>
      <xdr:colOff>168275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J40" sqref="J40"/>
    </sheetView>
  </sheetViews>
  <sheetFormatPr defaultRowHeight="14.5" x14ac:dyDescent="0.35"/>
  <cols>
    <col min="2" max="6" width="8.7265625" style="1"/>
    <col min="7" max="7" width="10.26953125" customWidth="1"/>
  </cols>
  <sheetData>
    <row r="1" spans="1:9" x14ac:dyDescent="0.35">
      <c r="G1" s="3">
        <v>0.99</v>
      </c>
    </row>
    <row r="2" spans="1:9" ht="15" thickBot="1" x14ac:dyDescent="0.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t="s">
        <v>5</v>
      </c>
      <c r="I2" s="5" t="s">
        <v>7</v>
      </c>
    </row>
    <row r="3" spans="1:9" x14ac:dyDescent="0.35">
      <c r="A3" s="1">
        <v>1</v>
      </c>
      <c r="B3" s="1">
        <v>0</v>
      </c>
      <c r="C3" s="1">
        <v>1</v>
      </c>
      <c r="D3" s="2">
        <v>0</v>
      </c>
      <c r="E3">
        <f>A3*EXP(-POWER(D3-B3, 2)/(2*POWER(C3,2)))</f>
        <v>1</v>
      </c>
      <c r="F3" s="1">
        <f>E3*5</f>
        <v>5</v>
      </c>
      <c r="G3" s="6">
        <f>ROUNDDOWN(F3,0)</f>
        <v>5</v>
      </c>
    </row>
    <row r="4" spans="1:9" x14ac:dyDescent="0.35">
      <c r="A4" s="1">
        <v>1</v>
      </c>
      <c r="B4" s="1">
        <v>0</v>
      </c>
      <c r="C4" s="1">
        <v>4</v>
      </c>
      <c r="D4" s="1">
        <v>1</v>
      </c>
      <c r="E4">
        <f t="shared" ref="E4:E23" si="0">A4*EXP(-POWER(D4-B4, 2)/(2*POWER(C4,2)))</f>
        <v>0.96923323447634413</v>
      </c>
      <c r="F4" s="4">
        <f>($G$1-E4)*40</f>
        <v>0.83067062094623445</v>
      </c>
      <c r="G4" s="7">
        <f>-ROUNDDOWN(F4,0)</f>
        <v>0</v>
      </c>
    </row>
    <row r="5" spans="1:9" x14ac:dyDescent="0.35">
      <c r="A5" s="1">
        <v>1</v>
      </c>
      <c r="B5" s="1">
        <v>0</v>
      </c>
      <c r="C5" s="1">
        <v>8</v>
      </c>
      <c r="D5" s="1">
        <v>2</v>
      </c>
      <c r="E5">
        <f t="shared" si="0"/>
        <v>0.96923323447634413</v>
      </c>
      <c r="F5" s="4">
        <f t="shared" ref="F5:F43" si="1">($G$1-E5)*40</f>
        <v>0.83067062094623445</v>
      </c>
      <c r="G5" s="7">
        <f t="shared" ref="G5:G43" si="2">-ROUNDDOWN(F5,0)</f>
        <v>0</v>
      </c>
    </row>
    <row r="6" spans="1:9" x14ac:dyDescent="0.35">
      <c r="A6" s="1">
        <v>1</v>
      </c>
      <c r="B6" s="1">
        <v>0</v>
      </c>
      <c r="C6" s="1">
        <v>11</v>
      </c>
      <c r="D6" s="1">
        <v>3</v>
      </c>
      <c r="E6">
        <f t="shared" si="0"/>
        <v>0.96349297464906791</v>
      </c>
      <c r="F6" s="4">
        <f t="shared" si="1"/>
        <v>1.0602810140372831</v>
      </c>
      <c r="G6" s="7">
        <f t="shared" si="2"/>
        <v>-1</v>
      </c>
    </row>
    <row r="7" spans="1:9" x14ac:dyDescent="0.35">
      <c r="A7" s="1">
        <v>1</v>
      </c>
      <c r="B7" s="1">
        <v>0</v>
      </c>
      <c r="C7" s="1">
        <v>12</v>
      </c>
      <c r="D7" s="1">
        <v>4</v>
      </c>
      <c r="E7">
        <f t="shared" si="0"/>
        <v>0.94595946890676541</v>
      </c>
      <c r="F7" s="4">
        <f t="shared" si="1"/>
        <v>1.7616212437293832</v>
      </c>
      <c r="G7" s="7">
        <f t="shared" si="2"/>
        <v>-1</v>
      </c>
    </row>
    <row r="8" spans="1:9" x14ac:dyDescent="0.35">
      <c r="A8" s="1">
        <v>1</v>
      </c>
      <c r="B8" s="1">
        <v>0</v>
      </c>
      <c r="C8" s="1">
        <v>14</v>
      </c>
      <c r="D8" s="1">
        <v>5</v>
      </c>
      <c r="E8">
        <f t="shared" si="0"/>
        <v>0.93821559571910784</v>
      </c>
      <c r="F8" s="4">
        <f t="shared" si="1"/>
        <v>2.071376171235686</v>
      </c>
      <c r="G8" s="7">
        <f t="shared" si="2"/>
        <v>-2</v>
      </c>
    </row>
    <row r="9" spans="1:9" x14ac:dyDescent="0.35">
      <c r="A9" s="1">
        <v>1</v>
      </c>
      <c r="B9" s="1">
        <v>0</v>
      </c>
      <c r="C9" s="1">
        <v>15</v>
      </c>
      <c r="D9" s="1">
        <v>6</v>
      </c>
      <c r="E9">
        <f t="shared" si="0"/>
        <v>0.92311634638663576</v>
      </c>
      <c r="F9" s="4">
        <f t="shared" si="1"/>
        <v>2.6753461445345694</v>
      </c>
      <c r="G9" s="7">
        <f t="shared" si="2"/>
        <v>-2</v>
      </c>
    </row>
    <row r="10" spans="1:9" x14ac:dyDescent="0.35">
      <c r="A10" s="1">
        <v>1</v>
      </c>
      <c r="B10" s="1">
        <v>0</v>
      </c>
      <c r="C10" s="1">
        <v>16</v>
      </c>
      <c r="D10" s="1">
        <v>7</v>
      </c>
      <c r="E10">
        <f t="shared" si="0"/>
        <v>0.90873375636107012</v>
      </c>
      <c r="F10" s="4">
        <f t="shared" si="1"/>
        <v>3.2506497455571948</v>
      </c>
      <c r="G10" s="7">
        <f t="shared" si="2"/>
        <v>-3</v>
      </c>
    </row>
    <row r="11" spans="1:9" x14ac:dyDescent="0.35">
      <c r="A11" s="1">
        <v>1</v>
      </c>
      <c r="B11" s="1">
        <v>0</v>
      </c>
      <c r="C11" s="1">
        <v>16</v>
      </c>
      <c r="D11" s="1">
        <v>8</v>
      </c>
      <c r="E11">
        <f t="shared" si="0"/>
        <v>0.88249690258459546</v>
      </c>
      <c r="F11" s="4">
        <f t="shared" si="1"/>
        <v>4.3001238966161814</v>
      </c>
      <c r="G11" s="7">
        <f t="shared" si="2"/>
        <v>-4</v>
      </c>
    </row>
    <row r="12" spans="1:9" x14ac:dyDescent="0.35">
      <c r="A12" s="1">
        <v>1</v>
      </c>
      <c r="B12" s="1">
        <v>0</v>
      </c>
      <c r="C12" s="1">
        <v>18</v>
      </c>
      <c r="D12" s="1">
        <v>9</v>
      </c>
      <c r="E12">
        <f t="shared" si="0"/>
        <v>0.88249690258459546</v>
      </c>
      <c r="F12" s="4">
        <f t="shared" si="1"/>
        <v>4.3001238966161814</v>
      </c>
      <c r="G12" s="7">
        <f t="shared" si="2"/>
        <v>-4</v>
      </c>
    </row>
    <row r="13" spans="1:9" x14ac:dyDescent="0.35">
      <c r="A13" s="1">
        <v>1</v>
      </c>
      <c r="B13" s="1">
        <v>0</v>
      </c>
      <c r="C13" s="1">
        <v>18</v>
      </c>
      <c r="D13" s="1">
        <v>10</v>
      </c>
      <c r="E13">
        <f t="shared" si="0"/>
        <v>0.85699689143527891</v>
      </c>
      <c r="F13" s="4">
        <f t="shared" si="1"/>
        <v>5.3201243425888434</v>
      </c>
      <c r="G13" s="7">
        <f t="shared" si="2"/>
        <v>-5</v>
      </c>
    </row>
    <row r="14" spans="1:9" x14ac:dyDescent="0.35">
      <c r="A14" s="1">
        <v>1</v>
      </c>
      <c r="B14" s="1">
        <v>0</v>
      </c>
      <c r="C14" s="1">
        <v>18</v>
      </c>
      <c r="D14" s="1">
        <v>11</v>
      </c>
      <c r="E14">
        <f t="shared" si="0"/>
        <v>0.82966904799671271</v>
      </c>
      <c r="F14" s="4">
        <f t="shared" si="1"/>
        <v>6.4132380801314914</v>
      </c>
      <c r="G14" s="7">
        <f t="shared" si="2"/>
        <v>-6</v>
      </c>
    </row>
    <row r="15" spans="1:9" x14ac:dyDescent="0.35">
      <c r="A15" s="1">
        <v>1</v>
      </c>
      <c r="B15" s="1">
        <v>0</v>
      </c>
      <c r="C15" s="1">
        <v>18</v>
      </c>
      <c r="D15" s="1">
        <v>12</v>
      </c>
      <c r="E15">
        <f t="shared" si="0"/>
        <v>0.80073740291680806</v>
      </c>
      <c r="F15" s="4">
        <f t="shared" si="1"/>
        <v>7.5705038833276772</v>
      </c>
      <c r="G15" s="7">
        <f t="shared" si="2"/>
        <v>-7</v>
      </c>
    </row>
    <row r="16" spans="1:9" x14ac:dyDescent="0.35">
      <c r="A16" s="1">
        <v>1</v>
      </c>
      <c r="B16" s="1">
        <v>0</v>
      </c>
      <c r="C16" s="1">
        <v>18</v>
      </c>
      <c r="D16" s="1">
        <v>13</v>
      </c>
      <c r="E16">
        <f t="shared" si="0"/>
        <v>0.7704330888993759</v>
      </c>
      <c r="F16" s="4">
        <f t="shared" si="1"/>
        <v>8.7826764440249647</v>
      </c>
      <c r="G16" s="7">
        <f t="shared" si="2"/>
        <v>-8</v>
      </c>
    </row>
    <row r="17" spans="1:7" x14ac:dyDescent="0.35">
      <c r="A17" s="1">
        <v>1</v>
      </c>
      <c r="B17" s="1">
        <v>0</v>
      </c>
      <c r="C17" s="1">
        <v>19</v>
      </c>
      <c r="D17" s="1">
        <v>14</v>
      </c>
      <c r="E17">
        <f t="shared" si="0"/>
        <v>0.76225956558820895</v>
      </c>
      <c r="F17" s="4">
        <f t="shared" si="1"/>
        <v>9.1096173764716415</v>
      </c>
      <c r="G17" s="7">
        <f t="shared" si="2"/>
        <v>-9</v>
      </c>
    </row>
    <row r="18" spans="1:7" x14ac:dyDescent="0.35">
      <c r="A18" s="1">
        <v>1</v>
      </c>
      <c r="B18" s="1">
        <v>0</v>
      </c>
      <c r="C18" s="1">
        <v>19</v>
      </c>
      <c r="D18" s="1">
        <v>15</v>
      </c>
      <c r="E18">
        <f t="shared" si="0"/>
        <v>0.73224922692294769</v>
      </c>
      <c r="F18" s="4">
        <f t="shared" si="1"/>
        <v>10.310030923082092</v>
      </c>
      <c r="G18" s="7">
        <f t="shared" si="2"/>
        <v>-10</v>
      </c>
    </row>
    <row r="19" spans="1:7" x14ac:dyDescent="0.35">
      <c r="A19" s="1">
        <v>1</v>
      </c>
      <c r="B19" s="1">
        <v>0</v>
      </c>
      <c r="C19" s="1">
        <v>18</v>
      </c>
      <c r="D19" s="1">
        <v>16</v>
      </c>
      <c r="E19">
        <f t="shared" si="0"/>
        <v>0.67363845534472677</v>
      </c>
      <c r="F19" s="4">
        <f t="shared" si="1"/>
        <v>12.654461786210929</v>
      </c>
      <c r="G19" s="7">
        <f t="shared" si="2"/>
        <v>-12</v>
      </c>
    </row>
    <row r="20" spans="1:7" x14ac:dyDescent="0.35">
      <c r="A20" s="1">
        <v>1</v>
      </c>
      <c r="B20" s="1">
        <v>0</v>
      </c>
      <c r="C20" s="1">
        <v>18</v>
      </c>
      <c r="D20" s="1">
        <v>17</v>
      </c>
      <c r="E20">
        <f t="shared" si="0"/>
        <v>0.6401916756137932</v>
      </c>
      <c r="F20" s="4">
        <f t="shared" si="1"/>
        <v>13.992332975448271</v>
      </c>
      <c r="G20" s="7">
        <f t="shared" si="2"/>
        <v>-13</v>
      </c>
    </row>
    <row r="21" spans="1:7" x14ac:dyDescent="0.35">
      <c r="A21" s="1">
        <v>1</v>
      </c>
      <c r="B21" s="1">
        <v>0</v>
      </c>
      <c r="C21" s="1">
        <v>18</v>
      </c>
      <c r="D21" s="1">
        <v>18</v>
      </c>
      <c r="E21">
        <f t="shared" si="0"/>
        <v>0.60653065971263342</v>
      </c>
      <c r="F21" s="4">
        <f t="shared" si="1"/>
        <v>15.338773611494663</v>
      </c>
      <c r="G21" s="7">
        <f t="shared" si="2"/>
        <v>-15</v>
      </c>
    </row>
    <row r="22" spans="1:7" x14ac:dyDescent="0.35">
      <c r="A22" s="1">
        <v>1</v>
      </c>
      <c r="B22" s="1">
        <v>0</v>
      </c>
      <c r="C22" s="1">
        <v>18</v>
      </c>
      <c r="D22" s="1">
        <v>19</v>
      </c>
      <c r="E22">
        <f t="shared" si="0"/>
        <v>0.57286868163649329</v>
      </c>
      <c r="F22" s="4">
        <f t="shared" si="1"/>
        <v>16.685252734540267</v>
      </c>
      <c r="G22" s="7">
        <f t="shared" si="2"/>
        <v>-16</v>
      </c>
    </row>
    <row r="23" spans="1:7" x14ac:dyDescent="0.35">
      <c r="A23" s="1">
        <v>1</v>
      </c>
      <c r="B23" s="1">
        <v>0</v>
      </c>
      <c r="C23" s="1">
        <v>17</v>
      </c>
      <c r="D23" s="1">
        <v>20</v>
      </c>
      <c r="E23">
        <f t="shared" si="0"/>
        <v>0.50055313476690733</v>
      </c>
      <c r="F23" s="4">
        <f t="shared" si="1"/>
        <v>19.577874609323707</v>
      </c>
      <c r="G23" s="7">
        <f t="shared" si="2"/>
        <v>-19</v>
      </c>
    </row>
    <row r="24" spans="1:7" x14ac:dyDescent="0.35">
      <c r="A24" s="1">
        <v>1</v>
      </c>
      <c r="B24" s="1">
        <v>0</v>
      </c>
      <c r="C24" s="1">
        <v>16</v>
      </c>
      <c r="D24" s="1">
        <v>21</v>
      </c>
      <c r="E24">
        <f t="shared" ref="E24:E25" si="3">A24*EXP(-POWER(D24-B24, 2)/(2*POWER(C24,2)))</f>
        <v>0.42260044322318879</v>
      </c>
      <c r="F24" s="4">
        <f t="shared" si="1"/>
        <v>22.695982271072449</v>
      </c>
      <c r="G24" s="7">
        <f t="shared" si="2"/>
        <v>-22</v>
      </c>
    </row>
    <row r="25" spans="1:7" x14ac:dyDescent="0.35">
      <c r="A25" s="1">
        <v>1</v>
      </c>
      <c r="B25" s="1">
        <v>0</v>
      </c>
      <c r="C25" s="1">
        <v>16</v>
      </c>
      <c r="D25" s="1">
        <v>22</v>
      </c>
      <c r="E25">
        <f t="shared" si="3"/>
        <v>0.38855812751236413</v>
      </c>
      <c r="F25" s="4">
        <f t="shared" si="1"/>
        <v>24.057674899505432</v>
      </c>
      <c r="G25" s="7">
        <f t="shared" si="2"/>
        <v>-24</v>
      </c>
    </row>
    <row r="26" spans="1:7" x14ac:dyDescent="0.35">
      <c r="A26" s="1">
        <v>1</v>
      </c>
      <c r="B26" s="1">
        <v>0</v>
      </c>
      <c r="C26" s="1">
        <v>15</v>
      </c>
      <c r="D26" s="1">
        <v>23</v>
      </c>
      <c r="E26">
        <f t="shared" ref="E26:E28" si="4">A26*EXP(-POWER(D26-B26, 2)/(2*POWER(C26,2)))</f>
        <v>0.30864746123661896</v>
      </c>
      <c r="F26" s="4">
        <f t="shared" si="1"/>
        <v>27.254101550535239</v>
      </c>
      <c r="G26" s="7">
        <f t="shared" si="2"/>
        <v>-27</v>
      </c>
    </row>
    <row r="27" spans="1:7" x14ac:dyDescent="0.35">
      <c r="A27" s="1">
        <v>1</v>
      </c>
      <c r="B27" s="1">
        <v>0</v>
      </c>
      <c r="C27" s="1">
        <v>14</v>
      </c>
      <c r="D27" s="1">
        <v>24</v>
      </c>
      <c r="E27">
        <f t="shared" si="4"/>
        <v>0.23006629899380907</v>
      </c>
      <c r="F27" s="4">
        <f t="shared" si="1"/>
        <v>30.397348040247639</v>
      </c>
      <c r="G27" s="7">
        <f t="shared" si="2"/>
        <v>-30</v>
      </c>
    </row>
    <row r="28" spans="1:7" x14ac:dyDescent="0.35">
      <c r="A28" s="1">
        <v>1</v>
      </c>
      <c r="B28" s="1">
        <v>0</v>
      </c>
      <c r="C28" s="1">
        <v>13</v>
      </c>
      <c r="D28" s="1">
        <v>25</v>
      </c>
      <c r="E28">
        <f t="shared" si="4"/>
        <v>0.15737678788176726</v>
      </c>
      <c r="F28" s="4">
        <f t="shared" si="1"/>
        <v>33.304928484729309</v>
      </c>
      <c r="G28" s="7">
        <f t="shared" si="2"/>
        <v>-33</v>
      </c>
    </row>
    <row r="29" spans="1:7" x14ac:dyDescent="0.35">
      <c r="A29" s="1">
        <v>1</v>
      </c>
      <c r="B29" s="1">
        <v>0</v>
      </c>
      <c r="C29" s="1">
        <v>12</v>
      </c>
      <c r="D29" s="1">
        <v>26</v>
      </c>
      <c r="E29">
        <f t="shared" ref="E29:E39" si="5">A29*EXP(-POWER(D29-B29, 2)/(2*POWER(C29,2)))</f>
        <v>9.5634444832538607E-2</v>
      </c>
      <c r="F29" s="4">
        <f t="shared" si="1"/>
        <v>35.774622206698453</v>
      </c>
      <c r="G29" s="7">
        <f t="shared" si="2"/>
        <v>-35</v>
      </c>
    </row>
    <row r="30" spans="1:7" x14ac:dyDescent="0.35">
      <c r="A30" s="1">
        <v>1</v>
      </c>
      <c r="B30" s="1">
        <v>0</v>
      </c>
      <c r="C30" s="1">
        <v>10</v>
      </c>
      <c r="D30" s="1">
        <v>27</v>
      </c>
      <c r="E30">
        <f t="shared" si="5"/>
        <v>2.6121409853918233E-2</v>
      </c>
      <c r="F30" s="4">
        <f t="shared" si="1"/>
        <v>38.55514360584327</v>
      </c>
      <c r="G30" s="7">
        <f t="shared" si="2"/>
        <v>-38</v>
      </c>
    </row>
    <row r="31" spans="1:7" x14ac:dyDescent="0.35">
      <c r="A31" s="1">
        <v>1</v>
      </c>
      <c r="B31" s="1">
        <v>0</v>
      </c>
      <c r="C31" s="1">
        <v>9</v>
      </c>
      <c r="D31" s="1">
        <v>28</v>
      </c>
      <c r="E31">
        <f t="shared" si="5"/>
        <v>7.9109597339302468E-3</v>
      </c>
      <c r="F31" s="4">
        <f t="shared" si="1"/>
        <v>39.283561610642785</v>
      </c>
      <c r="G31" s="7">
        <f t="shared" si="2"/>
        <v>-39</v>
      </c>
    </row>
    <row r="32" spans="1:7" x14ac:dyDescent="0.35">
      <c r="A32" s="1">
        <v>1</v>
      </c>
      <c r="B32" s="1">
        <v>0</v>
      </c>
      <c r="C32" s="1">
        <v>9</v>
      </c>
      <c r="D32" s="1">
        <v>29</v>
      </c>
      <c r="E32">
        <f t="shared" si="5"/>
        <v>5.56444502779387E-3</v>
      </c>
      <c r="F32" s="4">
        <f t="shared" si="1"/>
        <v>39.377422198888247</v>
      </c>
      <c r="G32" s="7">
        <f t="shared" si="2"/>
        <v>-39</v>
      </c>
    </row>
    <row r="33" spans="1:7" x14ac:dyDescent="0.35">
      <c r="A33" s="1">
        <v>1</v>
      </c>
      <c r="B33" s="1">
        <v>0</v>
      </c>
      <c r="C33" s="1">
        <v>9</v>
      </c>
      <c r="D33" s="1">
        <v>30</v>
      </c>
      <c r="E33">
        <f t="shared" si="5"/>
        <v>3.8659201394728076E-3</v>
      </c>
      <c r="F33" s="4">
        <f t="shared" si="1"/>
        <v>39.445363194421084</v>
      </c>
      <c r="G33" s="7">
        <f>-ROUNDDOWN(F33+1,0)</f>
        <v>-40</v>
      </c>
    </row>
    <row r="34" spans="1:7" x14ac:dyDescent="0.35">
      <c r="A34" s="1">
        <v>1</v>
      </c>
      <c r="B34" s="1">
        <v>0</v>
      </c>
      <c r="C34" s="1">
        <v>9</v>
      </c>
      <c r="D34" s="1">
        <v>31</v>
      </c>
      <c r="E34">
        <f t="shared" si="5"/>
        <v>2.6529083096449298E-3</v>
      </c>
      <c r="F34" s="4">
        <f t="shared" si="1"/>
        <v>39.493883667614199</v>
      </c>
      <c r="G34" s="7">
        <f t="shared" ref="G34:G43" si="6">-ROUNDDOWN(F34+1,0)</f>
        <v>-40</v>
      </c>
    </row>
    <row r="35" spans="1:7" x14ac:dyDescent="0.35">
      <c r="A35" s="1">
        <v>1</v>
      </c>
      <c r="B35" s="1">
        <v>0</v>
      </c>
      <c r="C35" s="1">
        <v>9</v>
      </c>
      <c r="D35" s="1">
        <v>32</v>
      </c>
      <c r="E35">
        <f t="shared" si="5"/>
        <v>1.7981666618475832E-3</v>
      </c>
      <c r="F35" s="4">
        <f t="shared" si="1"/>
        <v>39.528073333526095</v>
      </c>
      <c r="G35" s="7">
        <f t="shared" si="6"/>
        <v>-40</v>
      </c>
    </row>
    <row r="36" spans="1:7" x14ac:dyDescent="0.35">
      <c r="A36" s="1">
        <v>1</v>
      </c>
      <c r="B36" s="1">
        <v>0</v>
      </c>
      <c r="C36" s="1">
        <v>9</v>
      </c>
      <c r="D36" s="1">
        <v>33</v>
      </c>
      <c r="E36">
        <f t="shared" si="5"/>
        <v>1.2038599948282029E-3</v>
      </c>
      <c r="F36" s="4">
        <f t="shared" si="1"/>
        <v>39.551845600206875</v>
      </c>
      <c r="G36" s="7">
        <f t="shared" si="6"/>
        <v>-40</v>
      </c>
    </row>
    <row r="37" spans="1:7" x14ac:dyDescent="0.35">
      <c r="A37" s="1">
        <v>1</v>
      </c>
      <c r="B37" s="1">
        <v>0</v>
      </c>
      <c r="C37" s="1">
        <v>9</v>
      </c>
      <c r="D37" s="1">
        <v>34</v>
      </c>
      <c r="E37">
        <f t="shared" si="5"/>
        <v>7.9608669149573035E-4</v>
      </c>
      <c r="F37" s="4">
        <f t="shared" si="1"/>
        <v>39.568156532340168</v>
      </c>
      <c r="G37" s="7">
        <f t="shared" si="6"/>
        <v>-40</v>
      </c>
    </row>
    <row r="38" spans="1:7" x14ac:dyDescent="0.35">
      <c r="A38" s="1">
        <v>1</v>
      </c>
      <c r="B38" s="1">
        <v>0</v>
      </c>
      <c r="C38" s="1">
        <v>9</v>
      </c>
      <c r="D38" s="1">
        <v>35</v>
      </c>
      <c r="E38">
        <f t="shared" si="5"/>
        <v>5.1997574325585454E-4</v>
      </c>
      <c r="F38" s="4">
        <f t="shared" si="1"/>
        <v>39.579200970269767</v>
      </c>
      <c r="G38" s="7">
        <f t="shared" si="6"/>
        <v>-40</v>
      </c>
    </row>
    <row r="39" spans="1:7" x14ac:dyDescent="0.35">
      <c r="A39" s="1">
        <v>1</v>
      </c>
      <c r="B39" s="1">
        <v>0</v>
      </c>
      <c r="C39" s="1">
        <v>9</v>
      </c>
      <c r="D39" s="1">
        <v>36</v>
      </c>
      <c r="E39">
        <f t="shared" si="5"/>
        <v>3.3546262790251185E-4</v>
      </c>
      <c r="F39" s="4">
        <f t="shared" si="1"/>
        <v>39.586581494883902</v>
      </c>
      <c r="G39" s="7">
        <f t="shared" si="6"/>
        <v>-40</v>
      </c>
    </row>
    <row r="40" spans="1:7" x14ac:dyDescent="0.35">
      <c r="A40" s="1">
        <v>1</v>
      </c>
      <c r="B40" s="1">
        <v>0</v>
      </c>
      <c r="C40" s="1">
        <v>9</v>
      </c>
      <c r="D40" s="1">
        <v>37</v>
      </c>
      <c r="E40">
        <f t="shared" ref="E40:E43" si="7">A40*EXP(-POWER(D40-B40, 2)/(2*POWER(C40,2)))</f>
        <v>2.1376841881809168E-4</v>
      </c>
      <c r="F40" s="4">
        <f t="shared" si="1"/>
        <v>39.591449263247277</v>
      </c>
      <c r="G40" s="7">
        <f t="shared" si="6"/>
        <v>-40</v>
      </c>
    </row>
    <row r="41" spans="1:7" x14ac:dyDescent="0.35">
      <c r="A41" s="1">
        <v>1</v>
      </c>
      <c r="B41" s="1">
        <v>0</v>
      </c>
      <c r="C41" s="1">
        <v>9</v>
      </c>
      <c r="D41" s="1">
        <v>38</v>
      </c>
      <c r="E41">
        <f t="shared" si="7"/>
        <v>1.3454925108033938E-4</v>
      </c>
      <c r="F41" s="4">
        <f t="shared" si="1"/>
        <v>39.594618029956784</v>
      </c>
      <c r="G41" s="7">
        <f t="shared" si="6"/>
        <v>-40</v>
      </c>
    </row>
    <row r="42" spans="1:7" x14ac:dyDescent="0.35">
      <c r="A42" s="1">
        <v>1</v>
      </c>
      <c r="B42" s="1">
        <v>0</v>
      </c>
      <c r="C42" s="1">
        <v>9</v>
      </c>
      <c r="D42" s="1">
        <v>39</v>
      </c>
      <c r="E42">
        <f t="shared" si="7"/>
        <v>8.3648347229727524E-5</v>
      </c>
      <c r="F42" s="4">
        <f t="shared" si="1"/>
        <v>39.596654066110808</v>
      </c>
      <c r="G42" s="7">
        <f t="shared" si="6"/>
        <v>-40</v>
      </c>
    </row>
    <row r="43" spans="1:7" ht="15" thickBot="1" x14ac:dyDescent="0.4">
      <c r="A43" s="1">
        <v>1</v>
      </c>
      <c r="B43" s="1">
        <v>0</v>
      </c>
      <c r="C43" s="1">
        <v>9</v>
      </c>
      <c r="D43" s="1">
        <v>40</v>
      </c>
      <c r="E43">
        <f t="shared" si="7"/>
        <v>5.1365531189759469E-5</v>
      </c>
      <c r="F43" s="4">
        <f t="shared" si="1"/>
        <v>39.597945378752406</v>
      </c>
      <c r="G43" s="8">
        <f t="shared" si="6"/>
        <v>-40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Gauss para diferencia de edades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Delgado</dc:creator>
  <cp:lastModifiedBy>Claudio Delgado</cp:lastModifiedBy>
  <dcterms:created xsi:type="dcterms:W3CDTF">2025-07-15T11:57:01Z</dcterms:created>
  <dcterms:modified xsi:type="dcterms:W3CDTF">2025-07-16T00:59:30Z</dcterms:modified>
</cp:coreProperties>
</file>