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6590"/>
  </bookViews>
  <sheets>
    <sheet name="Poder de colonias" sheetId="1" r:id="rId1"/>
  </sheets>
  <calcPr calcId="144525"/>
</workbook>
</file>

<file path=xl/calcChain.xml><?xml version="1.0" encoding="utf-8"?>
<calcChain xmlns="http://schemas.openxmlformats.org/spreadsheetml/2006/main">
  <c r="G1" i="1" l="1"/>
  <c r="D9" i="1" s="1"/>
  <c r="E9" i="1" s="1"/>
  <c r="G2" i="1"/>
  <c r="C15" i="1" s="1"/>
  <c r="D14" i="1" l="1"/>
  <c r="E14" i="1" s="1"/>
  <c r="D6" i="1"/>
  <c r="E6" i="1" s="1"/>
  <c r="C26" i="1"/>
  <c r="C22" i="1"/>
  <c r="D18" i="1"/>
  <c r="E18" i="1" s="1"/>
  <c r="D10" i="1"/>
  <c r="E10" i="1" s="1"/>
  <c r="C28" i="1"/>
  <c r="C24" i="1"/>
  <c r="C20" i="1"/>
  <c r="D17" i="1"/>
  <c r="E17" i="1" s="1"/>
  <c r="D27" i="1"/>
  <c r="E27" i="1" s="1"/>
  <c r="D23" i="1"/>
  <c r="E23" i="1" s="1"/>
  <c r="D19" i="1"/>
  <c r="E19" i="1" s="1"/>
  <c r="D16" i="1"/>
  <c r="E16" i="1" s="1"/>
  <c r="D8" i="1"/>
  <c r="E8" i="1" s="1"/>
  <c r="C27" i="1"/>
  <c r="C23" i="1"/>
  <c r="C19" i="1"/>
  <c r="D15" i="1"/>
  <c r="E15" i="1" s="1"/>
  <c r="D7" i="1"/>
  <c r="E7" i="1" s="1"/>
  <c r="D26" i="1"/>
  <c r="E26" i="1" s="1"/>
  <c r="D22" i="1"/>
  <c r="E22" i="1" s="1"/>
  <c r="D5" i="1"/>
  <c r="E5" i="1" s="1"/>
  <c r="D13" i="1"/>
  <c r="E13" i="1" s="1"/>
  <c r="D25" i="1"/>
  <c r="E25" i="1" s="1"/>
  <c r="D21" i="1"/>
  <c r="E21" i="1" s="1"/>
  <c r="C3" i="1"/>
  <c r="D12" i="1"/>
  <c r="E12" i="1" s="1"/>
  <c r="D4" i="1"/>
  <c r="E4" i="1" s="1"/>
  <c r="C25" i="1"/>
  <c r="C21" i="1"/>
  <c r="D3" i="1"/>
  <c r="E3" i="1" s="1"/>
  <c r="D11" i="1"/>
  <c r="E11" i="1" s="1"/>
  <c r="D28" i="1"/>
  <c r="E28" i="1" s="1"/>
  <c r="D24" i="1"/>
  <c r="E24" i="1" s="1"/>
  <c r="D20" i="1"/>
  <c r="E20" i="1" s="1"/>
  <c r="C18" i="1"/>
  <c r="C17" i="1"/>
  <c r="C16" i="1"/>
  <c r="C10" i="1"/>
  <c r="C9" i="1"/>
  <c r="C8" i="1"/>
  <c r="C6" i="1"/>
  <c r="C11" i="1"/>
  <c r="C4" i="1"/>
  <c r="C7" i="1"/>
  <c r="C14" i="1"/>
  <c r="C13" i="1"/>
  <c r="C5" i="1"/>
  <c r="C12" i="1"/>
</calcChain>
</file>

<file path=xl/sharedStrings.xml><?xml version="1.0" encoding="utf-8"?>
<sst xmlns="http://schemas.openxmlformats.org/spreadsheetml/2006/main" count="8" uniqueCount="8">
  <si>
    <t>Promedio</t>
  </si>
  <si>
    <t>Mediana</t>
  </si>
  <si>
    <t>Desvío promedio</t>
  </si>
  <si>
    <t>Desvío mediana</t>
  </si>
  <si>
    <t>%mediana</t>
  </si>
  <si>
    <t>Colonia</t>
  </si>
  <si>
    <t>Poder</t>
  </si>
  <si>
    <t>Para toda colonia cuyo poder represente un %mediana &gt; 1.25, entonces será atacada cada cierto tiempo por colonias bots.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</si>
</sst>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4" sqref="F4"/>
    </sheetView>
  </sheetViews>
  <sheetFormatPr defaultRowHeight="14.5" x14ac:dyDescent="0.35"/>
  <cols>
    <col min="1" max="1" width="8.7265625" style="1"/>
    <col min="2" max="2" width="5.7265625" style="1" bestFit="1" customWidth="1"/>
    <col min="3" max="3" width="15.08984375" style="1" bestFit="1" customWidth="1"/>
    <col min="4" max="4" width="14.1796875" style="1" customWidth="1"/>
    <col min="5" max="5" width="10.26953125" style="1" customWidth="1"/>
  </cols>
  <sheetData>
    <row r="1" spans="1:7" x14ac:dyDescent="0.35">
      <c r="F1" t="s">
        <v>1</v>
      </c>
      <c r="G1">
        <f>MEDIAN(B:B)</f>
        <v>35</v>
      </c>
    </row>
    <row r="2" spans="1:7" x14ac:dyDescent="0.35">
      <c r="A2" s="1" t="s">
        <v>5</v>
      </c>
      <c r="B2" s="1" t="s">
        <v>6</v>
      </c>
      <c r="C2" s="1" t="s">
        <v>2</v>
      </c>
      <c r="D2" s="1" t="s">
        <v>3</v>
      </c>
      <c r="E2" s="1" t="s">
        <v>4</v>
      </c>
      <c r="F2" t="s">
        <v>0</v>
      </c>
      <c r="G2">
        <f>SUM(B:B)/COUNT(B:B)</f>
        <v>117.69230769230769</v>
      </c>
    </row>
    <row r="3" spans="1:7" x14ac:dyDescent="0.35">
      <c r="A3" s="1">
        <v>1</v>
      </c>
      <c r="B3" s="1">
        <v>1</v>
      </c>
      <c r="C3" s="1">
        <f>ABS($G$2-B3)</f>
        <v>116.69230769230769</v>
      </c>
      <c r="D3" s="1">
        <f>(B3-$G$1)</f>
        <v>-34</v>
      </c>
      <c r="E3" s="2">
        <f>IF(D3&gt;0,D3/$G$1,0)</f>
        <v>0</v>
      </c>
    </row>
    <row r="4" spans="1:7" x14ac:dyDescent="0.35">
      <c r="A4" s="1">
        <v>2</v>
      </c>
      <c r="B4" s="1">
        <v>4</v>
      </c>
      <c r="C4" s="1">
        <f>ABS($G$2-B4)</f>
        <v>113.69230769230769</v>
      </c>
      <c r="D4" s="1">
        <f>(B4-$G$1)</f>
        <v>-31</v>
      </c>
      <c r="E4" s="2">
        <f t="shared" ref="E4:E28" si="0">IF(D4&gt;0,D4/$G$1,0)</f>
        <v>0</v>
      </c>
      <c r="F4" s="3" t="s">
        <v>7</v>
      </c>
    </row>
    <row r="5" spans="1:7" x14ac:dyDescent="0.35">
      <c r="A5" s="1">
        <v>3</v>
      </c>
      <c r="B5" s="1">
        <v>5</v>
      </c>
      <c r="C5" s="1">
        <f>ABS($G$2-B5)</f>
        <v>112.69230769230769</v>
      </c>
      <c r="D5" s="1">
        <f>(B5-$G$1)</f>
        <v>-30</v>
      </c>
      <c r="E5" s="2">
        <f t="shared" si="0"/>
        <v>0</v>
      </c>
    </row>
    <row r="6" spans="1:7" x14ac:dyDescent="0.35">
      <c r="A6" s="1">
        <v>4</v>
      </c>
      <c r="B6" s="1">
        <v>3</v>
      </c>
      <c r="C6" s="1">
        <f>ABS($G$2-B6)</f>
        <v>114.69230769230769</v>
      </c>
      <c r="D6" s="1">
        <f>(B6-$G$1)</f>
        <v>-32</v>
      </c>
      <c r="E6" s="2">
        <f t="shared" si="0"/>
        <v>0</v>
      </c>
    </row>
    <row r="7" spans="1:7" x14ac:dyDescent="0.35">
      <c r="A7" s="1">
        <v>5</v>
      </c>
      <c r="B7" s="1">
        <v>4</v>
      </c>
      <c r="C7" s="1">
        <f>ABS($G$2-B7)</f>
        <v>113.69230769230769</v>
      </c>
      <c r="D7" s="1">
        <f>(B7-$G$1)</f>
        <v>-31</v>
      </c>
      <c r="E7" s="2">
        <f t="shared" si="0"/>
        <v>0</v>
      </c>
    </row>
    <row r="8" spans="1:7" x14ac:dyDescent="0.35">
      <c r="A8" s="1">
        <v>6</v>
      </c>
      <c r="B8" s="1">
        <v>5</v>
      </c>
      <c r="C8" s="1">
        <f>ABS($G$2-B8)</f>
        <v>112.69230769230769</v>
      </c>
      <c r="D8" s="1">
        <f>(B8-$G$1)</f>
        <v>-30</v>
      </c>
      <c r="E8" s="2">
        <f t="shared" si="0"/>
        <v>0</v>
      </c>
    </row>
    <row r="9" spans="1:7" x14ac:dyDescent="0.35">
      <c r="A9" s="1">
        <v>7</v>
      </c>
      <c r="B9" s="1">
        <v>5</v>
      </c>
      <c r="C9" s="1">
        <f>ABS($G$2-B9)</f>
        <v>112.69230769230769</v>
      </c>
      <c r="D9" s="1">
        <f>(B9-$G$1)</f>
        <v>-30</v>
      </c>
      <c r="E9" s="2">
        <f t="shared" si="0"/>
        <v>0</v>
      </c>
    </row>
    <row r="10" spans="1:7" x14ac:dyDescent="0.35">
      <c r="A10" s="1">
        <v>8</v>
      </c>
      <c r="B10" s="1">
        <v>3</v>
      </c>
      <c r="C10" s="1">
        <f>ABS($G$2-B10)</f>
        <v>114.69230769230769</v>
      </c>
      <c r="D10" s="1">
        <f>(B10-$G$1)</f>
        <v>-32</v>
      </c>
      <c r="E10" s="2">
        <f t="shared" si="0"/>
        <v>0</v>
      </c>
    </row>
    <row r="11" spans="1:7" x14ac:dyDescent="0.35">
      <c r="A11" s="1">
        <v>9</v>
      </c>
      <c r="B11" s="1">
        <v>4</v>
      </c>
      <c r="C11" s="1">
        <f>ABS($G$2-B11)</f>
        <v>113.69230769230769</v>
      </c>
      <c r="D11" s="1">
        <f>(B11-$G$1)</f>
        <v>-31</v>
      </c>
      <c r="E11" s="2">
        <f t="shared" si="0"/>
        <v>0</v>
      </c>
    </row>
    <row r="12" spans="1:7" x14ac:dyDescent="0.35">
      <c r="A12" s="1">
        <v>10</v>
      </c>
      <c r="B12" s="1">
        <v>3</v>
      </c>
      <c r="C12" s="1">
        <f>ABS($G$2-B12)</f>
        <v>114.69230769230769</v>
      </c>
      <c r="D12" s="1">
        <f>(B12-$G$1)</f>
        <v>-32</v>
      </c>
      <c r="E12" s="2">
        <f t="shared" si="0"/>
        <v>0</v>
      </c>
    </row>
    <row r="13" spans="1:7" x14ac:dyDescent="0.35">
      <c r="A13" s="1">
        <v>11</v>
      </c>
      <c r="B13" s="1">
        <v>3</v>
      </c>
      <c r="C13" s="1">
        <f>ABS($G$2-B13)</f>
        <v>114.69230769230769</v>
      </c>
      <c r="D13" s="1">
        <f>(B13-$G$1)</f>
        <v>-32</v>
      </c>
      <c r="E13" s="2">
        <f t="shared" si="0"/>
        <v>0</v>
      </c>
    </row>
    <row r="14" spans="1:7" x14ac:dyDescent="0.35">
      <c r="A14" s="1">
        <v>12</v>
      </c>
      <c r="B14" s="1">
        <v>10</v>
      </c>
      <c r="C14" s="1">
        <f>ABS($G$2-B14)</f>
        <v>107.69230769230769</v>
      </c>
      <c r="D14" s="1">
        <f>(B14-$G$1)</f>
        <v>-25</v>
      </c>
      <c r="E14" s="2">
        <f t="shared" si="0"/>
        <v>0</v>
      </c>
    </row>
    <row r="15" spans="1:7" x14ac:dyDescent="0.35">
      <c r="A15" s="1">
        <v>13</v>
      </c>
      <c r="B15" s="1">
        <v>20</v>
      </c>
      <c r="C15" s="1">
        <f>ABS($G$2-B15)</f>
        <v>97.692307692307693</v>
      </c>
      <c r="D15" s="1">
        <f>(B15-$G$1)</f>
        <v>-15</v>
      </c>
      <c r="E15" s="2">
        <f t="shared" si="0"/>
        <v>0</v>
      </c>
    </row>
    <row r="16" spans="1:7" x14ac:dyDescent="0.35">
      <c r="A16" s="1">
        <v>14</v>
      </c>
      <c r="B16" s="1">
        <v>50</v>
      </c>
      <c r="C16" s="1">
        <f>ABS($G$2-B16)</f>
        <v>67.692307692307693</v>
      </c>
      <c r="D16" s="1">
        <f>(B16-$G$1)</f>
        <v>15</v>
      </c>
      <c r="E16" s="2">
        <f t="shared" si="0"/>
        <v>0.42857142857142855</v>
      </c>
    </row>
    <row r="17" spans="1:5" x14ac:dyDescent="0.35">
      <c r="A17" s="1">
        <v>15</v>
      </c>
      <c r="B17" s="1">
        <v>80</v>
      </c>
      <c r="C17" s="1">
        <f>ABS($G$2-B17)</f>
        <v>37.692307692307693</v>
      </c>
      <c r="D17" s="1">
        <f>(B17-$G$1)</f>
        <v>45</v>
      </c>
      <c r="E17" s="2">
        <f t="shared" si="0"/>
        <v>1.2857142857142858</v>
      </c>
    </row>
    <row r="18" spans="1:5" x14ac:dyDescent="0.35">
      <c r="A18" s="1">
        <v>16</v>
      </c>
      <c r="B18" s="1">
        <v>110</v>
      </c>
      <c r="C18" s="1">
        <f>ABS($G$2-B18)</f>
        <v>7.6923076923076934</v>
      </c>
      <c r="D18" s="1">
        <f>(B18-$G$1)</f>
        <v>75</v>
      </c>
      <c r="E18" s="2">
        <f t="shared" si="0"/>
        <v>2.1428571428571428</v>
      </c>
    </row>
    <row r="19" spans="1:5" x14ac:dyDescent="0.35">
      <c r="A19" s="1">
        <v>17</v>
      </c>
      <c r="B19" s="1">
        <v>140</v>
      </c>
      <c r="C19" s="1">
        <f>ABS($G$2-B19)</f>
        <v>22.307692307692307</v>
      </c>
      <c r="D19" s="1">
        <f>(B19-$G$1)</f>
        <v>105</v>
      </c>
      <c r="E19" s="2">
        <f t="shared" si="0"/>
        <v>3</v>
      </c>
    </row>
    <row r="20" spans="1:5" x14ac:dyDescent="0.35">
      <c r="A20" s="1">
        <v>18</v>
      </c>
      <c r="B20" s="1">
        <v>170</v>
      </c>
      <c r="C20" s="1">
        <f>ABS($G$2-B20)</f>
        <v>52.307692307692307</v>
      </c>
      <c r="D20" s="1">
        <f>(B20-$G$1)</f>
        <v>135</v>
      </c>
      <c r="E20" s="2">
        <f t="shared" si="0"/>
        <v>3.8571428571428572</v>
      </c>
    </row>
    <row r="21" spans="1:5" x14ac:dyDescent="0.35">
      <c r="A21" s="1">
        <v>19</v>
      </c>
      <c r="B21" s="1">
        <v>200</v>
      </c>
      <c r="C21" s="1">
        <f>ABS($G$2-B21)</f>
        <v>82.307692307692307</v>
      </c>
      <c r="D21" s="1">
        <f>(B21-$G$1)</f>
        <v>165</v>
      </c>
      <c r="E21" s="2">
        <f>IF(D21&gt;0,D21/$G$1,0)</f>
        <v>4.7142857142857144</v>
      </c>
    </row>
    <row r="22" spans="1:5" x14ac:dyDescent="0.35">
      <c r="A22" s="1">
        <v>20</v>
      </c>
      <c r="B22" s="1">
        <v>230</v>
      </c>
      <c r="C22" s="1">
        <f>ABS($G$2-B22)</f>
        <v>112.30769230769231</v>
      </c>
      <c r="D22" s="1">
        <f>(B22-$G$1)</f>
        <v>195</v>
      </c>
      <c r="E22" s="2">
        <f t="shared" si="0"/>
        <v>5.5714285714285712</v>
      </c>
    </row>
    <row r="23" spans="1:5" x14ac:dyDescent="0.35">
      <c r="A23" s="1">
        <v>21</v>
      </c>
      <c r="B23" s="1">
        <v>260</v>
      </c>
      <c r="C23" s="1">
        <f>ABS($G$2-B23)</f>
        <v>142.30769230769232</v>
      </c>
      <c r="D23" s="1">
        <f>(B23-$G$1)</f>
        <v>225</v>
      </c>
      <c r="E23" s="2">
        <f t="shared" si="0"/>
        <v>6.4285714285714288</v>
      </c>
    </row>
    <row r="24" spans="1:5" x14ac:dyDescent="0.35">
      <c r="A24" s="1">
        <v>22</v>
      </c>
      <c r="B24" s="1">
        <v>290</v>
      </c>
      <c r="C24" s="1">
        <f>ABS($G$2-B24)</f>
        <v>172.30769230769232</v>
      </c>
      <c r="D24" s="1">
        <f>(B24-$G$1)</f>
        <v>255</v>
      </c>
      <c r="E24" s="2">
        <f t="shared" si="0"/>
        <v>7.2857142857142856</v>
      </c>
    </row>
    <row r="25" spans="1:5" x14ac:dyDescent="0.35">
      <c r="A25" s="1">
        <v>23</v>
      </c>
      <c r="B25" s="1">
        <v>320</v>
      </c>
      <c r="C25" s="1">
        <f>ABS($G$2-B25)</f>
        <v>202.30769230769232</v>
      </c>
      <c r="D25" s="1">
        <f>(B25-$G$1)</f>
        <v>285</v>
      </c>
      <c r="E25" s="2">
        <f t="shared" si="0"/>
        <v>8.1428571428571423</v>
      </c>
    </row>
    <row r="26" spans="1:5" x14ac:dyDescent="0.35">
      <c r="A26" s="1">
        <v>24</v>
      </c>
      <c r="B26" s="1">
        <v>350</v>
      </c>
      <c r="C26" s="1">
        <f>ABS($G$2-B26)</f>
        <v>232.30769230769232</v>
      </c>
      <c r="D26" s="1">
        <f>(B26-$G$1)</f>
        <v>315</v>
      </c>
      <c r="E26" s="2">
        <f t="shared" si="0"/>
        <v>9</v>
      </c>
    </row>
    <row r="27" spans="1:5" x14ac:dyDescent="0.35">
      <c r="A27" s="1">
        <v>25</v>
      </c>
      <c r="B27" s="1">
        <v>380</v>
      </c>
      <c r="C27" s="1">
        <f>ABS($G$2-B27)</f>
        <v>262.30769230769232</v>
      </c>
      <c r="D27" s="1">
        <f>(B27-$G$1)</f>
        <v>345</v>
      </c>
      <c r="E27" s="2">
        <f t="shared" si="0"/>
        <v>9.8571428571428577</v>
      </c>
    </row>
    <row r="28" spans="1:5" x14ac:dyDescent="0.35">
      <c r="A28" s="1">
        <v>26</v>
      </c>
      <c r="B28" s="1">
        <v>410</v>
      </c>
      <c r="C28" s="1">
        <f>ABS($G$2-B28)</f>
        <v>292.30769230769232</v>
      </c>
      <c r="D28" s="1">
        <f>(B28-$G$1)</f>
        <v>375</v>
      </c>
      <c r="E28" s="2">
        <f t="shared" si="0"/>
        <v>10.714285714285714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Poder de colonias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Delgado</dc:creator>
  <cp:lastModifiedBy>Claudio Delgado</cp:lastModifiedBy>
  <dcterms:created xsi:type="dcterms:W3CDTF">2025-04-17T21:27:56Z</dcterms:created>
  <dcterms:modified xsi:type="dcterms:W3CDTF">2025-04-17T21:43:35Z</dcterms:modified>
</cp:coreProperties>
</file>