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k\Dropbox\Universidad\2º\2º\Machine Learning\Practical\"/>
    </mc:Choice>
  </mc:AlternateContent>
  <xr:revisionPtr revIDLastSave="0" documentId="13_ncr:1_{34F3563D-5DE3-4A49-9BE6-E7201E8957D2}" xr6:coauthVersionLast="45" xr6:coauthVersionMax="45" xr10:uidLastSave="{00000000-0000-0000-0000-000000000000}"/>
  <bookViews>
    <workbookView xWindow="-120" yWindow="-120" windowWidth="29040" windowHeight="15840" xr2:uid="{57ECAF33-B3EA-43C4-BB35-DEAD0A2DD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" i="1" l="1"/>
  <c r="AH31" i="1"/>
  <c r="AH8" i="1"/>
  <c r="AG8" i="1"/>
  <c r="AC24" i="1"/>
  <c r="AD24" i="1"/>
  <c r="AE24" i="1"/>
  <c r="AG24" i="1"/>
  <c r="AH24" i="1"/>
  <c r="AB24" i="1"/>
  <c r="AH29" i="1"/>
  <c r="AG29" i="1"/>
  <c r="AF29" i="1"/>
  <c r="AE29" i="1"/>
  <c r="AD29" i="1"/>
  <c r="AC29" i="1"/>
  <c r="AB29" i="1"/>
  <c r="AA29" i="1"/>
  <c r="AA24" i="1"/>
  <c r="AH15" i="1"/>
  <c r="AG15" i="1"/>
  <c r="AH13" i="1"/>
  <c r="AG13" i="1"/>
  <c r="AF13" i="1"/>
  <c r="AE13" i="1"/>
  <c r="AD13" i="1"/>
  <c r="AC13" i="1"/>
  <c r="AB13" i="1"/>
  <c r="AA13" i="1"/>
  <c r="AD8" i="1"/>
  <c r="AC8" i="1"/>
  <c r="AB8" i="1"/>
  <c r="AA8" i="1"/>
  <c r="AD31" i="1" l="1"/>
  <c r="AB31" i="1"/>
  <c r="AA31" i="1"/>
  <c r="AC15" i="1"/>
  <c r="AD15" i="1"/>
  <c r="AC31" i="1"/>
  <c r="AB15" i="1"/>
  <c r="AA15" i="1"/>
  <c r="U31" i="1"/>
  <c r="T31" i="1"/>
  <c r="G31" i="1"/>
  <c r="F31" i="1"/>
  <c r="E31" i="1"/>
  <c r="W29" i="1"/>
  <c r="W31" i="1" s="1"/>
  <c r="V29" i="1"/>
  <c r="U29" i="1"/>
  <c r="T29" i="1"/>
  <c r="S29" i="1"/>
  <c r="O29" i="1"/>
  <c r="O31" i="1" s="1"/>
  <c r="N29" i="1"/>
  <c r="N31" i="1" s="1"/>
  <c r="M29" i="1"/>
  <c r="M31" i="1" s="1"/>
  <c r="L29" i="1"/>
  <c r="K29" i="1"/>
  <c r="G29" i="1"/>
  <c r="F29" i="1"/>
  <c r="E29" i="1"/>
  <c r="D29" i="1"/>
  <c r="C29" i="1"/>
  <c r="V24" i="1"/>
  <c r="V31" i="1" s="1"/>
  <c r="U24" i="1"/>
  <c r="T24" i="1"/>
  <c r="S24" i="1"/>
  <c r="S31" i="1" s="1"/>
  <c r="L24" i="1"/>
  <c r="L31" i="1" s="1"/>
  <c r="K24" i="1"/>
  <c r="K31" i="1" s="1"/>
  <c r="D24" i="1"/>
  <c r="D31" i="1" s="1"/>
  <c r="C24" i="1"/>
  <c r="C31" i="1" s="1"/>
  <c r="S15" i="1"/>
  <c r="O15" i="1"/>
  <c r="N15" i="1"/>
  <c r="G15" i="1"/>
  <c r="E15" i="1"/>
  <c r="D15" i="1"/>
  <c r="C15" i="1"/>
  <c r="W13" i="1"/>
  <c r="V13" i="1"/>
  <c r="U13" i="1"/>
  <c r="T13" i="1"/>
  <c r="S13" i="1"/>
  <c r="O13" i="1"/>
  <c r="N13" i="1"/>
  <c r="M13" i="1"/>
  <c r="M15" i="1" s="1"/>
  <c r="L13" i="1"/>
  <c r="L15" i="1" s="1"/>
  <c r="K13" i="1"/>
  <c r="G13" i="1"/>
  <c r="F13" i="1"/>
  <c r="F15" i="1" s="1"/>
  <c r="E13" i="1"/>
  <c r="D13" i="1"/>
  <c r="C13" i="1"/>
  <c r="V8" i="1"/>
  <c r="V15" i="1" s="1"/>
  <c r="U8" i="1"/>
  <c r="U15" i="1" s="1"/>
  <c r="T8" i="1"/>
  <c r="T15" i="1" s="1"/>
  <c r="S8" i="1"/>
  <c r="L8" i="1"/>
  <c r="K8" i="1"/>
  <c r="K15" i="1" s="1"/>
  <c r="D8" i="1"/>
  <c r="C8" i="1"/>
</calcChain>
</file>

<file path=xl/sharedStrings.xml><?xml version="1.0" encoding="utf-8"?>
<sst xmlns="http://schemas.openxmlformats.org/spreadsheetml/2006/main" count="142" uniqueCount="25">
  <si>
    <t>Static</t>
  </si>
  <si>
    <t>Random</t>
  </si>
  <si>
    <t>lab1</t>
  </si>
  <si>
    <t>lab2</t>
  </si>
  <si>
    <t>lab3</t>
  </si>
  <si>
    <t>lab4</t>
  </si>
  <si>
    <t>lab5</t>
  </si>
  <si>
    <t>Avg static</t>
  </si>
  <si>
    <t>Average</t>
  </si>
  <si>
    <t>Type</t>
  </si>
  <si>
    <t>Score (rounded to units)</t>
  </si>
  <si>
    <t>Ticks needed  (rounded to units)</t>
  </si>
  <si>
    <t>2nd EXPERIMENT</t>
  </si>
  <si>
    <t>bigHunt*</t>
  </si>
  <si>
    <t>oneHunt*</t>
  </si>
  <si>
    <t>Avg. random</t>
  </si>
  <si>
    <t>Avg. static</t>
  </si>
  <si>
    <t>COMAPARISON</t>
  </si>
  <si>
    <t>smallHunt*</t>
  </si>
  <si>
    <t xml:space="preserve"> Approach 1 Score</t>
  </si>
  <si>
    <t>Approach 2 Score</t>
  </si>
  <si>
    <t>Approach 3 Score</t>
  </si>
  <si>
    <t>Approach 1  Ticks</t>
  </si>
  <si>
    <t>Approach 4 Ticks</t>
  </si>
  <si>
    <t>Approach 2 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</si>
</sst>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3" borderId="8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0" xfId="0" applyNumberFormat="1" applyFont="1"/>
    <xf numFmtId="0" fontId="0" fillId="4" borderId="0" xfId="0" applyFill="1" applyAlignment="1">
      <alignment horizontal="center"/>
    </xf>
    <xf numFmtId="0" fontId="0" fillId="4" borderId="0" xfId="0" applyFill="1"/>
    <xf numFmtId="1" fontId="1" fillId="4" borderId="16" xfId="0" applyNumberFormat="1" applyFont="1" applyFill="1" applyBorder="1" applyAlignment="1">
      <alignment horizontal="center" vertical="center"/>
    </xf>
    <xf numFmtId="1" fontId="1" fillId="4" borderId="17" xfId="0" applyNumberFormat="1" applyFont="1" applyFill="1" applyBorder="1" applyAlignment="1">
      <alignment horizontal="center" vertical="center"/>
    </xf>
    <xf numFmtId="1" fontId="1" fillId="4" borderId="18" xfId="0" applyNumberFormat="1" applyFont="1" applyFill="1" applyBorder="1" applyAlignment="1">
      <alignment horizontal="center" vertical="center"/>
    </xf>
    <xf numFmtId="0" fontId="1" fillId="4" borderId="0" xfId="0" applyFont="1" applyFill="1"/>
    <xf numFmtId="1" fontId="1" fillId="4" borderId="13" xfId="0" applyNumberFormat="1" applyFont="1" applyFill="1" applyBorder="1" applyAlignment="1">
      <alignment horizontal="center" vertical="center"/>
    </xf>
    <xf numFmtId="1" fontId="1" fillId="4" borderId="14" xfId="0" applyNumberFormat="1" applyFont="1" applyFill="1" applyBorder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 vertical="center"/>
    </xf>
    <xf numFmtId="1" fontId="1" fillId="4" borderId="8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1" fontId="1" fillId="4" borderId="9" xfId="0" applyNumberFormat="1" applyFont="1" applyFill="1" applyBorder="1" applyAlignment="1">
      <alignment horizontal="center" vertical="center"/>
    </xf>
    <xf numFmtId="1" fontId="1" fillId="4" borderId="10" xfId="0" applyNumberFormat="1" applyFont="1" applyFill="1" applyBorder="1" applyAlignment="1">
      <alignment horizontal="center" vertical="center"/>
    </xf>
    <xf numFmtId="1" fontId="1" fillId="4" borderId="11" xfId="0" applyNumberFormat="1" applyFont="1" applyFill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per map and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Avg. 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Sheet1!$C$4:$G$4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Sheet1!$C$8:$G$8</c:f>
              <c:numCache>
                <c:formatCode>0</c:formatCode>
                <c:ptCount val="5"/>
                <c:pt idx="0">
                  <c:v>195</c:v>
                </c:pt>
                <c:pt idx="1">
                  <c:v>383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1-40B8-AD2E-17EC8BD56CDE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Avg. 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Sheet1!$C$4:$G$4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Sheet1!$C$13:$G$13</c:f>
              <c:numCache>
                <c:formatCode>0</c:formatCode>
                <c:ptCount val="5"/>
                <c:pt idx="0">
                  <c:v>186.33333333333334</c:v>
                </c:pt>
                <c:pt idx="1">
                  <c:v>378.66666666666669</c:v>
                </c:pt>
                <c:pt idx="2">
                  <c:v>545.66666666666663</c:v>
                </c:pt>
                <c:pt idx="3">
                  <c:v>590.66666666666663</c:v>
                </c:pt>
                <c:pt idx="4">
                  <c:v>683.33333333333337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1-40B8-AD2E-17EC8BD5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923848"/>
        <c:axId val="602924176"/>
      </c:barChart>
      <c:catAx>
        <c:axId val="60292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4176"/>
        <c:crosses val="autoZero"/>
        <c:auto val="1"/>
        <c:lblAlgn val="ctr"/>
        <c:lblOffset val="100"/>
        <c:noMultiLvlLbl val="0"/>
      </c:catAx>
      <c:valAx>
        <c:axId val="602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Approach 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Sheet1!$C$15:$G$15</c:f>
              <c:numCache>
                <c:formatCode>0</c:formatCode>
                <c:ptCount val="5"/>
                <c:pt idx="0">
                  <c:v>190.66666666666669</c:v>
                </c:pt>
                <c:pt idx="1">
                  <c:v>380.83333333333337</c:v>
                </c:pt>
                <c:pt idx="2">
                  <c:v>545.66666666666663</c:v>
                </c:pt>
                <c:pt idx="3">
                  <c:v>590.66666666666663</c:v>
                </c:pt>
                <c:pt idx="4">
                  <c:v>683.33333333333337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9-41FD-AA25-6044C61600ED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Approach 2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Sheet1!$S$15:$W$15</c:f>
              <c:numCache>
                <c:formatCode>0</c:formatCode>
                <c:ptCount val="5"/>
                <c:pt idx="0">
                  <c:v>194.33333333333331</c:v>
                </c:pt>
                <c:pt idx="1">
                  <c:v>368</c:v>
                </c:pt>
                <c:pt idx="2">
                  <c:v>560.33333333333326</c:v>
                </c:pt>
                <c:pt idx="3">
                  <c:v>571.16666666666674</c:v>
                </c:pt>
                <c:pt idx="4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9-41FD-AA25-6044C61600ED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Approach 3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Sheet1!$AA$15:$AE$15</c:f>
              <c:numCache>
                <c:formatCode>0</c:formatCode>
                <c:ptCount val="5"/>
                <c:pt idx="0">
                  <c:v>193</c:v>
                </c:pt>
                <c:pt idx="1">
                  <c:v>380.83333333333337</c:v>
                </c:pt>
                <c:pt idx="2">
                  <c:v>568.66666666666674</c:v>
                </c:pt>
                <c:pt idx="3">
                  <c:v>575.5</c:v>
                </c:pt>
                <c:pt idx="4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9-41FD-AA25-6044C616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308480"/>
        <c:axId val="680309792"/>
      </c:barChart>
      <c:catAx>
        <c:axId val="6803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09792"/>
        <c:crosses val="autoZero"/>
        <c:auto val="1"/>
        <c:lblAlgn val="ctr"/>
        <c:lblOffset val="100"/>
        <c:noMultiLvlLbl val="0"/>
      </c:catAx>
      <c:valAx>
        <c:axId val="6803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Approach 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Sheet1!$C$15:$G$15</c:f>
              <c:numCache>
                <c:formatCode>0</c:formatCode>
                <c:ptCount val="5"/>
                <c:pt idx="0">
                  <c:v>190.66666666666669</c:v>
                </c:pt>
                <c:pt idx="1">
                  <c:v>380.83333333333337</c:v>
                </c:pt>
                <c:pt idx="2">
                  <c:v>545.66666666666663</c:v>
                </c:pt>
                <c:pt idx="3">
                  <c:v>590.66666666666663</c:v>
                </c:pt>
                <c:pt idx="4">
                  <c:v>683.33333333333337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D-49EB-ADA8-A8B887D441B8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Approach 2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Sheet1!$S$15:$W$15</c:f>
              <c:numCache>
                <c:formatCode>0</c:formatCode>
                <c:ptCount val="5"/>
                <c:pt idx="0">
                  <c:v>194.33333333333331</c:v>
                </c:pt>
                <c:pt idx="1">
                  <c:v>368</c:v>
                </c:pt>
                <c:pt idx="2">
                  <c:v>560.33333333333326</c:v>
                </c:pt>
                <c:pt idx="3">
                  <c:v>571.16666666666674</c:v>
                </c:pt>
                <c:pt idx="4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D-49EB-ADA8-A8B887D441B8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Approach 3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Sheet1!$AA$15:$AE$15</c:f>
              <c:numCache>
                <c:formatCode>0</c:formatCode>
                <c:ptCount val="5"/>
                <c:pt idx="0">
                  <c:v>193</c:v>
                </c:pt>
                <c:pt idx="1">
                  <c:v>380.83333333333337</c:v>
                </c:pt>
                <c:pt idx="2">
                  <c:v>568.66666666666674</c:v>
                </c:pt>
                <c:pt idx="3">
                  <c:v>575.5</c:v>
                </c:pt>
                <c:pt idx="4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D-49EB-ADA8-A8B887D4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308480"/>
        <c:axId val="680309792"/>
      </c:barChart>
      <c:catAx>
        <c:axId val="6803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09792"/>
        <c:crosses val="autoZero"/>
        <c:auto val="1"/>
        <c:lblAlgn val="ctr"/>
        <c:lblOffset val="100"/>
        <c:noMultiLvlLbl val="0"/>
      </c:catAx>
      <c:valAx>
        <c:axId val="6803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per map and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Sheet1!$J$8</c:f>
              <c:strCache>
                <c:ptCount val="1"/>
                <c:pt idx="0">
                  <c:v>Avg. 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Sheet1!$K$4:$O$4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Sheet1!$K$8:$O$8</c:f>
              <c:numCache>
                <c:formatCode>0</c:formatCode>
                <c:ptCount val="5"/>
                <c:pt idx="0">
                  <c:v>195</c:v>
                </c:pt>
                <c:pt idx="1">
                  <c:v>383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F-4BA5-98E3-F0A1B07B1DFD}"/>
            </c:ext>
          </c:extLst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Avg. 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Sheet1!$K$4:$O$4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Sheet1!$K$13:$O$13</c:f>
              <c:numCache>
                <c:formatCode>0</c:formatCode>
                <c:ptCount val="5"/>
                <c:pt idx="0">
                  <c:v>192.33333333333334</c:v>
                </c:pt>
                <c:pt idx="1">
                  <c:v>381.66666666666669</c:v>
                </c:pt>
                <c:pt idx="2">
                  <c:v>563.33333333333337</c:v>
                </c:pt>
                <c:pt idx="3">
                  <c:v>594.66666666666663</c:v>
                </c:pt>
                <c:pt idx="4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F-4BA5-98E3-F0A1B07B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923848"/>
        <c:axId val="602924176"/>
      </c:barChart>
      <c:catAx>
        <c:axId val="60292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4176"/>
        <c:crosses val="autoZero"/>
        <c:auto val="1"/>
        <c:lblAlgn val="ctr"/>
        <c:lblOffset val="100"/>
        <c:noMultiLvlLbl val="0"/>
      </c:catAx>
      <c:valAx>
        <c:axId val="602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per map and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Sheet1!$R$8</c:f>
              <c:strCache>
                <c:ptCount val="1"/>
                <c:pt idx="0">
                  <c:v>Avg. 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Sheet1!$S$4:$W$4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Sheet1!$S$8:$W$8</c:f>
              <c:numCache>
                <c:formatCode>0</c:formatCode>
                <c:ptCount val="5"/>
                <c:pt idx="0">
                  <c:v>195</c:v>
                </c:pt>
                <c:pt idx="1">
                  <c:v>383</c:v>
                </c:pt>
                <c:pt idx="2">
                  <c:v>569</c:v>
                </c:pt>
                <c:pt idx="3">
                  <c:v>569</c:v>
                </c:pt>
                <c:pt idx="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0-4BF0-A89B-AF3682520C4C}"/>
            </c:ext>
          </c:extLst>
        </c:ser>
        <c:ser>
          <c:idx val="1"/>
          <c:order val="1"/>
          <c:tx>
            <c:strRef>
              <c:f>Sheet1!$R$13</c:f>
              <c:strCache>
                <c:ptCount val="1"/>
                <c:pt idx="0">
                  <c:v>Avg. 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Sheet1!$S$4:$W$4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Sheet1!$S$13:$W$13</c:f>
              <c:numCache>
                <c:formatCode>0</c:formatCode>
                <c:ptCount val="5"/>
                <c:pt idx="0">
                  <c:v>193.66666666666666</c:v>
                </c:pt>
                <c:pt idx="1">
                  <c:v>353</c:v>
                </c:pt>
                <c:pt idx="2">
                  <c:v>551.66666666666663</c:v>
                </c:pt>
                <c:pt idx="3">
                  <c:v>573.33333333333337</c:v>
                </c:pt>
                <c:pt idx="4">
                  <c:v>672.66666666666663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0-4BF0-A89B-AF368252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923848"/>
        <c:axId val="602924176"/>
      </c:barChart>
      <c:catAx>
        <c:axId val="60292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4176"/>
        <c:crosses val="autoZero"/>
        <c:auto val="1"/>
        <c:lblAlgn val="ctr"/>
        <c:lblOffset val="100"/>
        <c:noMultiLvlLbl val="0"/>
      </c:catAx>
      <c:valAx>
        <c:axId val="602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ticks per map and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17282999430723E-2"/>
          <c:y val="0.17171296296296298"/>
          <c:w val="0.89613798234573105"/>
          <c:h val="0.6714577865266842"/>
        </c:manualLayout>
      </c:layout>
      <c:lineChart>
        <c:grouping val="standard"/>
        <c:varyColors val="0"/>
        <c:ser>
          <c:idx val="2"/>
          <c:order val="0"/>
          <c:tx>
            <c:strRef>
              <c:f>Sheet1!$B$24</c:f>
              <c:strCache>
                <c:ptCount val="1"/>
                <c:pt idx="0">
                  <c:v>Avg 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Sheet1!$C$20:$G$20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Sheet1!$C$24:$G$24</c:f>
              <c:numCache>
                <c:formatCode>0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F9F-4F71-971A-616105C91BA3}"/>
            </c:ext>
          </c:extLst>
        </c:ser>
        <c:ser>
          <c:idx val="3"/>
          <c:order val="1"/>
          <c:tx>
            <c:strRef>
              <c:f>Sheet1!$B$29</c:f>
              <c:strCache>
                <c:ptCount val="1"/>
                <c:pt idx="0">
                  <c:v>Avg. 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Sheet1!$C$20:$G$20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Sheet1!$C$29:$G$29</c:f>
              <c:numCache>
                <c:formatCode>0</c:formatCode>
                <c:ptCount val="5"/>
                <c:pt idx="0">
                  <c:v>12.666666666666666</c:v>
                </c:pt>
                <c:pt idx="1">
                  <c:v>20.333333333333332</c:v>
                </c:pt>
                <c:pt idx="2">
                  <c:v>53.333333333333336</c:v>
                </c:pt>
                <c:pt idx="3">
                  <c:v>75</c:v>
                </c:pt>
                <c:pt idx="4">
                  <c:v>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4F9F-4F71-971A-616105C91BA3}"/>
            </c:ext>
          </c:extLst>
        </c:ser>
        <c:ser>
          <c:idx val="0"/>
          <c:order val="2"/>
          <c:tx>
            <c:strRef>
              <c:f>Sheet1!$B$24</c:f>
              <c:strCache>
                <c:ptCount val="1"/>
                <c:pt idx="0">
                  <c:v>Avg 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Sheet1!$C$20:$G$20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Sheet1!$C$24:$G$24</c:f>
              <c:numCache>
                <c:formatCode>0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F9F-4F71-971A-616105C91BA3}"/>
            </c:ext>
          </c:extLst>
        </c:ser>
        <c:ser>
          <c:idx val="1"/>
          <c:order val="3"/>
          <c:tx>
            <c:strRef>
              <c:f>Sheet1!$B$29</c:f>
              <c:strCache>
                <c:ptCount val="1"/>
                <c:pt idx="0">
                  <c:v>Avg.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Sheet1!$C$20:$G$20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Sheet1!$C$29:$G$29</c:f>
              <c:numCache>
                <c:formatCode>0</c:formatCode>
                <c:ptCount val="5"/>
                <c:pt idx="0">
                  <c:v>12.666666666666666</c:v>
                </c:pt>
                <c:pt idx="1">
                  <c:v>20.333333333333332</c:v>
                </c:pt>
                <c:pt idx="2">
                  <c:v>53.333333333333336</c:v>
                </c:pt>
                <c:pt idx="3">
                  <c:v>75</c:v>
                </c:pt>
                <c:pt idx="4">
                  <c:v>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F9F-4F71-971A-616105C91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858520"/>
        <c:axId val="607856880"/>
      </c:lineChart>
      <c:catAx>
        <c:axId val="60785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6880"/>
        <c:crosses val="autoZero"/>
        <c:auto val="1"/>
        <c:lblAlgn val="ctr"/>
        <c:lblOffset val="100"/>
        <c:noMultiLvlLbl val="0"/>
      </c:catAx>
      <c:valAx>
        <c:axId val="6078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ticks per map and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Sheet1!$J$24</c:f>
              <c:strCache>
                <c:ptCount val="1"/>
                <c:pt idx="0">
                  <c:v>Avg. 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Sheet1!$K$20:$O$20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Sheet1!$K$24:$O$24</c:f>
              <c:numCache>
                <c:formatCode>0</c:formatCode>
                <c:ptCount val="5"/>
                <c:pt idx="0">
                  <c:v>4</c:v>
                </c:pt>
                <c:pt idx="1">
                  <c:v>17.333333333333332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76-40BB-BFAC-52449638C28A}"/>
            </c:ext>
          </c:extLst>
        </c:ser>
        <c:ser>
          <c:idx val="1"/>
          <c:order val="1"/>
          <c:tx>
            <c:strRef>
              <c:f>Sheet1!$J$29</c:f>
              <c:strCache>
                <c:ptCount val="1"/>
                <c:pt idx="0">
                  <c:v>Avg.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Sheet1!$K$20:$O$20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Sheet1!$K$29:$O$29</c:f>
              <c:numCache>
                <c:formatCode>0</c:formatCode>
                <c:ptCount val="5"/>
                <c:pt idx="0">
                  <c:v>6.666666666666667</c:v>
                </c:pt>
                <c:pt idx="1">
                  <c:v>15.666666666666666</c:v>
                </c:pt>
                <c:pt idx="2">
                  <c:v>35.666666666666664</c:v>
                </c:pt>
                <c:pt idx="3">
                  <c:v>37.666666666666664</c:v>
                </c:pt>
                <c:pt idx="4">
                  <c:v>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776-40BB-BFAC-52449638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858520"/>
        <c:axId val="607856880"/>
      </c:lineChart>
      <c:catAx>
        <c:axId val="60785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6880"/>
        <c:crosses val="autoZero"/>
        <c:auto val="1"/>
        <c:lblAlgn val="ctr"/>
        <c:lblOffset val="100"/>
        <c:noMultiLvlLbl val="0"/>
      </c:catAx>
      <c:valAx>
        <c:axId val="6078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ticks per map and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Sheet1!$R$24</c:f>
              <c:strCache>
                <c:ptCount val="1"/>
                <c:pt idx="0">
                  <c:v>Avg. 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Sheet1!$S$20:$W$20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Sheet1!$S$24:$W$24</c:f>
              <c:numCache>
                <c:formatCode>0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-1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5A-4A39-B445-AA512A93AA49}"/>
            </c:ext>
          </c:extLst>
        </c:ser>
        <c:ser>
          <c:idx val="1"/>
          <c:order val="1"/>
          <c:tx>
            <c:strRef>
              <c:f>Sheet1!$R$29</c:f>
              <c:strCache>
                <c:ptCount val="1"/>
                <c:pt idx="0">
                  <c:v>Avg.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Sheet1!$S$20:$W$20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Sheet1!$S$29:$W$29</c:f>
              <c:numCache>
                <c:formatCode>0</c:formatCode>
                <c:ptCount val="5"/>
                <c:pt idx="0">
                  <c:v>5.333333333333333</c:v>
                </c:pt>
                <c:pt idx="1">
                  <c:v>46</c:v>
                </c:pt>
                <c:pt idx="2">
                  <c:v>47.333333333333336</c:v>
                </c:pt>
                <c:pt idx="3">
                  <c:v>25.666666666666668</c:v>
                </c:pt>
                <c:pt idx="4">
                  <c:v>26.333333333333332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5A-4A39-B445-AA512A93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858520"/>
        <c:axId val="607856880"/>
      </c:lineChart>
      <c:catAx>
        <c:axId val="60785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6880"/>
        <c:crosses val="autoZero"/>
        <c:auto val="1"/>
        <c:lblAlgn val="ctr"/>
        <c:lblOffset val="100"/>
        <c:noMultiLvlLbl val="0"/>
      </c:catAx>
      <c:valAx>
        <c:axId val="6078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per map and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Sheet1!$Z$8</c:f>
              <c:strCache>
                <c:ptCount val="1"/>
                <c:pt idx="0">
                  <c:v>Avg. 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Sheet1!$AA$4:$AH$4</c:f>
              <c:strCache>
                <c:ptCount val="8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bigHunt*</c:v>
                </c:pt>
                <c:pt idx="6">
                  <c:v>smallHunt*</c:v>
                </c:pt>
                <c:pt idx="7">
                  <c:v>oneHunt*</c:v>
                </c:pt>
              </c:strCache>
            </c:strRef>
          </c:cat>
          <c:val>
            <c:numRef>
              <c:f>Sheet1!$AA$8:$AH$8</c:f>
              <c:numCache>
                <c:formatCode>0</c:formatCode>
                <c:ptCount val="8"/>
                <c:pt idx="0">
                  <c:v>195</c:v>
                </c:pt>
                <c:pt idx="1">
                  <c:v>383</c:v>
                </c:pt>
                <c:pt idx="2">
                  <c:v>569</c:v>
                </c:pt>
                <c:pt idx="3">
                  <c:v>571</c:v>
                </c:pt>
                <c:pt idx="4">
                  <c:v>-1</c:v>
                </c:pt>
                <c:pt idx="5">
                  <c:v>-1</c:v>
                </c:pt>
                <c:pt idx="6">
                  <c:v>739.66666666666663</c:v>
                </c:pt>
                <c:pt idx="7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5-4864-91C6-84A91D7160F4}"/>
            </c:ext>
          </c:extLst>
        </c:ser>
        <c:ser>
          <c:idx val="1"/>
          <c:order val="1"/>
          <c:tx>
            <c:strRef>
              <c:f>Sheet1!$Z$13</c:f>
              <c:strCache>
                <c:ptCount val="1"/>
                <c:pt idx="0">
                  <c:v>Avg. 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Sheet1!$AA$4:$AH$4</c:f>
              <c:strCache>
                <c:ptCount val="8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bigHunt*</c:v>
                </c:pt>
                <c:pt idx="6">
                  <c:v>smallHunt*</c:v>
                </c:pt>
                <c:pt idx="7">
                  <c:v>oneHunt*</c:v>
                </c:pt>
              </c:strCache>
            </c:strRef>
          </c:cat>
          <c:val>
            <c:numRef>
              <c:f>Sheet1!$AA$13:$AH$13</c:f>
              <c:numCache>
                <c:formatCode>0</c:formatCode>
                <c:ptCount val="8"/>
                <c:pt idx="0">
                  <c:v>191</c:v>
                </c:pt>
                <c:pt idx="1">
                  <c:v>378.66666666666669</c:v>
                </c:pt>
                <c:pt idx="2">
                  <c:v>568.33333333333337</c:v>
                </c:pt>
                <c:pt idx="3">
                  <c:v>580</c:v>
                </c:pt>
                <c:pt idx="4">
                  <c:v>574.33333333333337</c:v>
                </c:pt>
                <c:pt idx="5">
                  <c:v>423</c:v>
                </c:pt>
                <c:pt idx="6">
                  <c:v>743.33333333333337</c:v>
                </c:pt>
                <c:pt idx="7">
                  <c:v>756.66666666666663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5-4864-91C6-84A91D71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923848"/>
        <c:axId val="602924176"/>
      </c:barChart>
      <c:catAx>
        <c:axId val="60292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4176"/>
        <c:crosses val="autoZero"/>
        <c:auto val="1"/>
        <c:lblAlgn val="ctr"/>
        <c:lblOffset val="100"/>
        <c:noMultiLvlLbl val="0"/>
      </c:catAx>
      <c:valAx>
        <c:axId val="602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ticks per map and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Sheet1!$Z$24</c:f>
              <c:strCache>
                <c:ptCount val="1"/>
                <c:pt idx="0">
                  <c:v>Avg. 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Sheet1!$AA$20:$AH$20</c:f>
              <c:strCache>
                <c:ptCount val="8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bigHunt*</c:v>
                </c:pt>
                <c:pt idx="6">
                  <c:v>smallHunt*</c:v>
                </c:pt>
                <c:pt idx="7">
                  <c:v>oneHunt*</c:v>
                </c:pt>
              </c:strCache>
            </c:strRef>
          </c:cat>
          <c:val>
            <c:numRef>
              <c:f>Sheet1!$AA$24:$AH$24</c:f>
              <c:numCache>
                <c:formatCode>0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30</c:v>
                </c:pt>
                <c:pt idx="3">
                  <c:v>28</c:v>
                </c:pt>
                <c:pt idx="4">
                  <c:v>-1</c:v>
                </c:pt>
                <c:pt idx="5">
                  <c:v>-1</c:v>
                </c:pt>
                <c:pt idx="6">
                  <c:v>59.333333333333336</c:v>
                </c:pt>
                <c:pt idx="7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C8-476A-98B3-6178E99788CC}"/>
            </c:ext>
          </c:extLst>
        </c:ser>
        <c:ser>
          <c:idx val="1"/>
          <c:order val="1"/>
          <c:tx>
            <c:strRef>
              <c:f>Sheet1!$Z$29</c:f>
              <c:strCache>
                <c:ptCount val="1"/>
                <c:pt idx="0">
                  <c:v>Avg.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Sheet1!$AA$20:$AH$20</c:f>
              <c:strCache>
                <c:ptCount val="8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bigHunt*</c:v>
                </c:pt>
                <c:pt idx="6">
                  <c:v>smallHunt*</c:v>
                </c:pt>
                <c:pt idx="7">
                  <c:v>oneHunt*</c:v>
                </c:pt>
              </c:strCache>
            </c:strRef>
          </c:cat>
          <c:val>
            <c:numRef>
              <c:f>Sheet1!$AA$29:$AH$29</c:f>
              <c:numCache>
                <c:formatCode>0</c:formatCode>
                <c:ptCount val="8"/>
                <c:pt idx="0">
                  <c:v>8</c:v>
                </c:pt>
                <c:pt idx="1">
                  <c:v>20.333333333333332</c:v>
                </c:pt>
                <c:pt idx="2">
                  <c:v>30.666666666666668</c:v>
                </c:pt>
                <c:pt idx="3">
                  <c:v>19</c:v>
                </c:pt>
                <c:pt idx="4">
                  <c:v>91.333333333333329</c:v>
                </c:pt>
                <c:pt idx="5">
                  <c:v>376</c:v>
                </c:pt>
                <c:pt idx="6">
                  <c:v>55.666666666666664</c:v>
                </c:pt>
                <c:pt idx="7">
                  <c:v>42.333333333333336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2C8-476A-98B3-6178E997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858520"/>
        <c:axId val="607856880"/>
      </c:lineChart>
      <c:catAx>
        <c:axId val="60785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6880"/>
        <c:crosses val="autoZero"/>
        <c:auto val="1"/>
        <c:lblAlgn val="ctr"/>
        <c:lblOffset val="100"/>
        <c:tickMarkSkip val="1"/>
        <c:noMultiLvlLbl val="0"/>
      </c:catAx>
      <c:valAx>
        <c:axId val="6078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Score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Sheet1!$AA$4:$AE$4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Sheet1!$C$15:$G$15</c:f>
              <c:numCache>
                <c:formatCode>0</c:formatCode>
                <c:ptCount val="5"/>
                <c:pt idx="0">
                  <c:v>190.66666666666669</c:v>
                </c:pt>
                <c:pt idx="1">
                  <c:v>380.83333333333337</c:v>
                </c:pt>
                <c:pt idx="2">
                  <c:v>545.66666666666663</c:v>
                </c:pt>
                <c:pt idx="3">
                  <c:v>590.66666666666663</c:v>
                </c:pt>
                <c:pt idx="4">
                  <c:v>683.33333333333337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1-4D70-9401-A92F9EDE9F10}"/>
            </c:ext>
          </c:extLst>
        </c:ser>
        <c:ser>
          <c:idx val="1"/>
          <c:order val="1"/>
          <c:tx>
            <c:v>Score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Sheet1!$AA$4:$AE$4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Sheet1!$S$15:$W$15</c:f>
              <c:numCache>
                <c:formatCode>0</c:formatCode>
                <c:ptCount val="5"/>
                <c:pt idx="0">
                  <c:v>194.33333333333331</c:v>
                </c:pt>
                <c:pt idx="1">
                  <c:v>368</c:v>
                </c:pt>
                <c:pt idx="2">
                  <c:v>560.33333333333326</c:v>
                </c:pt>
                <c:pt idx="3">
                  <c:v>571.16666666666674</c:v>
                </c:pt>
                <c:pt idx="4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1-4D70-9401-A92F9EDE9F10}"/>
            </c:ext>
          </c:extLst>
        </c:ser>
        <c:ser>
          <c:idx val="2"/>
          <c:order val="2"/>
          <c:tx>
            <c:v>Score 3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Sheet1!$AA$4:$AE$4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cat>
          <c:val>
            <c:numRef>
              <c:f>Sheet1!$AA$15:$AE$15</c:f>
              <c:numCache>
                <c:formatCode>0</c:formatCode>
                <c:ptCount val="5"/>
                <c:pt idx="0">
                  <c:v>193</c:v>
                </c:pt>
                <c:pt idx="1">
                  <c:v>380.83333333333337</c:v>
                </c:pt>
                <c:pt idx="2">
                  <c:v>568.66666666666674</c:v>
                </c:pt>
                <c:pt idx="3">
                  <c:v>575.5</c:v>
                </c:pt>
                <c:pt idx="4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1-4D70-9401-A92F9EDE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308480"/>
        <c:axId val="680309792"/>
      </c:barChart>
      <c:scatterChart>
        <c:scatterStyle val="smoothMarker"/>
        <c:varyColors val="0"/>
        <c:ser>
          <c:idx val="3"/>
          <c:order val="3"/>
          <c:tx>
            <c:v>Ticks 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strRef>
              <c:f>Sheet1!$C$4:$G$4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xVal>
          <c:yVal>
            <c:numRef>
              <c:f>Sheet1!$C$31:$G$31</c:f>
              <c:numCache>
                <c:formatCode>0</c:formatCode>
                <c:ptCount val="5"/>
                <c:pt idx="0">
                  <c:v>8.3333333333333321</c:v>
                </c:pt>
                <c:pt idx="1">
                  <c:v>18.166666666666664</c:v>
                </c:pt>
                <c:pt idx="2">
                  <c:v>53.333333333333336</c:v>
                </c:pt>
                <c:pt idx="3">
                  <c:v>75</c:v>
                </c:pt>
                <c:pt idx="4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B1-4D70-9401-A92F9EDE9F10}"/>
            </c:ext>
          </c:extLst>
        </c:ser>
        <c:ser>
          <c:idx val="4"/>
          <c:order val="4"/>
          <c:tx>
            <c:v>Ticks 2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Sheet1!$K$4:$O$4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xVal>
          <c:yVal>
            <c:numRef>
              <c:f>Sheet1!$S$31:$W$31</c:f>
              <c:numCache>
                <c:formatCode>0</c:formatCode>
                <c:ptCount val="5"/>
                <c:pt idx="0">
                  <c:v>4.6666666666666661</c:v>
                </c:pt>
                <c:pt idx="1">
                  <c:v>31</c:v>
                </c:pt>
                <c:pt idx="2">
                  <c:v>38.666666666666671</c:v>
                </c:pt>
                <c:pt idx="3">
                  <c:v>27.833333333333336</c:v>
                </c:pt>
                <c:pt idx="4">
                  <c:v>26.333333333333332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B1-4D70-9401-A92F9EDE9F10}"/>
            </c:ext>
          </c:extLst>
        </c:ser>
        <c:ser>
          <c:idx val="5"/>
          <c:order val="5"/>
          <c:tx>
            <c:v>Ticks 3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strRef>
              <c:f>Sheet1!$AA$4:$AE$4</c:f>
              <c:strCache>
                <c:ptCount val="5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</c:strCache>
            </c:strRef>
          </c:xVal>
          <c:yVal>
            <c:numRef>
              <c:f>Sheet1!$AA$31:$AE$31</c:f>
              <c:numCache>
                <c:formatCode>0</c:formatCode>
                <c:ptCount val="5"/>
                <c:pt idx="0">
                  <c:v>6</c:v>
                </c:pt>
                <c:pt idx="1">
                  <c:v>18.166666666666664</c:v>
                </c:pt>
                <c:pt idx="2">
                  <c:v>30.333333333333336</c:v>
                </c:pt>
                <c:pt idx="3">
                  <c:v>23.5</c:v>
                </c:pt>
                <c:pt idx="4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B1-4D70-9401-A92F9EDE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68248"/>
        <c:axId val="750462344"/>
      </c:scatterChart>
      <c:catAx>
        <c:axId val="68030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n-US"/>
                  <a:t>Comparison between the three approaches (score and 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80309792"/>
        <c:auto val="1"/>
        <c:lblAlgn val="ctr"/>
        <c:lblOffset val="100"/>
        <c:noMultiLvlLbl val="0"/>
      </c:catAx>
      <c:valAx>
        <c:axId val="6803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80308480"/>
        <c:crossBetween val="between"/>
      </c:valAx>
      <c:valAx>
        <c:axId val="750462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750468248"/>
        <c:crosses val="max"/>
        <c:crossBetween val="midCat"/>
      </c:valAx>
      <c:valAx>
        <c:axId val="750468248"/>
        <c:scaling>
          <c:orientation val="minMax"/>
        </c:scaling>
        <c:delete val="1"/>
        <c:axPos val="b"/>
        <c:majorTickMark val="out"/>
        <c:minorTickMark val="none"/>
        <c:tickLblPos val="nextTo"/>
        <c:crossAx val="7504623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102053</xdr:colOff>
      <xdr:row>36</xdr:row>
      <xdr:rowOff>2721</xdr:rowOff>
    </xdr:from>
    <xdr:to>
      <xdr:col>8</xdr:col>
      <xdr:colOff>156481</xdr:colOff>
      <xdr:row>50</xdr:row>
      <xdr:rowOff>78921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FAE5B-AAC8-44C2-A717-C30B85593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403412</xdr:colOff>
      <xdr:row>35</xdr:row>
      <xdr:rowOff>156882</xdr:rowOff>
    </xdr:from>
    <xdr:to>
      <xdr:col>16</xdr:col>
      <xdr:colOff>447675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A70AA-5790-4854-9133-F97955D33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35</xdr:row>
      <xdr:rowOff>190499</xdr:rowOff>
    </xdr:from>
    <xdr:to>
      <xdr:col>23</xdr:col>
      <xdr:colOff>209550</xdr:colOff>
      <xdr:row>56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01769-6CB1-4216-949B-E9DC43F43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362815</xdr:colOff>
      <xdr:row>52</xdr:row>
      <xdr:rowOff>51955</xdr:rowOff>
    </xdr:from>
    <xdr:to>
      <xdr:col>8</xdr:col>
      <xdr:colOff>362815</xdr:colOff>
      <xdr:row>66</xdr:row>
      <xdr:rowOff>128155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A3857-51B4-47CF-A1B4-A5A787F09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571500</xdr:colOff>
      <xdr:row>52</xdr:row>
      <xdr:rowOff>179295</xdr:rowOff>
    </xdr:from>
    <xdr:to>
      <xdr:col>17</xdr:col>
      <xdr:colOff>100853</xdr:colOff>
      <xdr:row>67</xdr:row>
      <xdr:rowOff>64995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0E813A-52AC-4C19-ACDD-2B4ABAC77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51955</xdr:colOff>
      <xdr:row>58</xdr:row>
      <xdr:rowOff>12989</xdr:rowOff>
    </xdr:from>
    <xdr:to>
      <xdr:col>25</xdr:col>
      <xdr:colOff>225137</xdr:colOff>
      <xdr:row>71</xdr:row>
      <xdr:rowOff>121229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E417DD-4402-4420-B80B-83B8E8C1F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37</xdr:row>
      <xdr:rowOff>0</xdr:rowOff>
    </xdr:from>
    <xdr:to>
      <xdr:col>32</xdr:col>
      <xdr:colOff>1</xdr:colOff>
      <xdr:row>55</xdr:row>
      <xdr:rowOff>56030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E59F324-8B51-4B51-9FF4-36666F584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581024</xdr:colOff>
      <xdr:row>57</xdr:row>
      <xdr:rowOff>104777</xdr:rowOff>
    </xdr:from>
    <xdr:to>
      <xdr:col>35</xdr:col>
      <xdr:colOff>533400</xdr:colOff>
      <xdr:row>72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03FF64-D2CF-42E4-A18F-0311079F0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242454</xdr:colOff>
      <xdr:row>8</xdr:row>
      <xdr:rowOff>204357</xdr:rowOff>
    </xdr:from>
    <xdr:to>
      <xdr:col>41</xdr:col>
      <xdr:colOff>406977</xdr:colOff>
      <xdr:row>21</xdr:row>
      <xdr:rowOff>34638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7E45EE9-6FD4-4E3F-977A-8049F1598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225137</xdr:colOff>
      <xdr:row>27</xdr:row>
      <xdr:rowOff>155864</xdr:rowOff>
    </xdr:from>
    <xdr:to>
      <xdr:col>41</xdr:col>
      <xdr:colOff>554183</xdr:colOff>
      <xdr:row>41</xdr:row>
      <xdr:rowOff>145473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ABDCBF-DEC2-4DD9-B6E3-5FCF6CD25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50</xdr:row>
      <xdr:rowOff>0</xdr:rowOff>
    </xdr:from>
    <xdr:to>
      <xdr:col>44</xdr:col>
      <xdr:colOff>329046</xdr:colOff>
      <xdr:row>64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B3AB2EC-BED9-46A6-B60A-678314B2F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5D60-DE61-4D48-AD43-927BE0632D5F}">
  <dimension ref="B1:AM70"/>
  <sheetViews>
    <sheetView tabSelected="1" topLeftCell="R1" zoomScaleNormal="100" workbookViewId="0">
      <selection activeCell="AM25" sqref="AM25"/>
    </sheetView>
  </sheetViews>
  <sheetFormatPr defaultRowHeight="15" x14ac:dyDescent="0.25"/>
  <cols>
    <col min="1" max="1" width="7.7109375" customWidth="1"/>
    <col min="2" max="2" width="14.140625" customWidth="1"/>
    <col min="9" max="9" width="12.42578125" customWidth="1"/>
    <col min="10" max="10" width="12.140625" customWidth="1"/>
    <col min="17" max="17" width="8.140625" customWidth="1"/>
    <col min="18" max="18" width="11.85546875" customWidth="1"/>
  </cols>
  <sheetData>
    <row r="1" spans="2:39" x14ac:dyDescent="0.25">
      <c r="B1" s="24" t="s">
        <v>19</v>
      </c>
      <c r="C1" s="24"/>
      <c r="D1" s="24"/>
      <c r="E1" s="24"/>
      <c r="F1" s="24"/>
      <c r="G1" s="24"/>
      <c r="J1" s="33" t="s">
        <v>12</v>
      </c>
      <c r="K1" s="33"/>
      <c r="L1" s="33"/>
      <c r="M1" s="33"/>
      <c r="N1" s="33"/>
      <c r="O1" s="33"/>
      <c r="P1" s="34"/>
      <c r="R1" s="24" t="s">
        <v>20</v>
      </c>
      <c r="S1" s="24"/>
      <c r="T1" s="24"/>
      <c r="U1" s="24"/>
      <c r="V1" s="24"/>
      <c r="W1" s="24"/>
      <c r="Z1" s="24" t="s">
        <v>21</v>
      </c>
      <c r="AA1" s="24"/>
      <c r="AB1" s="24"/>
      <c r="AC1" s="24"/>
      <c r="AD1" s="24"/>
      <c r="AE1" s="24"/>
    </row>
    <row r="2" spans="2:39" ht="15.75" thickBot="1" x14ac:dyDescent="0.3">
      <c r="J2" s="34"/>
      <c r="K2" s="34"/>
      <c r="L2" s="34"/>
      <c r="M2" s="34"/>
      <c r="N2" s="34"/>
      <c r="O2" s="34"/>
      <c r="P2" s="34"/>
    </row>
    <row r="3" spans="2:39" ht="17.25" thickBot="1" x14ac:dyDescent="0.35">
      <c r="B3" s="25" t="s">
        <v>10</v>
      </c>
      <c r="C3" s="26"/>
      <c r="D3" s="26"/>
      <c r="E3" s="26"/>
      <c r="F3" s="26"/>
      <c r="G3" s="27"/>
      <c r="H3" s="1"/>
      <c r="I3" s="1"/>
      <c r="J3" s="35" t="s">
        <v>10</v>
      </c>
      <c r="K3" s="36"/>
      <c r="L3" s="36"/>
      <c r="M3" s="36"/>
      <c r="N3" s="36"/>
      <c r="O3" s="37"/>
      <c r="P3" s="38"/>
      <c r="Q3" s="2"/>
      <c r="R3" s="47" t="s">
        <v>10</v>
      </c>
      <c r="S3" s="48"/>
      <c r="T3" s="48"/>
      <c r="U3" s="48"/>
      <c r="V3" s="48"/>
      <c r="W3" s="49"/>
      <c r="Z3" s="25" t="s">
        <v>10</v>
      </c>
      <c r="AA3" s="26"/>
      <c r="AB3" s="26"/>
      <c r="AC3" s="26"/>
      <c r="AD3" s="26"/>
      <c r="AE3" s="26"/>
      <c r="AF3" s="26"/>
      <c r="AG3" s="26"/>
      <c r="AH3" s="27"/>
      <c r="AM3" t="s">
        <v>17</v>
      </c>
    </row>
    <row r="4" spans="2:39" ht="16.5" x14ac:dyDescent="0.3">
      <c r="B4" s="3" t="s">
        <v>9</v>
      </c>
      <c r="C4" s="4" t="s">
        <v>2</v>
      </c>
      <c r="D4" s="4" t="s">
        <v>3</v>
      </c>
      <c r="E4" s="4" t="s">
        <v>4</v>
      </c>
      <c r="F4" s="4" t="s">
        <v>5</v>
      </c>
      <c r="G4" s="5" t="s">
        <v>6</v>
      </c>
      <c r="H4" s="1"/>
      <c r="I4" s="1"/>
      <c r="J4" s="39" t="s">
        <v>9</v>
      </c>
      <c r="K4" s="40" t="s">
        <v>2</v>
      </c>
      <c r="L4" s="40" t="s">
        <v>3</v>
      </c>
      <c r="M4" s="40" t="s">
        <v>4</v>
      </c>
      <c r="N4" s="40" t="s">
        <v>5</v>
      </c>
      <c r="O4" s="41" t="s">
        <v>6</v>
      </c>
      <c r="P4" s="38"/>
      <c r="Q4" s="2"/>
      <c r="R4" s="20" t="s">
        <v>9</v>
      </c>
      <c r="S4" s="20" t="s">
        <v>2</v>
      </c>
      <c r="T4" s="20" t="s">
        <v>3</v>
      </c>
      <c r="U4" s="20" t="s">
        <v>4</v>
      </c>
      <c r="V4" s="20" t="s">
        <v>5</v>
      </c>
      <c r="W4" s="20" t="s">
        <v>6</v>
      </c>
      <c r="Z4" s="19" t="s">
        <v>9</v>
      </c>
      <c r="AA4" s="20" t="s">
        <v>2</v>
      </c>
      <c r="AB4" s="20" t="s">
        <v>3</v>
      </c>
      <c r="AC4" s="20" t="s">
        <v>4</v>
      </c>
      <c r="AD4" s="20" t="s">
        <v>5</v>
      </c>
      <c r="AE4" s="20" t="s">
        <v>6</v>
      </c>
      <c r="AF4" s="21" t="s">
        <v>13</v>
      </c>
      <c r="AG4" s="21" t="s">
        <v>18</v>
      </c>
      <c r="AH4" s="22" t="s">
        <v>14</v>
      </c>
    </row>
    <row r="5" spans="2:39" ht="16.5" x14ac:dyDescent="0.3">
      <c r="B5" s="6" t="s">
        <v>0</v>
      </c>
      <c r="C5" s="7">
        <v>195</v>
      </c>
      <c r="D5" s="8">
        <v>383</v>
      </c>
      <c r="E5" s="8">
        <v>-1</v>
      </c>
      <c r="F5" s="8">
        <v>-1</v>
      </c>
      <c r="G5" s="8">
        <v>-1</v>
      </c>
      <c r="H5" s="1"/>
      <c r="I5" s="1"/>
      <c r="J5" s="42" t="s">
        <v>0</v>
      </c>
      <c r="K5" s="43">
        <v>195</v>
      </c>
      <c r="L5" s="43">
        <v>383</v>
      </c>
      <c r="M5" s="43">
        <v>-1</v>
      </c>
      <c r="N5" s="43">
        <v>-1</v>
      </c>
      <c r="O5" s="43">
        <v>-1</v>
      </c>
      <c r="P5" s="38"/>
      <c r="Q5" s="2"/>
      <c r="R5" s="8" t="s">
        <v>0</v>
      </c>
      <c r="S5" s="8">
        <v>195</v>
      </c>
      <c r="T5" s="8">
        <v>383</v>
      </c>
      <c r="U5" s="8">
        <v>569</v>
      </c>
      <c r="V5" s="8">
        <v>569</v>
      </c>
      <c r="W5" s="8">
        <v>-1</v>
      </c>
      <c r="Z5" s="6" t="s">
        <v>0</v>
      </c>
      <c r="AA5" s="8">
        <v>195</v>
      </c>
      <c r="AB5" s="8">
        <v>383</v>
      </c>
      <c r="AC5" s="8">
        <v>569</v>
      </c>
      <c r="AD5" s="8">
        <v>571</v>
      </c>
      <c r="AE5" s="8">
        <v>-1</v>
      </c>
      <c r="AF5" s="8">
        <v>-1</v>
      </c>
      <c r="AG5" s="8">
        <v>729</v>
      </c>
      <c r="AH5" s="8">
        <v>775</v>
      </c>
    </row>
    <row r="6" spans="2:39" ht="16.5" x14ac:dyDescent="0.3">
      <c r="B6" s="6" t="s">
        <v>0</v>
      </c>
      <c r="C6" s="8">
        <v>195</v>
      </c>
      <c r="D6" s="8">
        <v>383</v>
      </c>
      <c r="E6" s="8">
        <v>-1</v>
      </c>
      <c r="F6" s="8">
        <v>-1</v>
      </c>
      <c r="G6" s="8">
        <v>-1</v>
      </c>
      <c r="H6" s="1"/>
      <c r="I6" s="1"/>
      <c r="J6" s="42" t="s">
        <v>0</v>
      </c>
      <c r="K6" s="43">
        <v>195</v>
      </c>
      <c r="L6" s="43">
        <v>383</v>
      </c>
      <c r="M6" s="43">
        <v>-1</v>
      </c>
      <c r="N6" s="43">
        <v>-1</v>
      </c>
      <c r="O6" s="43">
        <v>-1</v>
      </c>
      <c r="P6" s="38"/>
      <c r="Q6" s="2"/>
      <c r="R6" s="8" t="s">
        <v>0</v>
      </c>
      <c r="S6" s="8">
        <v>195</v>
      </c>
      <c r="T6" s="8">
        <v>383</v>
      </c>
      <c r="U6" s="8">
        <v>569</v>
      </c>
      <c r="V6" s="8">
        <v>569</v>
      </c>
      <c r="W6" s="8">
        <v>-1</v>
      </c>
      <c r="Z6" s="6" t="s">
        <v>0</v>
      </c>
      <c r="AA6" s="8">
        <v>195</v>
      </c>
      <c r="AB6" s="8">
        <v>383</v>
      </c>
      <c r="AC6" s="8">
        <v>569</v>
      </c>
      <c r="AD6" s="8">
        <v>571</v>
      </c>
      <c r="AE6" s="8">
        <v>-1</v>
      </c>
      <c r="AF6" s="8">
        <v>-1</v>
      </c>
      <c r="AG6" s="8">
        <v>733</v>
      </c>
      <c r="AH6" s="8">
        <v>775</v>
      </c>
    </row>
    <row r="7" spans="2:39" ht="16.5" x14ac:dyDescent="0.3">
      <c r="B7" s="6" t="s">
        <v>0</v>
      </c>
      <c r="C7" s="8">
        <v>195</v>
      </c>
      <c r="D7" s="8">
        <v>383</v>
      </c>
      <c r="E7" s="8">
        <v>-1</v>
      </c>
      <c r="F7" s="8">
        <v>-1</v>
      </c>
      <c r="G7" s="8">
        <v>-1</v>
      </c>
      <c r="H7" s="1"/>
      <c r="I7" s="1"/>
      <c r="J7" s="42" t="s">
        <v>0</v>
      </c>
      <c r="K7" s="43">
        <v>195</v>
      </c>
      <c r="L7" s="43">
        <v>383</v>
      </c>
      <c r="M7" s="43">
        <v>-1</v>
      </c>
      <c r="N7" s="43">
        <v>-1</v>
      </c>
      <c r="O7" s="43">
        <v>-1</v>
      </c>
      <c r="P7" s="38"/>
      <c r="Q7" s="2"/>
      <c r="R7" s="8" t="s">
        <v>0</v>
      </c>
      <c r="S7" s="8">
        <v>195</v>
      </c>
      <c r="T7" s="8">
        <v>383</v>
      </c>
      <c r="U7" s="8">
        <v>569</v>
      </c>
      <c r="V7" s="8">
        <v>569</v>
      </c>
      <c r="W7" s="8">
        <v>-1</v>
      </c>
      <c r="Z7" s="6" t="s">
        <v>0</v>
      </c>
      <c r="AA7" s="8">
        <v>195</v>
      </c>
      <c r="AB7" s="8">
        <v>383</v>
      </c>
      <c r="AC7" s="8">
        <v>569</v>
      </c>
      <c r="AD7" s="8">
        <v>571</v>
      </c>
      <c r="AE7" s="8">
        <v>-1</v>
      </c>
      <c r="AF7" s="8">
        <v>-1</v>
      </c>
      <c r="AG7" s="8">
        <v>757</v>
      </c>
      <c r="AH7" s="8">
        <v>775</v>
      </c>
    </row>
    <row r="8" spans="2:39" ht="16.5" x14ac:dyDescent="0.3">
      <c r="B8" s="6" t="s">
        <v>16</v>
      </c>
      <c r="C8" s="8">
        <f>IF(AVERAGE(C5:C7)&gt;0,AVERAGE(C5:C7),0)</f>
        <v>195</v>
      </c>
      <c r="D8" s="8">
        <f>IF(AVERAGE(D5:D7)&gt;0,AVERAGE(D5:D7),0)</f>
        <v>383</v>
      </c>
      <c r="E8" s="8">
        <v>-1</v>
      </c>
      <c r="F8" s="8">
        <v>-1</v>
      </c>
      <c r="G8" s="8">
        <v>-1</v>
      </c>
      <c r="H8" s="1"/>
      <c r="I8" s="1"/>
      <c r="J8" s="42" t="s">
        <v>16</v>
      </c>
      <c r="K8" s="43">
        <f>IF(AVERAGE(K5:K7)&gt;0,AVERAGE(K5:K7),0)</f>
        <v>195</v>
      </c>
      <c r="L8" s="43">
        <f>IF(AVERAGE(L5:L7)&gt;0,AVERAGE(L5:L7),0)</f>
        <v>383</v>
      </c>
      <c r="M8" s="43">
        <v>-1</v>
      </c>
      <c r="N8" s="43">
        <v>-1</v>
      </c>
      <c r="O8" s="43">
        <v>-1</v>
      </c>
      <c r="P8" s="38"/>
      <c r="Q8" s="2"/>
      <c r="R8" s="8" t="s">
        <v>16</v>
      </c>
      <c r="S8" s="8">
        <f>IF(AVERAGE(S5:S7)&gt;0,AVERAGE(S5:S7),0)</f>
        <v>195</v>
      </c>
      <c r="T8" s="8">
        <f>IF(AVERAGE(T5:T7)&gt;0,AVERAGE(T5:T7),0)</f>
        <v>383</v>
      </c>
      <c r="U8" s="8">
        <f>IF(AVERAGE(U5:U7)&gt;0,AVERAGE(U5:U7),0)</f>
        <v>569</v>
      </c>
      <c r="V8" s="8">
        <f>IF(AVERAGE(V5:V7)&gt;0,AVERAGE(V5:V7),0)</f>
        <v>569</v>
      </c>
      <c r="W8" s="8">
        <v>-1</v>
      </c>
      <c r="Z8" s="6" t="s">
        <v>16</v>
      </c>
      <c r="AA8" s="8">
        <f>IF(AVERAGE(AA5:AA7)&gt;0,AVERAGE(AA5:AA7),0)</f>
        <v>195</v>
      </c>
      <c r="AB8" s="8">
        <f>IF(AVERAGE(AB5:AB7)&gt;0,AVERAGE(AB5:AB7),0)</f>
        <v>383</v>
      </c>
      <c r="AC8" s="8">
        <f>IF(AVERAGE(AC5:AC7)&gt;0,AVERAGE(AC5:AC7),0)</f>
        <v>569</v>
      </c>
      <c r="AD8" s="8">
        <f>IF(AVERAGE(AD5:AD7)&gt;0,AVERAGE(AD5:AD7),0)</f>
        <v>571</v>
      </c>
      <c r="AE8" s="8">
        <v>-1</v>
      </c>
      <c r="AF8" s="8">
        <v>-1</v>
      </c>
      <c r="AG8" s="8">
        <f>AVERAGE(AG5:AG7)</f>
        <v>739.66666666666663</v>
      </c>
      <c r="AH8" s="8">
        <f>AVERAGE(AH5:AH7)</f>
        <v>775</v>
      </c>
    </row>
    <row r="9" spans="2:39" ht="16.5" x14ac:dyDescent="0.3">
      <c r="B9" s="10"/>
      <c r="C9" s="11"/>
      <c r="D9" s="11"/>
      <c r="E9" s="11"/>
      <c r="F9" s="11"/>
      <c r="G9" s="12"/>
      <c r="H9" s="1"/>
      <c r="I9" s="1"/>
      <c r="J9" s="42"/>
      <c r="K9" s="43"/>
      <c r="L9" s="43"/>
      <c r="M9" s="43"/>
      <c r="N9" s="43"/>
      <c r="O9" s="44"/>
      <c r="P9" s="38"/>
      <c r="Q9" s="2"/>
      <c r="R9" s="11"/>
      <c r="S9" s="11"/>
      <c r="T9" s="11"/>
      <c r="U9" s="11"/>
      <c r="V9" s="11"/>
      <c r="W9" s="11"/>
      <c r="Z9" s="10"/>
      <c r="AA9" s="11"/>
      <c r="AB9" s="11"/>
      <c r="AC9" s="11"/>
      <c r="AD9" s="11"/>
      <c r="AE9" s="11"/>
      <c r="AF9" s="11"/>
      <c r="AG9" s="11"/>
      <c r="AH9" s="12"/>
    </row>
    <row r="10" spans="2:39" ht="16.5" x14ac:dyDescent="0.3">
      <c r="B10" s="6" t="s">
        <v>1</v>
      </c>
      <c r="C10" s="8">
        <v>188</v>
      </c>
      <c r="D10" s="8">
        <v>376</v>
      </c>
      <c r="E10" s="8">
        <v>557</v>
      </c>
      <c r="F10" s="8">
        <v>575</v>
      </c>
      <c r="G10" s="9">
        <v>703</v>
      </c>
      <c r="H10" s="1"/>
      <c r="I10" s="1"/>
      <c r="J10" s="42" t="s">
        <v>1</v>
      </c>
      <c r="K10" s="43">
        <v>192</v>
      </c>
      <c r="L10" s="43">
        <v>384</v>
      </c>
      <c r="M10" s="43">
        <v>566</v>
      </c>
      <c r="N10" s="43">
        <v>650</v>
      </c>
      <c r="O10" s="44">
        <v>683</v>
      </c>
      <c r="P10" s="38"/>
      <c r="Q10" s="2"/>
      <c r="R10" s="8" t="s">
        <v>1</v>
      </c>
      <c r="S10" s="8">
        <v>192</v>
      </c>
      <c r="T10" s="8">
        <v>382</v>
      </c>
      <c r="U10" s="8">
        <v>553</v>
      </c>
      <c r="V10" s="8">
        <v>571</v>
      </c>
      <c r="W10" s="8">
        <v>574</v>
      </c>
      <c r="Z10" s="6" t="s">
        <v>1</v>
      </c>
      <c r="AA10" s="8">
        <v>188</v>
      </c>
      <c r="AB10" s="8">
        <v>371</v>
      </c>
      <c r="AC10" s="8">
        <v>569</v>
      </c>
      <c r="AD10" s="8">
        <v>582</v>
      </c>
      <c r="AE10" s="8">
        <v>593</v>
      </c>
      <c r="AF10" s="8">
        <v>269</v>
      </c>
      <c r="AG10" s="8">
        <v>739</v>
      </c>
      <c r="AH10" s="8">
        <v>764</v>
      </c>
    </row>
    <row r="11" spans="2:39" ht="16.5" x14ac:dyDescent="0.3">
      <c r="B11" s="6" t="s">
        <v>1</v>
      </c>
      <c r="C11" s="8">
        <v>175</v>
      </c>
      <c r="D11" s="8">
        <v>381</v>
      </c>
      <c r="E11" s="8">
        <v>548</v>
      </c>
      <c r="F11" s="8">
        <v>629</v>
      </c>
      <c r="G11" s="9">
        <v>675</v>
      </c>
      <c r="H11" s="1"/>
      <c r="I11" s="1"/>
      <c r="J11" s="42" t="s">
        <v>1</v>
      </c>
      <c r="K11" s="43">
        <v>194</v>
      </c>
      <c r="L11" s="43">
        <v>381</v>
      </c>
      <c r="M11" s="43">
        <v>565</v>
      </c>
      <c r="N11" s="43">
        <v>553</v>
      </c>
      <c r="O11" s="44">
        <v>531</v>
      </c>
      <c r="P11" s="38"/>
      <c r="Q11" s="2"/>
      <c r="R11" s="8" t="s">
        <v>1</v>
      </c>
      <c r="S11" s="8">
        <v>192</v>
      </c>
      <c r="T11" s="8">
        <v>305</v>
      </c>
      <c r="U11" s="8">
        <v>570</v>
      </c>
      <c r="V11" s="8">
        <v>582</v>
      </c>
      <c r="W11" s="8">
        <v>678</v>
      </c>
      <c r="Z11" s="6" t="s">
        <v>1</v>
      </c>
      <c r="AA11" s="8">
        <v>189</v>
      </c>
      <c r="AB11" s="8">
        <v>380</v>
      </c>
      <c r="AC11" s="8">
        <v>569</v>
      </c>
      <c r="AD11" s="8">
        <v>579</v>
      </c>
      <c r="AE11" s="8">
        <v>503</v>
      </c>
      <c r="AF11" s="8">
        <v>564</v>
      </c>
      <c r="AG11" s="8">
        <v>776</v>
      </c>
      <c r="AH11" s="8">
        <v>752</v>
      </c>
    </row>
    <row r="12" spans="2:39" ht="16.5" x14ac:dyDescent="0.3">
      <c r="B12" s="6" t="s">
        <v>1</v>
      </c>
      <c r="C12" s="8">
        <v>196</v>
      </c>
      <c r="D12" s="8">
        <v>379</v>
      </c>
      <c r="E12" s="8">
        <v>532</v>
      </c>
      <c r="F12" s="8">
        <v>568</v>
      </c>
      <c r="G12" s="9">
        <v>672</v>
      </c>
      <c r="H12" s="1"/>
      <c r="I12" s="1"/>
      <c r="J12" s="42" t="s">
        <v>1</v>
      </c>
      <c r="K12" s="43">
        <v>191</v>
      </c>
      <c r="L12" s="43">
        <v>380</v>
      </c>
      <c r="M12" s="43">
        <v>559</v>
      </c>
      <c r="N12" s="43">
        <v>581</v>
      </c>
      <c r="O12" s="44">
        <v>688</v>
      </c>
      <c r="P12" s="38"/>
      <c r="Q12" s="2"/>
      <c r="R12" s="8" t="s">
        <v>1</v>
      </c>
      <c r="S12" s="8">
        <v>197</v>
      </c>
      <c r="T12" s="8">
        <v>372</v>
      </c>
      <c r="U12" s="8">
        <v>532</v>
      </c>
      <c r="V12" s="8">
        <v>567</v>
      </c>
      <c r="W12" s="8">
        <v>766</v>
      </c>
      <c r="Z12" s="6" t="s">
        <v>1</v>
      </c>
      <c r="AA12" s="8">
        <v>196</v>
      </c>
      <c r="AB12" s="8">
        <v>385</v>
      </c>
      <c r="AC12" s="8">
        <v>567</v>
      </c>
      <c r="AD12" s="8">
        <v>579</v>
      </c>
      <c r="AE12" s="8">
        <v>627</v>
      </c>
      <c r="AF12" s="8">
        <v>436</v>
      </c>
      <c r="AG12" s="8">
        <v>715</v>
      </c>
      <c r="AH12" s="8">
        <v>754</v>
      </c>
    </row>
    <row r="13" spans="2:39" ht="16.5" x14ac:dyDescent="0.3">
      <c r="B13" s="6" t="s">
        <v>15</v>
      </c>
      <c r="C13" s="8">
        <f>IF(AVERAGE(C10:C12)&gt;0,AVERAGE(C10:C12),0)</f>
        <v>186.33333333333334</v>
      </c>
      <c r="D13" s="8">
        <f>IF(AVERAGE(D10:D12)&gt;0,AVERAGE(D10:D12),0)</f>
        <v>378.66666666666669</v>
      </c>
      <c r="E13" s="8">
        <f>IF(AVERAGE(E10:E12)&gt;0,AVERAGE(E10:E12),0)</f>
        <v>545.66666666666663</v>
      </c>
      <c r="F13" s="8">
        <f>IF(AVERAGE(F10:F12)&gt;0,AVERAGE(F10:F12),0)</f>
        <v>590.66666666666663</v>
      </c>
      <c r="G13" s="8">
        <f>IF(AVERAGE(G10:G12)&gt;0,AVERAGE(G10:G12),0)</f>
        <v>683.33333333333337</v>
      </c>
      <c r="H13" s="1"/>
      <c r="I13" s="1"/>
      <c r="J13" s="42" t="s">
        <v>15</v>
      </c>
      <c r="K13" s="43">
        <f>IF(AVERAGE(K10:K12)&gt;0,AVERAGE(K10:K12),0)</f>
        <v>192.33333333333334</v>
      </c>
      <c r="L13" s="43">
        <f>IF(AVERAGE(L10:L12)&gt;0,AVERAGE(L10:L12),0)</f>
        <v>381.66666666666669</v>
      </c>
      <c r="M13" s="43">
        <f>IF(AVERAGE(M10:M12)&gt;0,AVERAGE(M10:M12),0)</f>
        <v>563.33333333333337</v>
      </c>
      <c r="N13" s="43">
        <f>IF(AVERAGE(N10:N12)&gt;0,AVERAGE(N10:N12),0)</f>
        <v>594.66666666666663</v>
      </c>
      <c r="O13" s="43">
        <f>IF(AVERAGE(O10:O12)&gt;0,AVERAGE(O10:O12),0)</f>
        <v>634</v>
      </c>
      <c r="P13" s="38"/>
      <c r="Q13" s="2"/>
      <c r="R13" s="8" t="s">
        <v>15</v>
      </c>
      <c r="S13" s="8">
        <f>IF(AVERAGE(S10:S12)&gt;0,AVERAGE(S10:S12),0)</f>
        <v>193.66666666666666</v>
      </c>
      <c r="T13" s="8">
        <f>IF(AVERAGE(T10:T12)&gt;0,AVERAGE(T10:T12),0)</f>
        <v>353</v>
      </c>
      <c r="U13" s="8">
        <f>IF(AVERAGE(U10:U12)&gt;0,AVERAGE(U10:U12),0)</f>
        <v>551.66666666666663</v>
      </c>
      <c r="V13" s="8">
        <f>IF(AVERAGE(V10:V12)&gt;0,AVERAGE(V10:V12),0)</f>
        <v>573.33333333333337</v>
      </c>
      <c r="W13" s="8">
        <f>IF(AVERAGE(W10:W12)&gt;0,AVERAGE(W10:W12),0)</f>
        <v>672.66666666666663</v>
      </c>
      <c r="Z13" s="6" t="s">
        <v>15</v>
      </c>
      <c r="AA13" s="8">
        <f>IF(AVERAGE(AA10:AA12)&gt;0,AVERAGE(AA10:AA12),0)</f>
        <v>191</v>
      </c>
      <c r="AB13" s="8">
        <f>IF(AVERAGE(AB10:AB12)&gt;0,AVERAGE(AB10:AB12),0)</f>
        <v>378.66666666666669</v>
      </c>
      <c r="AC13" s="8">
        <f>IF(AVERAGE(AC10:AC12)&gt;0,AVERAGE(AC10:AC12),0)</f>
        <v>568.33333333333337</v>
      </c>
      <c r="AD13" s="8">
        <f>IF(AVERAGE(AD10:AD12)&gt;0,AVERAGE(AD10:AD12),0)</f>
        <v>580</v>
      </c>
      <c r="AE13" s="8">
        <f>IF(AVERAGE(AE10:AE12)&gt;0,AVERAGE(AE10:AE12),0)</f>
        <v>574.33333333333337</v>
      </c>
      <c r="AF13" s="8">
        <f>AVERAGE(AF10:AF12)</f>
        <v>423</v>
      </c>
      <c r="AG13" s="8">
        <f>AVERAGE(AG10:AG12)</f>
        <v>743.33333333333337</v>
      </c>
      <c r="AH13" s="8">
        <f>AVERAGE(AH10:AH12)</f>
        <v>756.66666666666663</v>
      </c>
    </row>
    <row r="14" spans="2:39" ht="16.5" x14ac:dyDescent="0.3">
      <c r="B14" s="10"/>
      <c r="C14" s="11"/>
      <c r="D14" s="11"/>
      <c r="E14" s="11"/>
      <c r="F14" s="11"/>
      <c r="G14" s="12"/>
      <c r="H14" s="1"/>
      <c r="I14" s="1"/>
      <c r="J14" s="42"/>
      <c r="K14" s="43"/>
      <c r="L14" s="43"/>
      <c r="M14" s="43"/>
      <c r="N14" s="43"/>
      <c r="O14" s="44"/>
      <c r="P14" s="38"/>
      <c r="Q14" s="2"/>
      <c r="R14" s="11"/>
      <c r="S14" s="11"/>
      <c r="T14" s="11"/>
      <c r="U14" s="11"/>
      <c r="V14" s="11"/>
      <c r="W14" s="11"/>
      <c r="Z14" s="10"/>
      <c r="AA14" s="11"/>
      <c r="AB14" s="11"/>
      <c r="AC14" s="11"/>
      <c r="AD14" s="11"/>
      <c r="AE14" s="11"/>
      <c r="AF14" s="11"/>
      <c r="AG14" s="11"/>
      <c r="AH14" s="12"/>
    </row>
    <row r="15" spans="2:39" ht="17.25" thickBot="1" x14ac:dyDescent="0.35">
      <c r="B15" s="13" t="s">
        <v>8</v>
      </c>
      <c r="C15" s="14">
        <f>AVERAGE(C8,C13)</f>
        <v>190.66666666666669</v>
      </c>
      <c r="D15" s="14">
        <f>AVERAGE(D8,D13)</f>
        <v>380.83333333333337</v>
      </c>
      <c r="E15" s="14">
        <f>E13</f>
        <v>545.66666666666663</v>
      </c>
      <c r="F15" s="14">
        <f>F13</f>
        <v>590.66666666666663</v>
      </c>
      <c r="G15" s="14">
        <f>G13</f>
        <v>683.33333333333337</v>
      </c>
      <c r="H15" s="1"/>
      <c r="I15" s="1"/>
      <c r="J15" s="45" t="s">
        <v>8</v>
      </c>
      <c r="K15" s="46">
        <f>AVERAGE(K8,K13)</f>
        <v>193.66666666666669</v>
      </c>
      <c r="L15" s="46">
        <f>AVERAGE(L8,L13)</f>
        <v>382.33333333333337</v>
      </c>
      <c r="M15" s="46">
        <f>M13</f>
        <v>563.33333333333337</v>
      </c>
      <c r="N15" s="46">
        <f>N13</f>
        <v>594.66666666666663</v>
      </c>
      <c r="O15" s="46">
        <f>O13</f>
        <v>634</v>
      </c>
      <c r="P15" s="38"/>
      <c r="Q15" s="2"/>
      <c r="R15" s="8" t="s">
        <v>8</v>
      </c>
      <c r="S15" s="8">
        <f>AVERAGE(S8,S13)</f>
        <v>194.33333333333331</v>
      </c>
      <c r="T15" s="8">
        <f>AVERAGE(T8,T13)</f>
        <v>368</v>
      </c>
      <c r="U15" s="8">
        <f>AVERAGE(U8,U13)</f>
        <v>560.33333333333326</v>
      </c>
      <c r="V15" s="8">
        <f>AVERAGE(V8,V13)</f>
        <v>571.16666666666674</v>
      </c>
      <c r="W15" s="8">
        <v>673</v>
      </c>
      <c r="Z15" s="13" t="s">
        <v>8</v>
      </c>
      <c r="AA15" s="14">
        <f>AVERAGE(AA8,AA13)</f>
        <v>193</v>
      </c>
      <c r="AB15" s="14">
        <f>AVERAGE(AB8,AB13)</f>
        <v>380.83333333333337</v>
      </c>
      <c r="AC15" s="14">
        <f>AVERAGE(AC8,AC13)</f>
        <v>568.66666666666674</v>
      </c>
      <c r="AD15" s="14">
        <f>AVERAGE(AD8,AD13)</f>
        <v>575.5</v>
      </c>
      <c r="AE15" s="14">
        <v>574</v>
      </c>
      <c r="AF15" s="14">
        <v>423</v>
      </c>
      <c r="AG15" s="14">
        <f>AG10</f>
        <v>739</v>
      </c>
      <c r="AH15" s="31">
        <f>AH10</f>
        <v>764</v>
      </c>
    </row>
    <row r="16" spans="2:39" ht="16.5" x14ac:dyDescent="0.3">
      <c r="B16" s="15"/>
      <c r="C16" s="15"/>
      <c r="D16" s="15"/>
      <c r="E16" s="15"/>
      <c r="F16" s="15"/>
      <c r="G16" s="15"/>
      <c r="H16" s="1"/>
      <c r="I16" s="1"/>
      <c r="J16" s="38"/>
      <c r="K16" s="38"/>
      <c r="L16" s="38"/>
      <c r="M16" s="38"/>
      <c r="N16" s="38"/>
      <c r="O16" s="38"/>
      <c r="P16" s="38"/>
      <c r="Q16" s="2"/>
      <c r="R16" s="2"/>
      <c r="S16" s="2"/>
      <c r="T16" s="2"/>
      <c r="U16" s="2"/>
      <c r="V16" s="2"/>
      <c r="W16" s="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2:34" ht="16.5" x14ac:dyDescent="0.3">
      <c r="B17" s="24" t="s">
        <v>22</v>
      </c>
      <c r="C17" s="24"/>
      <c r="D17" s="24"/>
      <c r="E17" s="24"/>
      <c r="F17" s="24"/>
      <c r="G17" s="24"/>
      <c r="N17" s="24" t="s">
        <v>24</v>
      </c>
      <c r="O17" s="24"/>
      <c r="P17" s="24"/>
      <c r="Q17" s="24"/>
      <c r="R17" s="24"/>
      <c r="S17" s="24"/>
      <c r="U17" s="23"/>
      <c r="V17" s="23"/>
      <c r="W17" s="23"/>
      <c r="X17" s="23"/>
      <c r="Y17" s="23"/>
      <c r="Z17" s="32"/>
      <c r="AA17" s="32"/>
      <c r="AB17" s="32"/>
      <c r="AC17" s="23" t="s">
        <v>23</v>
      </c>
      <c r="AD17" s="32"/>
      <c r="AE17" s="32"/>
      <c r="AF17" s="32"/>
      <c r="AG17" s="32"/>
      <c r="AH17" s="32"/>
    </row>
    <row r="18" spans="2:34" ht="17.25" thickBot="1" x14ac:dyDescent="0.35">
      <c r="B18" s="15"/>
      <c r="C18" s="15"/>
      <c r="D18" s="15"/>
      <c r="E18" s="15"/>
      <c r="F18" s="15"/>
      <c r="G18" s="15"/>
      <c r="H18" s="1"/>
      <c r="I18" s="1"/>
      <c r="J18" s="38"/>
      <c r="K18" s="38"/>
      <c r="L18" s="38"/>
      <c r="M18" s="38"/>
      <c r="N18" s="38"/>
      <c r="O18" s="38"/>
      <c r="P18" s="38"/>
      <c r="Q18" s="2"/>
      <c r="R18" s="2"/>
      <c r="S18" s="2"/>
      <c r="T18" s="2"/>
      <c r="U18" s="2"/>
      <c r="V18" s="2"/>
      <c r="W18" s="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2:34" ht="17.25" thickBot="1" x14ac:dyDescent="0.35">
      <c r="B19" s="25" t="s">
        <v>11</v>
      </c>
      <c r="C19" s="26"/>
      <c r="D19" s="26"/>
      <c r="E19" s="26"/>
      <c r="F19" s="26"/>
      <c r="G19" s="27"/>
      <c r="H19" s="1"/>
      <c r="I19" s="1"/>
      <c r="J19" s="35" t="s">
        <v>11</v>
      </c>
      <c r="K19" s="36"/>
      <c r="L19" s="36"/>
      <c r="M19" s="36"/>
      <c r="N19" s="36"/>
      <c r="O19" s="37"/>
      <c r="P19" s="38"/>
      <c r="Q19" s="2"/>
      <c r="R19" s="50" t="s">
        <v>11</v>
      </c>
      <c r="S19" s="51"/>
      <c r="T19" s="51"/>
      <c r="U19" s="51"/>
      <c r="V19" s="51"/>
      <c r="W19" s="52"/>
      <c r="Z19" s="28" t="s">
        <v>11</v>
      </c>
      <c r="AA19" s="29"/>
      <c r="AB19" s="29"/>
      <c r="AC19" s="29"/>
      <c r="AD19" s="29"/>
      <c r="AE19" s="29"/>
      <c r="AF19" s="29"/>
      <c r="AG19" s="29"/>
      <c r="AH19" s="30"/>
    </row>
    <row r="20" spans="2:34" ht="16.5" x14ac:dyDescent="0.3">
      <c r="B20" s="3" t="s">
        <v>9</v>
      </c>
      <c r="C20" s="4" t="s">
        <v>2</v>
      </c>
      <c r="D20" s="4" t="s">
        <v>3</v>
      </c>
      <c r="E20" s="4" t="s">
        <v>4</v>
      </c>
      <c r="F20" s="4" t="s">
        <v>5</v>
      </c>
      <c r="G20" s="5" t="s">
        <v>6</v>
      </c>
      <c r="H20" s="1"/>
      <c r="I20" s="1"/>
      <c r="J20" s="39" t="s">
        <v>9</v>
      </c>
      <c r="K20" s="40" t="s">
        <v>2</v>
      </c>
      <c r="L20" s="40" t="s">
        <v>3</v>
      </c>
      <c r="M20" s="40" t="s">
        <v>4</v>
      </c>
      <c r="N20" s="40" t="s">
        <v>5</v>
      </c>
      <c r="O20" s="41" t="s">
        <v>6</v>
      </c>
      <c r="P20" s="38"/>
      <c r="Q20" s="2"/>
      <c r="R20" s="20" t="s">
        <v>9</v>
      </c>
      <c r="S20" s="20" t="s">
        <v>2</v>
      </c>
      <c r="T20" s="20" t="s">
        <v>3</v>
      </c>
      <c r="U20" s="20" t="s">
        <v>4</v>
      </c>
      <c r="V20" s="20" t="s">
        <v>5</v>
      </c>
      <c r="W20" s="20" t="s">
        <v>6</v>
      </c>
      <c r="Z20" s="19" t="s">
        <v>9</v>
      </c>
      <c r="AA20" s="20" t="s">
        <v>2</v>
      </c>
      <c r="AB20" s="20" t="s">
        <v>3</v>
      </c>
      <c r="AC20" s="20" t="s">
        <v>4</v>
      </c>
      <c r="AD20" s="20" t="s">
        <v>5</v>
      </c>
      <c r="AE20" s="20" t="s">
        <v>6</v>
      </c>
      <c r="AF20" s="21" t="s">
        <v>13</v>
      </c>
      <c r="AG20" s="21" t="s">
        <v>18</v>
      </c>
      <c r="AH20" s="22" t="s">
        <v>14</v>
      </c>
    </row>
    <row r="21" spans="2:34" ht="16.5" x14ac:dyDescent="0.3">
      <c r="B21" s="6" t="s">
        <v>0</v>
      </c>
      <c r="C21" s="7">
        <v>4</v>
      </c>
      <c r="D21" s="8">
        <v>16</v>
      </c>
      <c r="E21" s="8">
        <v>-1</v>
      </c>
      <c r="F21" s="8">
        <v>-1</v>
      </c>
      <c r="G21" s="8">
        <v>-1</v>
      </c>
      <c r="H21" s="1"/>
      <c r="I21" s="1"/>
      <c r="J21" s="42" t="s">
        <v>0</v>
      </c>
      <c r="K21" s="43">
        <v>4</v>
      </c>
      <c r="L21" s="43">
        <v>15</v>
      </c>
      <c r="M21" s="43">
        <v>-1</v>
      </c>
      <c r="N21" s="43">
        <v>-1</v>
      </c>
      <c r="O21" s="43">
        <v>-1</v>
      </c>
      <c r="P21" s="38"/>
      <c r="Q21" s="2"/>
      <c r="R21" s="8" t="s">
        <v>0</v>
      </c>
      <c r="S21" s="8">
        <v>4</v>
      </c>
      <c r="T21" s="8">
        <v>16</v>
      </c>
      <c r="U21" s="8">
        <v>30</v>
      </c>
      <c r="V21" s="8">
        <v>30</v>
      </c>
      <c r="W21" s="8">
        <v>-1</v>
      </c>
      <c r="Z21" s="6" t="s">
        <v>0</v>
      </c>
      <c r="AA21" s="8">
        <v>4</v>
      </c>
      <c r="AB21" s="8">
        <v>16</v>
      </c>
      <c r="AC21" s="8">
        <v>30</v>
      </c>
      <c r="AD21" s="8">
        <v>28</v>
      </c>
      <c r="AE21" s="8">
        <v>-1</v>
      </c>
      <c r="AF21" s="8">
        <v>-1</v>
      </c>
      <c r="AG21" s="8">
        <v>70</v>
      </c>
      <c r="AH21" s="8">
        <v>24</v>
      </c>
    </row>
    <row r="22" spans="2:34" ht="16.5" x14ac:dyDescent="0.3">
      <c r="B22" s="6" t="s">
        <v>0</v>
      </c>
      <c r="C22" s="8">
        <v>4</v>
      </c>
      <c r="D22" s="8">
        <v>16</v>
      </c>
      <c r="E22" s="8">
        <v>-1</v>
      </c>
      <c r="F22" s="8">
        <v>-1</v>
      </c>
      <c r="G22" s="8">
        <v>-1</v>
      </c>
      <c r="H22" s="1"/>
      <c r="I22" s="1"/>
      <c r="J22" s="42" t="s">
        <v>0</v>
      </c>
      <c r="K22" s="43">
        <v>4</v>
      </c>
      <c r="L22" s="43">
        <v>18</v>
      </c>
      <c r="M22" s="43">
        <v>-1</v>
      </c>
      <c r="N22" s="43">
        <v>-1</v>
      </c>
      <c r="O22" s="43">
        <v>-1</v>
      </c>
      <c r="P22" s="38"/>
      <c r="Q22" s="2"/>
      <c r="R22" s="8" t="s">
        <v>0</v>
      </c>
      <c r="S22" s="8">
        <v>4</v>
      </c>
      <c r="T22" s="8">
        <v>16</v>
      </c>
      <c r="U22" s="8">
        <v>30</v>
      </c>
      <c r="V22" s="8">
        <v>30</v>
      </c>
      <c r="W22" s="8">
        <v>-1</v>
      </c>
      <c r="Z22" s="6" t="s">
        <v>0</v>
      </c>
      <c r="AA22" s="8">
        <v>4</v>
      </c>
      <c r="AB22" s="8">
        <v>16</v>
      </c>
      <c r="AC22" s="8">
        <v>30</v>
      </c>
      <c r="AD22" s="8">
        <v>28</v>
      </c>
      <c r="AE22" s="8">
        <v>-1</v>
      </c>
      <c r="AF22" s="8">
        <v>-1</v>
      </c>
      <c r="AG22" s="8">
        <v>66</v>
      </c>
      <c r="AH22" s="8">
        <v>24</v>
      </c>
    </row>
    <row r="23" spans="2:34" ht="16.5" x14ac:dyDescent="0.3">
      <c r="B23" s="6" t="s">
        <v>0</v>
      </c>
      <c r="C23" s="8">
        <v>4</v>
      </c>
      <c r="D23" s="8">
        <v>16</v>
      </c>
      <c r="E23" s="8">
        <v>-1</v>
      </c>
      <c r="F23" s="8">
        <v>-1</v>
      </c>
      <c r="G23" s="8">
        <v>-1</v>
      </c>
      <c r="H23" s="1"/>
      <c r="I23" s="1"/>
      <c r="J23" s="42" t="s">
        <v>0</v>
      </c>
      <c r="K23" s="43">
        <v>4</v>
      </c>
      <c r="L23" s="43">
        <v>19</v>
      </c>
      <c r="M23" s="43">
        <v>-1</v>
      </c>
      <c r="N23" s="43">
        <v>-1</v>
      </c>
      <c r="O23" s="43">
        <v>-1</v>
      </c>
      <c r="P23" s="38"/>
      <c r="Q23" s="2"/>
      <c r="R23" s="8" t="s">
        <v>0</v>
      </c>
      <c r="S23" s="8">
        <v>4</v>
      </c>
      <c r="T23" s="8">
        <v>16</v>
      </c>
      <c r="U23" s="8">
        <v>30</v>
      </c>
      <c r="V23" s="8">
        <v>30</v>
      </c>
      <c r="W23" s="8">
        <v>-1</v>
      </c>
      <c r="Z23" s="6" t="s">
        <v>0</v>
      </c>
      <c r="AA23" s="8">
        <v>4</v>
      </c>
      <c r="AB23" s="8">
        <v>16</v>
      </c>
      <c r="AC23" s="8">
        <v>30</v>
      </c>
      <c r="AD23" s="8">
        <v>28</v>
      </c>
      <c r="AE23" s="8">
        <v>-1</v>
      </c>
      <c r="AF23" s="8">
        <v>-1</v>
      </c>
      <c r="AG23" s="8">
        <v>42</v>
      </c>
      <c r="AH23" s="8">
        <v>24</v>
      </c>
    </row>
    <row r="24" spans="2:34" ht="16.5" x14ac:dyDescent="0.3">
      <c r="B24" s="6" t="s">
        <v>7</v>
      </c>
      <c r="C24" s="8">
        <f>IF(AVERAGE(C21:C23)&gt;0,AVERAGE(C21:C23),0)</f>
        <v>4</v>
      </c>
      <c r="D24" s="8">
        <f>IF(AVERAGE(D21:D23)&gt;0,AVERAGE(D21:D23),0)</f>
        <v>16</v>
      </c>
      <c r="E24" s="8">
        <v>-1</v>
      </c>
      <c r="F24" s="8">
        <v>-1</v>
      </c>
      <c r="G24" s="8">
        <v>-1</v>
      </c>
      <c r="H24" s="1"/>
      <c r="I24" s="1"/>
      <c r="J24" s="42" t="s">
        <v>16</v>
      </c>
      <c r="K24" s="43">
        <f>IF(AVERAGE(K21:K23)&gt;0,AVERAGE(K21:K23),0)</f>
        <v>4</v>
      </c>
      <c r="L24" s="43">
        <f>IF(AVERAGE(L21:L23)&gt;0,AVERAGE(L21:L23),0)</f>
        <v>17.333333333333332</v>
      </c>
      <c r="M24" s="43">
        <v>-1</v>
      </c>
      <c r="N24" s="43">
        <v>-1</v>
      </c>
      <c r="O24" s="43">
        <v>-1</v>
      </c>
      <c r="P24" s="38"/>
      <c r="Q24" s="2"/>
      <c r="R24" s="8" t="s">
        <v>16</v>
      </c>
      <c r="S24" s="8">
        <f>IF(AVERAGE(S21:S23)&gt;0,AVERAGE(S21:S23),0)</f>
        <v>4</v>
      </c>
      <c r="T24" s="8">
        <f>IF(AVERAGE(T21:T23)&gt;0,AVERAGE(T21:T23),0)</f>
        <v>16</v>
      </c>
      <c r="U24" s="8">
        <f>IF(AVERAGE(U21:U23)&gt;0,AVERAGE(U21:U23),0)</f>
        <v>30</v>
      </c>
      <c r="V24" s="8">
        <f>IF(AVERAGE(V21:V23)&gt;0,AVERAGE(V21:V23),0)</f>
        <v>30</v>
      </c>
      <c r="W24" s="8">
        <v>-1</v>
      </c>
      <c r="Z24" s="6" t="s">
        <v>16</v>
      </c>
      <c r="AA24" s="8">
        <f>IF(AVERAGE(AA21:AA23)&gt;0,AVERAGE(AA21:AA23),0)</f>
        <v>4</v>
      </c>
      <c r="AB24" s="8">
        <f>AVERAGE(AB21:AB23)</f>
        <v>16</v>
      </c>
      <c r="AC24" s="8">
        <f t="shared" ref="AC24:AH24" si="0">AVERAGE(AC21:AC23)</f>
        <v>30</v>
      </c>
      <c r="AD24" s="8">
        <f t="shared" si="0"/>
        <v>28</v>
      </c>
      <c r="AE24" s="8">
        <f t="shared" si="0"/>
        <v>-1</v>
      </c>
      <c r="AF24" s="8">
        <v>-1</v>
      </c>
      <c r="AG24" s="8">
        <f t="shared" si="0"/>
        <v>59.333333333333336</v>
      </c>
      <c r="AH24" s="8">
        <f t="shared" si="0"/>
        <v>24</v>
      </c>
    </row>
    <row r="25" spans="2:34" ht="16.5" x14ac:dyDescent="0.3">
      <c r="B25" s="16"/>
      <c r="C25" s="17"/>
      <c r="D25" s="17"/>
      <c r="E25" s="17"/>
      <c r="F25" s="17"/>
      <c r="G25" s="18"/>
      <c r="H25" s="1"/>
      <c r="I25" s="1"/>
      <c r="J25" s="42"/>
      <c r="K25" s="43"/>
      <c r="L25" s="43"/>
      <c r="M25" s="43"/>
      <c r="N25" s="43"/>
      <c r="O25" s="44"/>
      <c r="P25" s="38"/>
      <c r="Q25" s="2"/>
      <c r="R25" s="17"/>
      <c r="S25" s="17"/>
      <c r="T25" s="17"/>
      <c r="U25" s="17"/>
      <c r="V25" s="17"/>
      <c r="W25" s="17"/>
      <c r="Z25" s="16"/>
      <c r="AA25" s="17"/>
      <c r="AB25" s="17"/>
      <c r="AC25" s="17"/>
      <c r="AD25" s="17"/>
      <c r="AE25" s="17"/>
      <c r="AF25" s="17"/>
      <c r="AG25" s="17"/>
      <c r="AH25" s="17"/>
    </row>
    <row r="26" spans="2:34" ht="16.5" x14ac:dyDescent="0.3">
      <c r="B26" s="6" t="s">
        <v>1</v>
      </c>
      <c r="C26" s="8">
        <v>11</v>
      </c>
      <c r="D26" s="8">
        <v>23</v>
      </c>
      <c r="E26" s="8">
        <v>42</v>
      </c>
      <c r="F26" s="8">
        <v>24</v>
      </c>
      <c r="G26" s="9">
        <v>96</v>
      </c>
      <c r="H26" s="1"/>
      <c r="I26" s="1"/>
      <c r="J26" s="42" t="s">
        <v>1</v>
      </c>
      <c r="K26" s="43">
        <v>7</v>
      </c>
      <c r="L26" s="43">
        <v>15</v>
      </c>
      <c r="M26" s="43">
        <v>33</v>
      </c>
      <c r="N26" s="43">
        <v>49</v>
      </c>
      <c r="O26" s="44">
        <v>16</v>
      </c>
      <c r="P26" s="38"/>
      <c r="Q26" s="2"/>
      <c r="R26" s="8" t="s">
        <v>1</v>
      </c>
      <c r="S26" s="8">
        <v>7</v>
      </c>
      <c r="T26" s="8">
        <v>17</v>
      </c>
      <c r="U26" s="8">
        <v>46</v>
      </c>
      <c r="V26" s="8">
        <v>28</v>
      </c>
      <c r="W26" s="8">
        <v>25</v>
      </c>
      <c r="Z26" s="6" t="s">
        <v>1</v>
      </c>
      <c r="AA26" s="8">
        <v>11</v>
      </c>
      <c r="AB26" s="8">
        <v>28</v>
      </c>
      <c r="AC26" s="8">
        <v>30</v>
      </c>
      <c r="AD26" s="8">
        <v>17</v>
      </c>
      <c r="AE26" s="8">
        <v>106</v>
      </c>
      <c r="AF26" s="8">
        <v>530</v>
      </c>
      <c r="AG26" s="8">
        <v>60</v>
      </c>
      <c r="AH26" s="8">
        <v>35</v>
      </c>
    </row>
    <row r="27" spans="2:34" ht="16.5" x14ac:dyDescent="0.3">
      <c r="B27" s="6" t="s">
        <v>1</v>
      </c>
      <c r="C27" s="8">
        <v>24</v>
      </c>
      <c r="D27" s="8">
        <v>18</v>
      </c>
      <c r="E27" s="8">
        <v>51</v>
      </c>
      <c r="F27" s="8">
        <v>170</v>
      </c>
      <c r="G27" s="9">
        <v>24</v>
      </c>
      <c r="H27" s="1"/>
      <c r="I27" s="1"/>
      <c r="J27" s="42" t="s">
        <v>1</v>
      </c>
      <c r="K27" s="43">
        <v>5</v>
      </c>
      <c r="L27" s="43">
        <v>16</v>
      </c>
      <c r="M27" s="43">
        <v>34</v>
      </c>
      <c r="N27" s="43">
        <v>46</v>
      </c>
      <c r="O27" s="44">
        <v>68</v>
      </c>
      <c r="P27" s="38"/>
      <c r="Q27" s="2"/>
      <c r="R27" s="8" t="s">
        <v>1</v>
      </c>
      <c r="S27" s="8">
        <v>7</v>
      </c>
      <c r="T27" s="8">
        <v>94</v>
      </c>
      <c r="U27" s="8">
        <v>29</v>
      </c>
      <c r="V27" s="8">
        <v>17</v>
      </c>
      <c r="W27" s="8">
        <v>21</v>
      </c>
      <c r="Z27" s="6" t="s">
        <v>1</v>
      </c>
      <c r="AA27" s="8">
        <v>10</v>
      </c>
      <c r="AB27" s="8">
        <v>19</v>
      </c>
      <c r="AC27" s="8">
        <v>30</v>
      </c>
      <c r="AD27" s="8">
        <v>20</v>
      </c>
      <c r="AE27" s="8">
        <v>96</v>
      </c>
      <c r="AF27" s="8">
        <v>235</v>
      </c>
      <c r="AG27" s="8">
        <v>23</v>
      </c>
      <c r="AH27" s="8">
        <v>47</v>
      </c>
    </row>
    <row r="28" spans="2:34" ht="16.5" x14ac:dyDescent="0.3">
      <c r="B28" s="6" t="s">
        <v>1</v>
      </c>
      <c r="C28" s="8">
        <v>3</v>
      </c>
      <c r="D28" s="8">
        <v>20</v>
      </c>
      <c r="E28" s="8">
        <v>67</v>
      </c>
      <c r="F28" s="8">
        <v>31</v>
      </c>
      <c r="G28" s="9">
        <v>27</v>
      </c>
      <c r="H28" s="1"/>
      <c r="I28" s="1"/>
      <c r="J28" s="42" t="s">
        <v>1</v>
      </c>
      <c r="K28" s="43">
        <v>8</v>
      </c>
      <c r="L28" s="43">
        <v>16</v>
      </c>
      <c r="M28" s="43">
        <v>40</v>
      </c>
      <c r="N28" s="43">
        <v>18</v>
      </c>
      <c r="O28" s="44">
        <v>111</v>
      </c>
      <c r="P28" s="38"/>
      <c r="Q28" s="2"/>
      <c r="R28" s="8" t="s">
        <v>1</v>
      </c>
      <c r="S28" s="8">
        <v>2</v>
      </c>
      <c r="T28" s="8">
        <v>27</v>
      </c>
      <c r="U28" s="8">
        <v>67</v>
      </c>
      <c r="V28" s="8">
        <v>32</v>
      </c>
      <c r="W28" s="8">
        <v>33</v>
      </c>
      <c r="Z28" s="6" t="s">
        <v>1</v>
      </c>
      <c r="AA28" s="8">
        <v>3</v>
      </c>
      <c r="AB28" s="8">
        <v>14</v>
      </c>
      <c r="AC28" s="8">
        <v>32</v>
      </c>
      <c r="AD28" s="8">
        <v>20</v>
      </c>
      <c r="AE28" s="8">
        <v>72</v>
      </c>
      <c r="AF28" s="8">
        <v>363</v>
      </c>
      <c r="AG28" s="8">
        <v>84</v>
      </c>
      <c r="AH28" s="8">
        <v>45</v>
      </c>
    </row>
    <row r="29" spans="2:34" ht="16.5" x14ac:dyDescent="0.3">
      <c r="B29" s="6" t="s">
        <v>15</v>
      </c>
      <c r="C29" s="8">
        <f>IF(AVERAGE(C26:C28)&gt;0,AVERAGE(C26:C28),0)</f>
        <v>12.666666666666666</v>
      </c>
      <c r="D29" s="8">
        <f>IF(AVERAGE(D26:D28)&gt;0,AVERAGE(D26:D28),0)</f>
        <v>20.333333333333332</v>
      </c>
      <c r="E29" s="8">
        <f>IF(AVERAGE(E26:E28)&gt;0,AVERAGE(E26:E28),0)</f>
        <v>53.333333333333336</v>
      </c>
      <c r="F29" s="8">
        <f>IF(AVERAGE(F26:F28)&gt;0,AVERAGE(F26:F28),0)</f>
        <v>75</v>
      </c>
      <c r="G29" s="8">
        <f>IF(AVERAGE(G26:G28)&gt;0,AVERAGE(G26:G28),0)</f>
        <v>49</v>
      </c>
      <c r="H29" s="1"/>
      <c r="I29" s="1"/>
      <c r="J29" s="42" t="s">
        <v>15</v>
      </c>
      <c r="K29" s="43">
        <f>IF(AVERAGE(K26:K28)&gt;0,AVERAGE(K26:K28),0)</f>
        <v>6.666666666666667</v>
      </c>
      <c r="L29" s="43">
        <f>IF(AVERAGE(L26:L28)&gt;0,AVERAGE(L26:L28),0)</f>
        <v>15.666666666666666</v>
      </c>
      <c r="M29" s="43">
        <f>IF(AVERAGE(M26:M28)&gt;0,AVERAGE(M26:M28),0)</f>
        <v>35.666666666666664</v>
      </c>
      <c r="N29" s="43">
        <f>IF(AVERAGE(N26:N28)&gt;0,AVERAGE(N26:N28),0)</f>
        <v>37.666666666666664</v>
      </c>
      <c r="O29" s="43">
        <f>IF(AVERAGE(O26:O28)&gt;0,AVERAGE(O26:O28),0)</f>
        <v>65</v>
      </c>
      <c r="P29" s="38"/>
      <c r="Q29" s="2"/>
      <c r="R29" s="8" t="s">
        <v>15</v>
      </c>
      <c r="S29" s="8">
        <f>IF(AVERAGE(S26:S28)&gt;0,AVERAGE(S26:S28),0)</f>
        <v>5.333333333333333</v>
      </c>
      <c r="T29" s="8">
        <f>IF(AVERAGE(T26:T28)&gt;0,AVERAGE(T26:T28),0)</f>
        <v>46</v>
      </c>
      <c r="U29" s="8">
        <f>IF(AVERAGE(U26:U28)&gt;0,AVERAGE(U26:U28),0)</f>
        <v>47.333333333333336</v>
      </c>
      <c r="V29" s="8">
        <f>IF(AVERAGE(V26:V28)&gt;0,AVERAGE(V26:V28),0)</f>
        <v>25.666666666666668</v>
      </c>
      <c r="W29" s="8">
        <f>IF(AVERAGE(W26:W28)&gt;0,AVERAGE(W26:W28),0)</f>
        <v>26.333333333333332</v>
      </c>
      <c r="Z29" s="6" t="s">
        <v>15</v>
      </c>
      <c r="AA29" s="8">
        <f>IF(AVERAGE(AA26:AA28)&gt;0,AVERAGE(AA26:AA28),0)</f>
        <v>8</v>
      </c>
      <c r="AB29" s="8">
        <f>IF(AVERAGE(AB26:AB28)&gt;0,AVERAGE(AB26:AB28),0)</f>
        <v>20.333333333333332</v>
      </c>
      <c r="AC29" s="8">
        <f>IF(AVERAGE(AC26:AC28)&gt;0,AVERAGE(AC26:AC28),0)</f>
        <v>30.666666666666668</v>
      </c>
      <c r="AD29" s="8">
        <f>IF(AVERAGE(AD26:AD28)&gt;0,AVERAGE(AD26:AD28),0)</f>
        <v>19</v>
      </c>
      <c r="AE29" s="8">
        <f>IF(AVERAGE(AE26:AE28)&gt;0,AVERAGE(AE26:AE28),0)</f>
        <v>91.333333333333329</v>
      </c>
      <c r="AF29" s="9">
        <f>AVERAGE(AF26:AF28)</f>
        <v>376</v>
      </c>
      <c r="AG29" s="9">
        <f>AVERAGE(AG26:AG28)</f>
        <v>55.666666666666664</v>
      </c>
      <c r="AH29" s="9">
        <f>AVERAGE(AH26:AH28)</f>
        <v>42.333333333333336</v>
      </c>
    </row>
    <row r="30" spans="2:34" ht="16.5" x14ac:dyDescent="0.3">
      <c r="B30" s="16"/>
      <c r="C30" s="17"/>
      <c r="D30" s="17"/>
      <c r="E30" s="17"/>
      <c r="F30" s="17"/>
      <c r="G30" s="18"/>
      <c r="H30" s="1"/>
      <c r="I30" s="1"/>
      <c r="J30" s="42"/>
      <c r="K30" s="43"/>
      <c r="L30" s="43"/>
      <c r="M30" s="43"/>
      <c r="N30" s="43"/>
      <c r="O30" s="44"/>
      <c r="P30" s="38"/>
      <c r="Q30" s="2"/>
      <c r="R30" s="17"/>
      <c r="S30" s="17"/>
      <c r="T30" s="17"/>
      <c r="U30" s="17"/>
      <c r="V30" s="17"/>
      <c r="W30" s="17"/>
      <c r="Z30" s="16"/>
      <c r="AA30" s="17"/>
      <c r="AB30" s="17"/>
      <c r="AC30" s="17"/>
      <c r="AD30" s="17"/>
      <c r="AE30" s="17"/>
      <c r="AF30" s="17"/>
      <c r="AG30" s="17"/>
      <c r="AH30" s="17"/>
    </row>
    <row r="31" spans="2:34" ht="17.25" thickBot="1" x14ac:dyDescent="0.35">
      <c r="B31" s="13" t="s">
        <v>8</v>
      </c>
      <c r="C31" s="14">
        <f>AVERAGE(C24,C29)</f>
        <v>8.3333333333333321</v>
      </c>
      <c r="D31" s="14">
        <f>AVERAGE(D24,D29)</f>
        <v>18.166666666666664</v>
      </c>
      <c r="E31" s="14">
        <f>E29</f>
        <v>53.333333333333336</v>
      </c>
      <c r="F31" s="14">
        <f>F29</f>
        <v>75</v>
      </c>
      <c r="G31" s="14">
        <f>G29</f>
        <v>49</v>
      </c>
      <c r="H31" s="1"/>
      <c r="I31" s="1"/>
      <c r="J31" s="45" t="s">
        <v>8</v>
      </c>
      <c r="K31" s="46">
        <f>AVERAGE(K24,K29)</f>
        <v>5.3333333333333339</v>
      </c>
      <c r="L31" s="46">
        <f>AVERAGE(L24,L29)</f>
        <v>16.5</v>
      </c>
      <c r="M31" s="46">
        <f>M29</f>
        <v>35.666666666666664</v>
      </c>
      <c r="N31" s="46">
        <f>N29</f>
        <v>37.666666666666664</v>
      </c>
      <c r="O31" s="46">
        <f>O29</f>
        <v>65</v>
      </c>
      <c r="P31" s="38"/>
      <c r="Q31" s="2"/>
      <c r="R31" s="8" t="s">
        <v>8</v>
      </c>
      <c r="S31" s="8">
        <f>AVERAGE(S24,S29)</f>
        <v>4.6666666666666661</v>
      </c>
      <c r="T31" s="8">
        <f t="shared" ref="T31:V31" si="1">AVERAGE(T24,T29)</f>
        <v>31</v>
      </c>
      <c r="U31" s="8">
        <f t="shared" si="1"/>
        <v>38.666666666666671</v>
      </c>
      <c r="V31" s="8">
        <f t="shared" si="1"/>
        <v>27.833333333333336</v>
      </c>
      <c r="W31" s="8">
        <f>W29</f>
        <v>26.333333333333332</v>
      </c>
      <c r="Z31" s="13" t="s">
        <v>8</v>
      </c>
      <c r="AA31" s="14">
        <f>AVERAGE(AA24,AA29)</f>
        <v>6</v>
      </c>
      <c r="AB31" s="14">
        <f t="shared" ref="AB31:AH31" si="2">AVERAGE(AB24,AB29)</f>
        <v>18.166666666666664</v>
      </c>
      <c r="AC31" s="14">
        <f t="shared" si="2"/>
        <v>30.333333333333336</v>
      </c>
      <c r="AD31" s="14">
        <f t="shared" si="2"/>
        <v>23.5</v>
      </c>
      <c r="AE31" s="14">
        <v>91</v>
      </c>
      <c r="AF31" s="14">
        <v>376</v>
      </c>
      <c r="AG31" s="14">
        <f t="shared" si="2"/>
        <v>57.5</v>
      </c>
      <c r="AH31" s="14">
        <f t="shared" si="2"/>
        <v>33.166666666666671</v>
      </c>
    </row>
    <row r="32" spans="2:34" x14ac:dyDescent="0.25">
      <c r="J32" s="34"/>
      <c r="K32" s="34"/>
      <c r="L32" s="34"/>
      <c r="M32" s="34"/>
      <c r="N32" s="34"/>
      <c r="O32" s="34"/>
      <c r="P32" s="34"/>
    </row>
    <row r="33" spans="10:16" x14ac:dyDescent="0.25">
      <c r="J33" s="34"/>
      <c r="K33" s="34"/>
      <c r="L33" s="34"/>
      <c r="M33" s="34"/>
      <c r="N33" s="34"/>
      <c r="O33" s="34"/>
      <c r="P33" s="34"/>
    </row>
    <row r="34" spans="10:16" x14ac:dyDescent="0.25">
      <c r="J34" s="34"/>
      <c r="K34" s="34"/>
      <c r="L34" s="34"/>
      <c r="M34" s="34"/>
      <c r="N34" s="34"/>
      <c r="O34" s="34"/>
      <c r="P34" s="34"/>
    </row>
    <row r="35" spans="10:16" x14ac:dyDescent="0.25">
      <c r="J35" s="34"/>
      <c r="K35" s="34"/>
      <c r="L35" s="34"/>
      <c r="M35" s="34"/>
      <c r="N35" s="34"/>
      <c r="O35" s="34"/>
      <c r="P35" s="34"/>
    </row>
    <row r="36" spans="10:16" x14ac:dyDescent="0.25">
      <c r="J36" s="34"/>
      <c r="K36" s="34"/>
      <c r="L36" s="34"/>
      <c r="M36" s="34"/>
      <c r="N36" s="34"/>
      <c r="O36" s="34"/>
      <c r="P36" s="34"/>
    </row>
    <row r="37" spans="10:16" x14ac:dyDescent="0.25">
      <c r="J37" s="34"/>
      <c r="K37" s="34"/>
      <c r="L37" s="34"/>
      <c r="M37" s="34"/>
      <c r="N37" s="34"/>
      <c r="O37" s="34"/>
      <c r="P37" s="34"/>
    </row>
    <row r="38" spans="10:16" x14ac:dyDescent="0.25">
      <c r="J38" s="34"/>
      <c r="K38" s="34"/>
      <c r="L38" s="34"/>
      <c r="M38" s="34"/>
      <c r="N38" s="34"/>
      <c r="O38" s="34"/>
      <c r="P38" s="34"/>
    </row>
    <row r="39" spans="10:16" x14ac:dyDescent="0.25">
      <c r="J39" s="34"/>
      <c r="K39" s="34"/>
      <c r="L39" s="34"/>
      <c r="M39" s="34"/>
      <c r="N39" s="34"/>
      <c r="O39" s="34"/>
      <c r="P39" s="34"/>
    </row>
    <row r="40" spans="10:16" x14ac:dyDescent="0.25">
      <c r="J40" s="34"/>
      <c r="K40" s="34"/>
      <c r="L40" s="34"/>
      <c r="M40" s="34"/>
      <c r="N40" s="34"/>
      <c r="O40" s="34"/>
      <c r="P40" s="34"/>
    </row>
    <row r="41" spans="10:16" x14ac:dyDescent="0.25">
      <c r="J41" s="34"/>
      <c r="K41" s="34"/>
      <c r="L41" s="34"/>
      <c r="M41" s="34"/>
      <c r="N41" s="34"/>
      <c r="O41" s="34"/>
      <c r="P41" s="34"/>
    </row>
    <row r="42" spans="10:16" x14ac:dyDescent="0.25">
      <c r="J42" s="34"/>
      <c r="K42" s="34"/>
      <c r="L42" s="34"/>
      <c r="M42" s="34"/>
      <c r="N42" s="34"/>
      <c r="O42" s="34"/>
      <c r="P42" s="34"/>
    </row>
    <row r="43" spans="10:16" x14ac:dyDescent="0.25">
      <c r="J43" s="34"/>
      <c r="K43" s="34"/>
      <c r="L43" s="34"/>
      <c r="M43" s="34"/>
      <c r="N43" s="34"/>
      <c r="O43" s="34"/>
      <c r="P43" s="34"/>
    </row>
    <row r="44" spans="10:16" x14ac:dyDescent="0.25">
      <c r="J44" s="34"/>
      <c r="K44" s="34"/>
      <c r="L44" s="34"/>
      <c r="M44" s="34"/>
      <c r="N44" s="34"/>
      <c r="O44" s="34"/>
      <c r="P44" s="34"/>
    </row>
    <row r="45" spans="10:16" x14ac:dyDescent="0.25">
      <c r="J45" s="34"/>
      <c r="K45" s="34"/>
      <c r="L45" s="34"/>
      <c r="M45" s="34"/>
      <c r="N45" s="34"/>
      <c r="O45" s="34"/>
      <c r="P45" s="34"/>
    </row>
    <row r="46" spans="10:16" x14ac:dyDescent="0.25">
      <c r="J46" s="34"/>
      <c r="K46" s="34"/>
      <c r="L46" s="34"/>
      <c r="M46" s="34"/>
      <c r="N46" s="34"/>
      <c r="O46" s="34"/>
      <c r="P46" s="34"/>
    </row>
    <row r="47" spans="10:16" x14ac:dyDescent="0.25">
      <c r="J47" s="34"/>
      <c r="K47" s="34"/>
      <c r="L47" s="34"/>
      <c r="M47" s="34"/>
      <c r="N47" s="34"/>
      <c r="O47" s="34"/>
      <c r="P47" s="34"/>
    </row>
    <row r="48" spans="10:16" x14ac:dyDescent="0.25">
      <c r="J48" s="34"/>
      <c r="K48" s="34"/>
      <c r="L48" s="34"/>
      <c r="M48" s="34"/>
      <c r="N48" s="34"/>
      <c r="O48" s="34"/>
      <c r="P48" s="34"/>
    </row>
    <row r="49" spans="10:16" x14ac:dyDescent="0.25">
      <c r="J49" s="34"/>
      <c r="K49" s="34"/>
      <c r="L49" s="34"/>
      <c r="M49" s="34"/>
      <c r="N49" s="34"/>
      <c r="O49" s="34"/>
      <c r="P49" s="34"/>
    </row>
    <row r="50" spans="10:16" x14ac:dyDescent="0.25">
      <c r="J50" s="34"/>
      <c r="K50" s="34"/>
      <c r="L50" s="34"/>
      <c r="M50" s="34"/>
      <c r="N50" s="34"/>
      <c r="O50" s="34"/>
      <c r="P50" s="34"/>
    </row>
    <row r="51" spans="10:16" x14ac:dyDescent="0.25">
      <c r="J51" s="34"/>
      <c r="K51" s="34"/>
      <c r="L51" s="34"/>
      <c r="M51" s="34"/>
      <c r="N51" s="34"/>
      <c r="O51" s="34"/>
      <c r="P51" s="34"/>
    </row>
    <row r="52" spans="10:16" x14ac:dyDescent="0.25">
      <c r="J52" s="34"/>
      <c r="K52" s="34"/>
      <c r="L52" s="34"/>
      <c r="M52" s="34"/>
      <c r="N52" s="34"/>
      <c r="O52" s="34"/>
      <c r="P52" s="34"/>
    </row>
    <row r="53" spans="10:16" x14ac:dyDescent="0.25">
      <c r="J53" s="34"/>
      <c r="K53" s="34"/>
      <c r="L53" s="34"/>
      <c r="M53" s="34"/>
      <c r="N53" s="34"/>
      <c r="O53" s="34"/>
      <c r="P53" s="34"/>
    </row>
    <row r="54" spans="10:16" x14ac:dyDescent="0.25">
      <c r="J54" s="34"/>
      <c r="K54" s="34"/>
      <c r="L54" s="34"/>
      <c r="M54" s="34"/>
      <c r="N54" s="34"/>
      <c r="O54" s="34"/>
      <c r="P54" s="34"/>
    </row>
    <row r="55" spans="10:16" x14ac:dyDescent="0.25">
      <c r="J55" s="34"/>
      <c r="K55" s="34"/>
      <c r="L55" s="34"/>
      <c r="M55" s="34"/>
      <c r="N55" s="34"/>
      <c r="O55" s="34"/>
      <c r="P55" s="34"/>
    </row>
    <row r="56" spans="10:16" x14ac:dyDescent="0.25">
      <c r="J56" s="34"/>
      <c r="K56" s="34"/>
      <c r="L56" s="34"/>
      <c r="M56" s="34"/>
      <c r="N56" s="34"/>
      <c r="O56" s="34"/>
      <c r="P56" s="34"/>
    </row>
    <row r="57" spans="10:16" x14ac:dyDescent="0.25">
      <c r="J57" s="34"/>
      <c r="K57" s="34"/>
      <c r="L57" s="34"/>
      <c r="M57" s="34"/>
      <c r="N57" s="34"/>
      <c r="O57" s="34"/>
      <c r="P57" s="34"/>
    </row>
    <row r="58" spans="10:16" x14ac:dyDescent="0.25">
      <c r="J58" s="34"/>
      <c r="K58" s="34"/>
      <c r="L58" s="34"/>
      <c r="M58" s="34"/>
      <c r="N58" s="34"/>
      <c r="O58" s="34"/>
      <c r="P58" s="34"/>
    </row>
    <row r="59" spans="10:16" x14ac:dyDescent="0.25">
      <c r="J59" s="34"/>
      <c r="K59" s="34"/>
      <c r="L59" s="34"/>
      <c r="M59" s="34"/>
      <c r="N59" s="34"/>
      <c r="O59" s="34"/>
      <c r="P59" s="34"/>
    </row>
    <row r="60" spans="10:16" x14ac:dyDescent="0.25">
      <c r="J60" s="34"/>
      <c r="K60" s="34"/>
      <c r="L60" s="34"/>
      <c r="M60" s="34"/>
      <c r="N60" s="34"/>
      <c r="O60" s="34"/>
      <c r="P60" s="34"/>
    </row>
    <row r="61" spans="10:16" x14ac:dyDescent="0.25">
      <c r="J61" s="34"/>
      <c r="K61" s="34"/>
      <c r="L61" s="34"/>
      <c r="M61" s="34"/>
      <c r="N61" s="34"/>
      <c r="O61" s="34"/>
      <c r="P61" s="34"/>
    </row>
    <row r="62" spans="10:16" x14ac:dyDescent="0.25">
      <c r="J62" s="34"/>
      <c r="K62" s="34"/>
      <c r="L62" s="34"/>
      <c r="M62" s="34"/>
      <c r="N62" s="34"/>
      <c r="O62" s="34"/>
      <c r="P62" s="34"/>
    </row>
    <row r="63" spans="10:16" x14ac:dyDescent="0.25">
      <c r="J63" s="34"/>
      <c r="K63" s="34"/>
      <c r="L63" s="34"/>
      <c r="M63" s="34"/>
      <c r="N63" s="34"/>
      <c r="O63" s="34"/>
      <c r="P63" s="34"/>
    </row>
    <row r="64" spans="10:16" x14ac:dyDescent="0.25">
      <c r="J64" s="34"/>
      <c r="K64" s="34"/>
      <c r="L64" s="34"/>
      <c r="M64" s="34"/>
      <c r="N64" s="34"/>
      <c r="O64" s="34"/>
      <c r="P64" s="34"/>
    </row>
    <row r="65" spans="10:16" x14ac:dyDescent="0.25">
      <c r="J65" s="34"/>
      <c r="K65" s="34"/>
      <c r="L65" s="34"/>
      <c r="M65" s="34"/>
      <c r="N65" s="34"/>
      <c r="O65" s="34"/>
      <c r="P65" s="34"/>
    </row>
    <row r="66" spans="10:16" x14ac:dyDescent="0.25">
      <c r="J66" s="34"/>
      <c r="K66" s="34"/>
      <c r="L66" s="34"/>
      <c r="M66" s="34"/>
      <c r="N66" s="34"/>
      <c r="O66" s="34"/>
      <c r="P66" s="34"/>
    </row>
    <row r="67" spans="10:16" x14ac:dyDescent="0.25">
      <c r="J67" s="34"/>
      <c r="K67" s="34"/>
      <c r="L67" s="34"/>
      <c r="M67" s="34"/>
      <c r="N67" s="34"/>
      <c r="O67" s="34"/>
      <c r="P67" s="34"/>
    </row>
    <row r="68" spans="10:16" x14ac:dyDescent="0.25">
      <c r="J68" s="34"/>
      <c r="K68" s="34"/>
      <c r="L68" s="34"/>
      <c r="M68" s="34"/>
      <c r="N68" s="34"/>
      <c r="O68" s="34"/>
      <c r="P68" s="34"/>
    </row>
    <row r="69" spans="10:16" x14ac:dyDescent="0.25">
      <c r="J69" s="34"/>
      <c r="K69" s="34"/>
      <c r="L69" s="34"/>
      <c r="M69" s="34"/>
      <c r="N69" s="34"/>
      <c r="O69" s="34"/>
      <c r="P69" s="34"/>
    </row>
    <row r="70" spans="10:16" x14ac:dyDescent="0.25">
      <c r="J70" s="34"/>
      <c r="K70" s="34"/>
      <c r="L70" s="34"/>
      <c r="M70" s="34"/>
      <c r="N70" s="34"/>
      <c r="O70" s="34"/>
      <c r="P70" s="34"/>
    </row>
  </sheetData>
  <mergeCells count="14">
    <mergeCell ref="Z1:AE1"/>
    <mergeCell ref="Z3:AH3"/>
    <mergeCell ref="Z19:AH19"/>
    <mergeCell ref="B17:G17"/>
    <mergeCell ref="N17:S17"/>
    <mergeCell ref="R1:W1"/>
    <mergeCell ref="R3:W3"/>
    <mergeCell ref="R19:W19"/>
    <mergeCell ref="B3:G3"/>
    <mergeCell ref="B19:G19"/>
    <mergeCell ref="B1:G1"/>
    <mergeCell ref="J3:O3"/>
    <mergeCell ref="J1:O1"/>
    <mergeCell ref="J19:O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King</dc:creator>
  <cp:lastModifiedBy>Dani King</cp:lastModifiedBy>
  <dcterms:created xsi:type="dcterms:W3CDTF">2020-05-25T07:10:17Z</dcterms:created>
  <dcterms:modified xsi:type="dcterms:W3CDTF">2020-05-26T22:08:55Z</dcterms:modified>
</cp:coreProperties>
</file>