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uciana\Desktop\Inmuebles\Las Pircas- Angaco-\"/>
    </mc:Choice>
  </mc:AlternateContent>
  <xr:revisionPtr revIDLastSave="0" documentId="13_ncr:1_{940E46E9-BD0F-498F-8DAD-2DC67DC2FA7C}" xr6:coauthVersionLast="40" xr6:coauthVersionMax="40" xr10:uidLastSave="{00000000-0000-0000-0000-000000000000}"/>
  <bookViews>
    <workbookView xWindow="-120" yWindow="-120" windowWidth="20730" windowHeight="11040" activeTab="1" xr2:uid="{00000000-000D-0000-FFFF-FFFF00000000}"/>
  </bookViews>
  <sheets>
    <sheet name="VENTAS" sheetId="1" r:id="rId1"/>
    <sheet name="LOTE 1 OLMEDO (PV)" sheetId="2" r:id="rId2"/>
    <sheet name="LOTE 2 OLMEDO (PV)" sheetId="3" r:id="rId3"/>
    <sheet name="LOTE 8 AGUIRRE (PN)" sheetId="4" r:id="rId4"/>
    <sheet name="Lote 15 Veron Brisa" sheetId="9" r:id="rId5"/>
    <sheet name="LOTE 9 LARA JULIETA (PN)" sheetId="5" r:id="rId6"/>
    <sheet name="LOTE 12 MERELES (PN)" sheetId="6" r:id="rId7"/>
    <sheet name="LOTE 13 QUIROGA (PN)" sheetId="7" r:id="rId8"/>
    <sheet name="LOTE 14 PAREDES ( PN)" sheetId="8" r:id="rId9"/>
    <sheet name="LOTE 26 FREDES (PN)" sheetId="10" r:id="rId10"/>
    <sheet name="LOTE 31 RAMOS (PV)" sheetId="11" r:id="rId11"/>
  </sheets>
  <calcPr calcId="191029"/>
  <extLst>
    <ext uri="GoogleSheetsCustomDataVersion2">
      <go:sheetsCustomData xmlns:go="http://customooxmlschemas.google.com/" r:id="rId15" roundtripDataChecksum="vhQAUKLRO9eoQrKia/R8kuFyWcRKGzzSm0vUDo2tgaM="/>
    </ext>
  </extLst>
</workbook>
</file>

<file path=xl/calcChain.xml><?xml version="1.0" encoding="utf-8"?>
<calcChain xmlns="http://schemas.openxmlformats.org/spreadsheetml/2006/main">
  <c r="I18" i="7" l="1"/>
  <c r="E29" i="11" l="1"/>
  <c r="E8" i="10"/>
  <c r="G6" i="10"/>
  <c r="G7" i="10" s="1"/>
  <c r="E6" i="10"/>
  <c r="F29" i="9"/>
  <c r="K4" i="9"/>
  <c r="B44" i="8"/>
  <c r="B45" i="8" s="1"/>
  <c r="G15" i="8"/>
  <c r="I14" i="8"/>
  <c r="H14" i="8"/>
  <c r="E5" i="8"/>
  <c r="E6" i="8" s="1"/>
  <c r="G4" i="8"/>
  <c r="E4" i="8"/>
  <c r="I3" i="8"/>
  <c r="I4" i="8" s="1"/>
  <c r="I5" i="8" s="1"/>
  <c r="I6" i="8" s="1"/>
  <c r="I7" i="8" s="1"/>
  <c r="I8" i="8" s="1"/>
  <c r="I9" i="8" s="1"/>
  <c r="I10" i="8" s="1"/>
  <c r="G3" i="8"/>
  <c r="G14" i="7"/>
  <c r="G13" i="7"/>
  <c r="G12" i="7"/>
  <c r="G11" i="7"/>
  <c r="G10" i="7"/>
  <c r="G9" i="7"/>
  <c r="G8" i="7"/>
  <c r="G7" i="7"/>
  <c r="G6" i="7"/>
  <c r="G5" i="7"/>
  <c r="I4" i="7"/>
  <c r="I3" i="7" s="1"/>
  <c r="G4" i="7"/>
  <c r="G3" i="7"/>
  <c r="L24" i="6"/>
  <c r="L21" i="6"/>
  <c r="L22" i="6" s="1"/>
  <c r="E5" i="6"/>
  <c r="E6" i="6" s="1"/>
  <c r="E7" i="6" s="1"/>
  <c r="E8" i="6" s="1"/>
  <c r="E9" i="6" s="1"/>
  <c r="G4" i="6"/>
  <c r="G5" i="6" s="1"/>
  <c r="G6" i="6" s="1"/>
  <c r="G7" i="6" s="1"/>
  <c r="G8" i="6" s="1"/>
  <c r="G9" i="6" s="1"/>
  <c r="I3" i="6"/>
  <c r="I4" i="6" s="1"/>
  <c r="I5" i="6" s="1"/>
  <c r="I6" i="6" s="1"/>
  <c r="I7" i="6" s="1"/>
  <c r="I8" i="6" s="1"/>
  <c r="I9" i="6" s="1"/>
  <c r="G3" i="6"/>
  <c r="G16" i="5"/>
  <c r="I13" i="5"/>
  <c r="I14" i="5" s="1"/>
  <c r="I15" i="5" s="1"/>
  <c r="I16" i="5" s="1"/>
  <c r="G13" i="5"/>
  <c r="G14" i="5" s="1"/>
  <c r="G15" i="5" s="1"/>
  <c r="I12" i="5"/>
  <c r="I10" i="5"/>
  <c r="I3" i="5"/>
  <c r="G3" i="5"/>
  <c r="L24" i="4"/>
  <c r="L21" i="4"/>
  <c r="L22" i="4" s="1"/>
  <c r="I17" i="4"/>
  <c r="I5" i="4"/>
  <c r="I6" i="4" s="1"/>
  <c r="I7" i="4" s="1"/>
  <c r="I8" i="4" s="1"/>
  <c r="I9" i="4" s="1"/>
  <c r="I10" i="4" s="1"/>
  <c r="I11" i="4" s="1"/>
  <c r="I4" i="4"/>
  <c r="L24" i="3"/>
  <c r="L21" i="3"/>
  <c r="L22" i="3" s="1"/>
  <c r="H20" i="3"/>
  <c r="G17" i="3"/>
  <c r="G16" i="3"/>
  <c r="G15" i="3"/>
  <c r="G14" i="3"/>
  <c r="G13" i="3"/>
  <c r="G12" i="3"/>
  <c r="G11" i="3"/>
  <c r="G10" i="3"/>
  <c r="G9" i="3"/>
  <c r="G7" i="3"/>
  <c r="G6" i="3"/>
  <c r="G5" i="3"/>
  <c r="G4" i="3"/>
  <c r="G3" i="3"/>
  <c r="E18" i="2"/>
  <c r="E19" i="2" s="1"/>
  <c r="E20" i="2" s="1"/>
  <c r="E21" i="2" s="1"/>
  <c r="E22" i="2" s="1"/>
  <c r="E23" i="2" s="1"/>
  <c r="E24" i="2" s="1"/>
  <c r="E25" i="2" s="1"/>
  <c r="E26" i="2" s="1"/>
  <c r="E17" i="2"/>
  <c r="J16" i="2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3" i="2"/>
  <c r="C18" i="1"/>
  <c r="F12" i="1"/>
  <c r="G12" i="1" s="1"/>
  <c r="C9" i="1"/>
  <c r="C10" i="1" s="1"/>
  <c r="C11" i="1" s="1"/>
  <c r="C12" i="1" s="1"/>
  <c r="C13" i="1" s="1"/>
  <c r="C14" i="1" s="1"/>
  <c r="C8" i="1"/>
  <c r="E7" i="8" l="1"/>
  <c r="G6" i="8"/>
  <c r="G5" i="8"/>
  <c r="G7" i="8" l="1"/>
  <c r="E8" i="8"/>
  <c r="G8" i="8" l="1"/>
  <c r="E9" i="8"/>
  <c r="E10" i="8" l="1"/>
  <c r="G10" i="8" s="1"/>
  <c r="G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ID#AAAApxZQqjE
    (2023-02-22 13:51:25)
27/9 $65mil
	-Flia Olivera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7NTSE+PMa90pW1/OPR7Xri/njq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======
ID#AAAApxZQqjA
    (2023-02-22 13:51:25)
Cheque Banco Macro x $13290 + $1557 efectivo
	-Flia Olivera</t>
        </r>
      </text>
    </comment>
    <comment ref="D30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======
ID#AAAApxZQqi0
    (2023-02-22 13:51:25)
se desconto 3% comision inmo
	-Flia Olivera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RFMU3Ds80fEm49PNVMh51O7Oq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======
ID#AAAApxZQqi4
    (2023-02-22 13:51:25)
Cheque Banco Macro x $13290 + $1557 efectivo
	-Flia Olivera</t>
        </r>
      </text>
    </comment>
    <comment ref="D41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======
ID#AAAApxZQqi8
    (2023-02-22 13:51:25)
se desconto 3% comision inmo
	-Flia Olivera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sWxqYgctMTaHyk850/Y0OJDB0h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1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======
ID#AAAApxXP_UY
    (2023-02-22 13:51:25)
Cheque Banco Macro x $13290 + $1557 efectivo
	-Flia Olivera</t>
        </r>
      </text>
    </comment>
    <comment ref="F30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======
ID#AAAApxXP_Uc
    (2023-02-22 13:51:25)
se desconto 3% comision inmo
	-Flia Olivera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1D+srBufJLnu2J0ekJbWvs9RTj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======
ID#AAAApxZQqjI
    (2023-02-22 13:51:25)
Cheque Banco Macro x $13290 + $1557 efectivo
	-Flia Olivera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UcdEBnhFgts/tR2PRsI1F80oYg=="/>
    </ext>
  </extLst>
</comments>
</file>

<file path=xl/sharedStrings.xml><?xml version="1.0" encoding="utf-8"?>
<sst xmlns="http://schemas.openxmlformats.org/spreadsheetml/2006/main" count="252" uniqueCount="72">
  <si>
    <t>venta de Lotes</t>
  </si>
  <si>
    <t>1er Plano</t>
  </si>
  <si>
    <t>2do plano</t>
  </si>
  <si>
    <t>ESTADO</t>
  </si>
  <si>
    <t>PROPIETARIO</t>
  </si>
  <si>
    <t>FORMA DE PAGO</t>
  </si>
  <si>
    <t>ENTREGA iNICIAL</t>
  </si>
  <si>
    <t>RENDICION ALICIA</t>
  </si>
  <si>
    <t>RECIBO N°</t>
  </si>
  <si>
    <t>VENDIDO</t>
  </si>
  <si>
    <t>OLMEDO DARIO</t>
  </si>
  <si>
    <t>FINANCIADO</t>
  </si>
  <si>
    <t>MORTENSEN</t>
  </si>
  <si>
    <t>TELLO ISMAEL</t>
  </si>
  <si>
    <t>CONTADO</t>
  </si>
  <si>
    <t>OLIVERA MANUEL</t>
  </si>
  <si>
    <t>MANRIQUE</t>
  </si>
  <si>
    <t>Aguirre</t>
  </si>
  <si>
    <t>LARA JULIETA</t>
  </si>
  <si>
    <t>RIVADERO</t>
  </si>
  <si>
    <t>Mereles Ensina</t>
  </si>
  <si>
    <t>QUIROGA LUIS</t>
  </si>
  <si>
    <t>BELEN PAREDES</t>
  </si>
  <si>
    <t>PERMUTA MARTIN</t>
  </si>
  <si>
    <t>DANILO (Villa RP)</t>
  </si>
  <si>
    <t>Veron Brisa</t>
  </si>
  <si>
    <t>Financiado</t>
  </si>
  <si>
    <t>ROMERO</t>
  </si>
  <si>
    <t>FREDES VICTOR</t>
  </si>
  <si>
    <t>UGRIN</t>
  </si>
  <si>
    <t>RAMOS- BORONAT</t>
  </si>
  <si>
    <t>CANCELADO</t>
  </si>
  <si>
    <t>PAGOS</t>
  </si>
  <si>
    <t>RENDICION</t>
  </si>
  <si>
    <t>NUMERO</t>
  </si>
  <si>
    <t>Valor de Venta</t>
  </si>
  <si>
    <t>CANTIDAD DE CUOTAS</t>
  </si>
  <si>
    <t>IMPORTE</t>
  </si>
  <si>
    <t>Fecha</t>
  </si>
  <si>
    <t>FECHA</t>
  </si>
  <si>
    <t>LOTE 1</t>
  </si>
  <si>
    <t>Entrega inicial de $50mil, entrega de moto x $150mil,. Saldo de $250mil en 24 cuotas de $14600</t>
  </si>
  <si>
    <t>ENTREGA INICIAL</t>
  </si>
  <si>
    <t>FECHA DE PAGO</t>
  </si>
  <si>
    <t>LOTE 2</t>
  </si>
  <si>
    <t>Nueva valor (actualizacion de entrega) $2350000</t>
  </si>
  <si>
    <t>rentas</t>
  </si>
  <si>
    <t>municipalida</t>
  </si>
  <si>
    <t>LOTE 8</t>
  </si>
  <si>
    <t>Entrega inicial de $250.000 y saldo en 36 cuotas de $34.000</t>
  </si>
  <si>
    <t>comision inmo $44250</t>
  </si>
  <si>
    <t>Rentas $69715,16</t>
  </si>
  <si>
    <t>recibo N°</t>
  </si>
  <si>
    <t>LOTE 9</t>
  </si>
  <si>
    <t>$1510.000</t>
  </si>
  <si>
    <t>Entrega inicial de $150.000. Saldo $1.360.000 en 36 cuotas iguales de $37.780</t>
  </si>
  <si>
    <t>Rendicion Ali</t>
  </si>
  <si>
    <t>LOTE 12</t>
  </si>
  <si>
    <t>Comision $44250</t>
  </si>
  <si>
    <t>LOTE 13</t>
  </si>
  <si>
    <t>Entrega inicial de $200.000. Saldo $550.000 en 24 cuotas iguales de $37.000</t>
  </si>
  <si>
    <t>LOTE 14</t>
  </si>
  <si>
    <t>Entrega inicial de $200.000. Saldo $1.310.000 en 36 cuotas iguales de $36.400</t>
  </si>
  <si>
    <t>Comision</t>
  </si>
  <si>
    <t>/2</t>
  </si>
  <si>
    <t>LOTE 15</t>
  </si>
  <si>
    <t>Entrega inicial de $500000. Saldo 24 cuotas mensual de 47.67 bolsas de cementos ( valor Alumetal)</t>
  </si>
  <si>
    <t>LOTE 29</t>
  </si>
  <si>
    <t>Entrega inicial de $165.000. Saldo $385.000 en 24 cuotas iguales de $24.000</t>
  </si>
  <si>
    <t>Dif. Adeudada</t>
  </si>
  <si>
    <t>LOTE 31</t>
  </si>
  <si>
    <t>recibo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</si>
</sst>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#,##0;[Red]\-&quot;$&quot;#,##0"/>
    <numFmt numFmtId="166" formatCode="[$$]#,##0.00"/>
    <numFmt numFmtId="167" formatCode="&quot;$&quot;#,##0.00;[Red]\-&quot;$&quot;#,##0.00"/>
    <numFmt numFmtId="168" formatCode="d/m/yy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7" borderId="7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0" xfId="0" applyFont="1"/>
    <xf numFmtId="14" fontId="9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8" borderId="1" xfId="0" applyNumberFormat="1" applyFont="1" applyFill="1" applyBorder="1"/>
    <xf numFmtId="164" fontId="3" fillId="8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4" fontId="6" fillId="2" borderId="4" xfId="0" applyNumberFormat="1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/>
    <xf numFmtId="0" fontId="8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/>
    <xf numFmtId="0" fontId="5" fillId="2" borderId="4" xfId="0" applyFont="1" applyFill="1" applyBorder="1"/>
    <xf numFmtId="164" fontId="5" fillId="2" borderId="1" xfId="0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0" fontId="6" fillId="5" borderId="4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0" xfId="0" applyNumberFormat="1" applyFont="1" applyBorder="1"/>
    <xf numFmtId="0" fontId="3" fillId="0" borderId="1" xfId="0" applyFont="1" applyBorder="1" applyAlignment="1"/>
    <xf numFmtId="164" fontId="5" fillId="0" borderId="0" xfId="0" applyNumberFormat="1" applyFont="1" applyAlignment="1">
      <alignment horizontal="center"/>
    </xf>
    <xf numFmtId="0" fontId="3" fillId="2" borderId="4" xfId="0" applyFont="1" applyFill="1" applyBorder="1"/>
    <xf numFmtId="14" fontId="3" fillId="2" borderId="4" xfId="0" applyNumberFormat="1" applyFont="1" applyFill="1" applyBorder="1"/>
    <xf numFmtId="164" fontId="3" fillId="2" borderId="4" xfId="0" applyNumberFormat="1" applyFont="1" applyFill="1" applyBorder="1"/>
    <xf numFmtId="164" fontId="3" fillId="2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64" fontId="5" fillId="9" borderId="4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6" fillId="2" borderId="4" xfId="0" applyNumberFormat="1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/>
    <xf numFmtId="164" fontId="3" fillId="2" borderId="4" xfId="0" applyNumberFormat="1" applyFont="1" applyFill="1" applyBorder="1" applyAlignment="1"/>
    <xf numFmtId="0" fontId="3" fillId="0" borderId="0" xfId="0" applyFont="1" applyAlignment="1"/>
    <xf numFmtId="16" fontId="3" fillId="0" borderId="3" xfId="0" applyNumberFormat="1" applyFont="1" applyBorder="1"/>
    <xf numFmtId="168" fontId="5" fillId="0" borderId="1" xfId="0" applyNumberFormat="1" applyFont="1" applyBorder="1" applyAlignment="1">
      <alignment horizontal="center"/>
    </xf>
    <xf numFmtId="165" fontId="5" fillId="2" borderId="4" xfId="0" applyNumberFormat="1" applyFont="1" applyFill="1" applyBorder="1"/>
    <xf numFmtId="0" fontId="6" fillId="5" borderId="1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6" fillId="2" borderId="4" xfId="0" applyFont="1" applyFill="1" applyBorder="1"/>
    <xf numFmtId="14" fontId="5" fillId="2" borderId="4" xfId="0" applyNumberFormat="1" applyFont="1" applyFill="1" applyBorder="1"/>
    <xf numFmtId="164" fontId="5" fillId="2" borderId="4" xfId="0" applyNumberFormat="1" applyFont="1" applyFill="1" applyBorder="1"/>
    <xf numFmtId="44" fontId="3" fillId="0" borderId="1" xfId="1" applyFont="1" applyBorder="1" applyAlignment="1">
      <alignment vertic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/>
    <xf numFmtId="0" fontId="11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vertical="center"/>
    </xf>
    <xf numFmtId="0" fontId="1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14" xfId="0" applyFont="1" applyBorder="1" applyAlignment="1"/>
    <xf numFmtId="164" fontId="5" fillId="0" borderId="15" xfId="0" applyNumberFormat="1" applyFont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vertical="center"/>
    </xf>
    <xf numFmtId="0" fontId="3" fillId="0" borderId="10" xfId="0" applyFont="1" applyBorder="1"/>
    <xf numFmtId="164" fontId="5" fillId="0" borderId="16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44" fontId="0" fillId="0" borderId="16" xfId="1" applyFont="1" applyBorder="1" applyAlignment="1"/>
    <xf numFmtId="0" fontId="0" fillId="10" borderId="16" xfId="0" applyFont="1" applyFill="1" applyBorder="1" applyAlignment="1"/>
    <xf numFmtId="14" fontId="3" fillId="0" borderId="16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0" fillId="0" borderId="16" xfId="0" applyFont="1" applyBorder="1" applyAlignment="1"/>
    <xf numFmtId="164" fontId="5" fillId="0" borderId="18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0" fontId="3" fillId="10" borderId="9" xfId="0" applyFont="1" applyFill="1" applyBorder="1" applyAlignment="1"/>
    <xf numFmtId="0" fontId="3" fillId="10" borderId="7" xfId="0" applyFont="1" applyFill="1" applyBorder="1"/>
    <xf numFmtId="0" fontId="3" fillId="11" borderId="14" xfId="0" applyFont="1" applyFill="1" applyBorder="1" applyAlignment="1"/>
    <xf numFmtId="0" fontId="6" fillId="2" borderId="11" xfId="0" applyFont="1" applyFill="1" applyBorder="1" applyAlignment="1">
      <alignment horizontal="center"/>
    </xf>
    <xf numFmtId="0" fontId="7" fillId="0" borderId="12" xfId="0" applyFont="1" applyBorder="1"/>
    <xf numFmtId="0" fontId="5" fillId="2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5" fillId="5" borderId="2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/>
    <xf numFmtId="0" fontId="7" fillId="0" borderId="10" xfId="0" applyFont="1" applyBorder="1"/>
    <xf numFmtId="165" fontId="5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5" fontId="3" fillId="2" borderId="11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9" xfId="0" applyFont="1" applyBorder="1"/>
    <xf numFmtId="164" fontId="5" fillId="0" borderId="14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4" workbookViewId="0">
      <selection activeCell="B7" sqref="B7"/>
    </sheetView>
  </sheetViews>
  <sheetFormatPr baseColWidth="10" defaultColWidth="14.42578125" defaultRowHeight="15" customHeight="1" x14ac:dyDescent="0.25"/>
  <cols>
    <col min="1" max="1" width="16.28515625" customWidth="1"/>
    <col min="2" max="2" width="14.140625" customWidth="1"/>
    <col min="3" max="3" width="17.28515625" customWidth="1"/>
    <col min="4" max="4" width="18" customWidth="1"/>
    <col min="5" max="5" width="17.28515625" customWidth="1"/>
    <col min="6" max="6" width="16.28515625" customWidth="1"/>
    <col min="7" max="7" width="17.28515625" customWidth="1"/>
    <col min="8" max="8" width="10.7109375" customWidth="1"/>
  </cols>
  <sheetData>
    <row r="1" spans="1:8" x14ac:dyDescent="0.25">
      <c r="A1" s="1" t="s">
        <v>0</v>
      </c>
      <c r="C1" s="2"/>
      <c r="D1" s="2"/>
      <c r="E1" s="2"/>
    </row>
    <row r="2" spans="1:8" x14ac:dyDescent="0.25">
      <c r="C2" s="2"/>
      <c r="D2" s="2"/>
      <c r="E2" s="2"/>
    </row>
    <row r="3" spans="1:8" ht="18.75" x14ac:dyDescent="0.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8.75" x14ac:dyDescent="0.3">
      <c r="A4" s="5">
        <v>1</v>
      </c>
      <c r="B4" s="6"/>
      <c r="C4" s="7"/>
      <c r="D4" s="7"/>
      <c r="E4" s="7"/>
      <c r="F4" s="8"/>
      <c r="G4" s="8"/>
      <c r="H4" s="8"/>
    </row>
    <row r="5" spans="1:8" ht="18.75" x14ac:dyDescent="0.3">
      <c r="A5" s="5">
        <v>2</v>
      </c>
      <c r="B5" s="6"/>
      <c r="C5" s="7"/>
      <c r="D5" s="7"/>
      <c r="E5" s="7"/>
      <c r="F5" s="8"/>
      <c r="G5" s="8"/>
      <c r="H5" s="8"/>
    </row>
    <row r="6" spans="1:8" ht="18.75" x14ac:dyDescent="0.3">
      <c r="A6" s="5">
        <v>3</v>
      </c>
      <c r="B6" s="6"/>
      <c r="C6" s="7"/>
      <c r="D6" s="7"/>
      <c r="E6" s="7"/>
      <c r="F6" s="8"/>
      <c r="G6" s="8"/>
      <c r="H6" s="8"/>
    </row>
    <row r="7" spans="1:8" ht="18.75" x14ac:dyDescent="0.3">
      <c r="A7" s="5">
        <v>4</v>
      </c>
      <c r="B7" s="6">
        <v>1</v>
      </c>
      <c r="C7" s="7" t="s">
        <v>9</v>
      </c>
      <c r="D7" s="7" t="s">
        <v>10</v>
      </c>
      <c r="E7" s="7" t="s">
        <v>11</v>
      </c>
      <c r="F7" s="8"/>
      <c r="G7" s="8"/>
      <c r="H7" s="8"/>
    </row>
    <row r="8" spans="1:8" ht="18.75" x14ac:dyDescent="0.3">
      <c r="A8" s="5">
        <v>5</v>
      </c>
      <c r="B8" s="6">
        <v>2</v>
      </c>
      <c r="C8" s="7" t="str">
        <f t="shared" ref="C8:C14" si="0">C7</f>
        <v>VENDIDO</v>
      </c>
      <c r="D8" s="7" t="s">
        <v>10</v>
      </c>
      <c r="E8" s="7" t="s">
        <v>11</v>
      </c>
      <c r="F8" s="8"/>
      <c r="G8" s="8"/>
      <c r="H8" s="8"/>
    </row>
    <row r="9" spans="1:8" ht="18.75" x14ac:dyDescent="0.3">
      <c r="A9" s="5">
        <v>6</v>
      </c>
      <c r="B9" s="6">
        <v>3</v>
      </c>
      <c r="C9" s="7" t="str">
        <f t="shared" si="0"/>
        <v>VENDIDO</v>
      </c>
      <c r="D9" s="7" t="s">
        <v>12</v>
      </c>
      <c r="E9" s="7" t="s">
        <v>11</v>
      </c>
      <c r="F9" s="9">
        <v>420000</v>
      </c>
      <c r="G9" s="9">
        <v>203700</v>
      </c>
      <c r="H9" s="8">
        <v>8777</v>
      </c>
    </row>
    <row r="10" spans="1:8" ht="18.75" x14ac:dyDescent="0.3">
      <c r="A10" s="5">
        <v>7</v>
      </c>
      <c r="B10" s="6">
        <v>4</v>
      </c>
      <c r="C10" s="7" t="str">
        <f t="shared" si="0"/>
        <v>VENDIDO</v>
      </c>
      <c r="D10" s="7" t="s">
        <v>12</v>
      </c>
      <c r="E10" s="7" t="s">
        <v>11</v>
      </c>
      <c r="F10" s="8"/>
      <c r="G10" s="8"/>
      <c r="H10" s="8"/>
    </row>
    <row r="11" spans="1:8" ht="18.75" x14ac:dyDescent="0.3">
      <c r="A11" s="5">
        <v>8</v>
      </c>
      <c r="B11" s="6">
        <v>5</v>
      </c>
      <c r="C11" s="7" t="str">
        <f t="shared" si="0"/>
        <v>VENDIDO</v>
      </c>
      <c r="D11" s="7" t="s">
        <v>13</v>
      </c>
      <c r="E11" s="7" t="s">
        <v>14</v>
      </c>
      <c r="F11" s="9"/>
      <c r="G11" s="9">
        <v>218250</v>
      </c>
      <c r="H11" s="8">
        <v>8777</v>
      </c>
    </row>
    <row r="12" spans="1:8" ht="18.75" x14ac:dyDescent="0.3">
      <c r="A12" s="5">
        <v>9</v>
      </c>
      <c r="B12" s="6">
        <v>6</v>
      </c>
      <c r="C12" s="7" t="str">
        <f t="shared" si="0"/>
        <v>VENDIDO</v>
      </c>
      <c r="D12" s="7" t="s">
        <v>15</v>
      </c>
      <c r="E12" s="7" t="s">
        <v>14</v>
      </c>
      <c r="F12" s="9">
        <f>213400*2</f>
        <v>426800</v>
      </c>
      <c r="G12" s="9">
        <f>F12/2</f>
        <v>213400</v>
      </c>
      <c r="H12" s="8">
        <v>6556</v>
      </c>
    </row>
    <row r="13" spans="1:8" ht="18.75" x14ac:dyDescent="0.3">
      <c r="A13" s="5">
        <v>10</v>
      </c>
      <c r="B13" s="6">
        <v>7</v>
      </c>
      <c r="C13" s="7" t="str">
        <f t="shared" si="0"/>
        <v>VENDIDO</v>
      </c>
      <c r="D13" s="7" t="s">
        <v>16</v>
      </c>
      <c r="E13" s="7" t="s">
        <v>14</v>
      </c>
      <c r="F13" s="8"/>
      <c r="G13" s="9">
        <v>200000</v>
      </c>
      <c r="H13" s="8">
        <v>8779</v>
      </c>
    </row>
    <row r="14" spans="1:8" ht="18.75" x14ac:dyDescent="0.3">
      <c r="A14" s="5">
        <v>11</v>
      </c>
      <c r="B14" s="6">
        <v>8</v>
      </c>
      <c r="C14" s="7" t="str">
        <f t="shared" si="0"/>
        <v>VENDIDO</v>
      </c>
      <c r="D14" s="7" t="s">
        <v>17</v>
      </c>
      <c r="E14" s="7" t="s">
        <v>11</v>
      </c>
      <c r="F14" s="8"/>
      <c r="G14" s="8"/>
      <c r="H14" s="8"/>
    </row>
    <row r="15" spans="1:8" ht="18.75" x14ac:dyDescent="0.3">
      <c r="A15" s="5">
        <v>12</v>
      </c>
      <c r="B15" s="6">
        <v>9</v>
      </c>
      <c r="C15" s="7" t="s">
        <v>9</v>
      </c>
      <c r="D15" s="7" t="s">
        <v>18</v>
      </c>
      <c r="E15" s="7" t="s">
        <v>11</v>
      </c>
      <c r="F15" s="8">
        <v>150000</v>
      </c>
      <c r="G15" s="8"/>
      <c r="H15" s="8">
        <v>9289</v>
      </c>
    </row>
    <row r="16" spans="1:8" ht="18.75" x14ac:dyDescent="0.3">
      <c r="A16" s="5">
        <v>13</v>
      </c>
      <c r="B16" s="6">
        <v>10</v>
      </c>
      <c r="C16" s="7" t="s">
        <v>9</v>
      </c>
      <c r="D16" s="7" t="s">
        <v>19</v>
      </c>
      <c r="E16" s="7"/>
      <c r="F16" s="8"/>
      <c r="G16" s="10">
        <v>65000</v>
      </c>
      <c r="H16" s="8">
        <v>6585</v>
      </c>
    </row>
    <row r="17" spans="1:8" ht="18.75" x14ac:dyDescent="0.3">
      <c r="A17" s="5">
        <v>14</v>
      </c>
      <c r="B17" s="6">
        <v>11</v>
      </c>
      <c r="C17" s="7"/>
      <c r="D17" s="7"/>
      <c r="E17" s="7"/>
      <c r="F17" s="8"/>
      <c r="G17" s="8"/>
      <c r="H17" s="8"/>
    </row>
    <row r="18" spans="1:8" ht="18.75" x14ac:dyDescent="0.3">
      <c r="A18" s="5">
        <v>15</v>
      </c>
      <c r="B18" s="6">
        <v>12</v>
      </c>
      <c r="C18" s="7" t="str">
        <f>C19</f>
        <v>VENDIDO</v>
      </c>
      <c r="D18" s="7" t="s">
        <v>20</v>
      </c>
      <c r="E18" s="7" t="s">
        <v>11</v>
      </c>
      <c r="F18" s="8"/>
      <c r="G18" s="8"/>
      <c r="H18" s="8"/>
    </row>
    <row r="19" spans="1:8" ht="18.75" x14ac:dyDescent="0.3">
      <c r="A19" s="5">
        <v>16</v>
      </c>
      <c r="B19" s="6">
        <v>13</v>
      </c>
      <c r="C19" s="7" t="s">
        <v>9</v>
      </c>
      <c r="D19" s="7" t="s">
        <v>21</v>
      </c>
      <c r="E19" s="7" t="s">
        <v>11</v>
      </c>
      <c r="F19" s="8"/>
      <c r="G19" s="10">
        <v>8360</v>
      </c>
      <c r="H19" s="8">
        <v>9267</v>
      </c>
    </row>
    <row r="20" spans="1:8" ht="18.75" x14ac:dyDescent="0.3">
      <c r="A20" s="5">
        <v>17</v>
      </c>
      <c r="B20" s="6">
        <v>14</v>
      </c>
      <c r="C20" s="7" t="s">
        <v>9</v>
      </c>
      <c r="D20" s="7" t="s">
        <v>22</v>
      </c>
      <c r="E20" s="7" t="s">
        <v>11</v>
      </c>
      <c r="F20" s="11">
        <v>1510000</v>
      </c>
      <c r="G20" s="11"/>
      <c r="H20" s="8"/>
    </row>
    <row r="21" spans="1:8" ht="15.75" customHeight="1" x14ac:dyDescent="0.3">
      <c r="A21" s="5">
        <v>18</v>
      </c>
      <c r="B21" s="6">
        <v>18</v>
      </c>
      <c r="C21" s="7" t="s">
        <v>23</v>
      </c>
      <c r="D21" s="7" t="s">
        <v>24</v>
      </c>
      <c r="E21" s="7"/>
      <c r="F21" s="8"/>
      <c r="G21" s="8"/>
      <c r="H21" s="8"/>
    </row>
    <row r="22" spans="1:8" ht="15.75" customHeight="1" x14ac:dyDescent="0.3">
      <c r="A22" s="5">
        <v>19</v>
      </c>
      <c r="B22" s="6">
        <v>17</v>
      </c>
      <c r="C22" s="7"/>
      <c r="D22" s="7"/>
      <c r="E22" s="7"/>
      <c r="F22" s="8"/>
      <c r="G22" s="8"/>
      <c r="H22" s="8"/>
    </row>
    <row r="23" spans="1:8" ht="15.75" customHeight="1" x14ac:dyDescent="0.3">
      <c r="A23" s="5">
        <v>20</v>
      </c>
      <c r="B23" s="6">
        <v>16</v>
      </c>
      <c r="C23" s="7"/>
      <c r="D23" s="7"/>
      <c r="E23" s="7"/>
      <c r="F23" s="8"/>
      <c r="G23" s="8"/>
      <c r="H23" s="8"/>
    </row>
    <row r="24" spans="1:8" ht="15.75" customHeight="1" x14ac:dyDescent="0.3">
      <c r="A24" s="5">
        <v>21</v>
      </c>
      <c r="B24" s="6">
        <v>15</v>
      </c>
      <c r="C24" s="12" t="s">
        <v>9</v>
      </c>
      <c r="D24" s="12" t="s">
        <v>25</v>
      </c>
      <c r="E24" s="12" t="s">
        <v>26</v>
      </c>
      <c r="F24" s="8"/>
      <c r="G24" s="8"/>
      <c r="H24" s="8"/>
    </row>
    <row r="25" spans="1:8" ht="15.75" customHeight="1" x14ac:dyDescent="0.3">
      <c r="A25" s="5">
        <v>22</v>
      </c>
      <c r="B25" s="6">
        <v>22</v>
      </c>
      <c r="C25" s="7" t="s">
        <v>9</v>
      </c>
      <c r="D25" s="7" t="s">
        <v>27</v>
      </c>
      <c r="E25" s="7"/>
      <c r="F25" s="8"/>
      <c r="G25" s="8"/>
      <c r="H25" s="8"/>
    </row>
    <row r="26" spans="1:8" ht="15.75" customHeight="1" x14ac:dyDescent="0.3">
      <c r="A26" s="5">
        <v>23</v>
      </c>
      <c r="B26" s="6">
        <v>21</v>
      </c>
      <c r="C26" s="7"/>
      <c r="D26" s="7"/>
      <c r="E26" s="7"/>
      <c r="F26" s="8"/>
      <c r="G26" s="8"/>
      <c r="H26" s="8"/>
    </row>
    <row r="27" spans="1:8" ht="15.75" customHeight="1" x14ac:dyDescent="0.3">
      <c r="A27" s="5">
        <v>24</v>
      </c>
      <c r="B27" s="6">
        <v>20</v>
      </c>
      <c r="C27" s="7"/>
      <c r="D27" s="7"/>
      <c r="E27" s="7"/>
      <c r="F27" s="8"/>
      <c r="G27" s="8"/>
      <c r="H27" s="8"/>
    </row>
    <row r="28" spans="1:8" ht="15.75" customHeight="1" x14ac:dyDescent="0.3">
      <c r="A28" s="5">
        <v>25</v>
      </c>
      <c r="B28" s="6">
        <v>19</v>
      </c>
      <c r="C28" s="7"/>
      <c r="D28" s="7"/>
      <c r="E28" s="7"/>
      <c r="F28" s="8"/>
      <c r="G28" s="8"/>
      <c r="H28" s="8"/>
    </row>
    <row r="29" spans="1:8" ht="15.75" customHeight="1" x14ac:dyDescent="0.3">
      <c r="A29" s="5">
        <v>26</v>
      </c>
      <c r="B29" s="6">
        <v>23</v>
      </c>
      <c r="C29" s="7"/>
      <c r="D29" s="7"/>
      <c r="E29" s="7"/>
      <c r="F29" s="8"/>
      <c r="G29" s="8"/>
      <c r="H29" s="8"/>
    </row>
    <row r="30" spans="1:8" ht="15.75" customHeight="1" x14ac:dyDescent="0.3">
      <c r="A30" s="5">
        <v>27</v>
      </c>
      <c r="B30" s="6">
        <v>24</v>
      </c>
      <c r="C30" s="7"/>
      <c r="D30" s="7"/>
      <c r="E30" s="7"/>
      <c r="F30" s="8"/>
      <c r="G30" s="8"/>
      <c r="H30" s="8"/>
    </row>
    <row r="31" spans="1:8" ht="15.75" customHeight="1" x14ac:dyDescent="0.3">
      <c r="A31" s="5">
        <v>28</v>
      </c>
      <c r="B31" s="6">
        <v>25</v>
      </c>
      <c r="C31" s="7"/>
      <c r="D31" s="7"/>
      <c r="E31" s="7"/>
      <c r="F31" s="8"/>
      <c r="G31" s="8"/>
      <c r="H31" s="8"/>
    </row>
    <row r="32" spans="1:8" ht="15.75" customHeight="1" x14ac:dyDescent="0.3">
      <c r="A32" s="5">
        <v>29</v>
      </c>
      <c r="B32" s="6">
        <v>26</v>
      </c>
      <c r="C32" s="7" t="s">
        <v>9</v>
      </c>
      <c r="D32" s="7" t="s">
        <v>28</v>
      </c>
      <c r="E32" s="7" t="s">
        <v>11</v>
      </c>
      <c r="F32" s="8"/>
      <c r="G32" s="8"/>
      <c r="H32" s="8"/>
    </row>
    <row r="33" spans="1:8" ht="15.75" customHeight="1" x14ac:dyDescent="0.3">
      <c r="A33" s="5">
        <v>30</v>
      </c>
      <c r="B33" s="6">
        <v>27</v>
      </c>
      <c r="C33" s="7" t="s">
        <v>9</v>
      </c>
      <c r="D33" s="7" t="s">
        <v>29</v>
      </c>
      <c r="E33" s="7"/>
      <c r="F33" s="8"/>
      <c r="G33" s="8"/>
      <c r="H33" s="8"/>
    </row>
    <row r="34" spans="1:8" ht="15.75" customHeight="1" x14ac:dyDescent="0.3">
      <c r="A34" s="5">
        <v>31</v>
      </c>
      <c r="B34" s="6">
        <v>28</v>
      </c>
      <c r="C34" s="7" t="s">
        <v>9</v>
      </c>
      <c r="D34" s="7" t="s">
        <v>30</v>
      </c>
      <c r="E34" s="7" t="s">
        <v>31</v>
      </c>
      <c r="F34" s="9">
        <v>450000</v>
      </c>
      <c r="G34" s="8"/>
      <c r="H34" s="8"/>
    </row>
    <row r="35" spans="1:8" ht="15.75" customHeight="1" x14ac:dyDescent="0.3">
      <c r="A35" s="5">
        <v>32</v>
      </c>
      <c r="B35" s="6">
        <v>29</v>
      </c>
      <c r="C35" s="7"/>
      <c r="D35" s="7"/>
      <c r="E35" s="7"/>
      <c r="F35" s="8"/>
      <c r="G35" s="8"/>
      <c r="H35" s="8"/>
    </row>
    <row r="36" spans="1:8" ht="15.75" customHeight="1" x14ac:dyDescent="0.25">
      <c r="C36" s="2"/>
      <c r="D36" s="2"/>
      <c r="E36" s="2"/>
    </row>
    <row r="37" spans="1:8" ht="15.75" customHeight="1" x14ac:dyDescent="0.25">
      <c r="C37" s="2"/>
      <c r="D37" s="2"/>
      <c r="E37" s="2"/>
    </row>
    <row r="38" spans="1:8" ht="15.75" customHeight="1" x14ac:dyDescent="0.25">
      <c r="C38" s="2"/>
      <c r="D38" s="2"/>
      <c r="E38" s="2"/>
    </row>
    <row r="39" spans="1:8" ht="15.75" customHeight="1" x14ac:dyDescent="0.25">
      <c r="C39" s="2"/>
      <c r="D39" s="2"/>
      <c r="E39" s="2"/>
    </row>
    <row r="40" spans="1:8" ht="15.75" customHeight="1" x14ac:dyDescent="0.25">
      <c r="C40" s="2"/>
      <c r="D40" s="2"/>
      <c r="E40" s="2"/>
    </row>
    <row r="41" spans="1:8" ht="15.75" customHeight="1" x14ac:dyDescent="0.25">
      <c r="C41" s="2"/>
      <c r="D41" s="2"/>
      <c r="E41" s="2"/>
    </row>
    <row r="42" spans="1:8" ht="15.75" customHeight="1" x14ac:dyDescent="0.25">
      <c r="C42" s="2"/>
      <c r="D42" s="2"/>
      <c r="E42" s="2"/>
    </row>
    <row r="43" spans="1:8" ht="15.75" customHeight="1" x14ac:dyDescent="0.25">
      <c r="C43" s="2"/>
      <c r="D43" s="2"/>
      <c r="E43" s="2"/>
    </row>
    <row r="44" spans="1:8" ht="15.75" customHeight="1" x14ac:dyDescent="0.25">
      <c r="C44" s="2"/>
      <c r="D44" s="2"/>
      <c r="E44" s="2"/>
    </row>
    <row r="45" spans="1:8" ht="15.75" customHeight="1" x14ac:dyDescent="0.25">
      <c r="C45" s="2"/>
      <c r="D45" s="2"/>
      <c r="E45" s="2"/>
    </row>
    <row r="46" spans="1:8" ht="15.75" customHeight="1" x14ac:dyDescent="0.25">
      <c r="C46" s="2"/>
      <c r="D46" s="2"/>
      <c r="E46" s="2"/>
    </row>
    <row r="47" spans="1:8" ht="15.75" customHeight="1" x14ac:dyDescent="0.25">
      <c r="C47" s="2"/>
      <c r="D47" s="2"/>
      <c r="E47" s="2"/>
    </row>
    <row r="48" spans="1:8" ht="15.75" customHeight="1" x14ac:dyDescent="0.25">
      <c r="C48" s="2"/>
      <c r="D48" s="2"/>
      <c r="E48" s="2"/>
    </row>
    <row r="49" spans="3:5" ht="15.75" customHeight="1" x14ac:dyDescent="0.25">
      <c r="C49" s="2"/>
      <c r="D49" s="2"/>
      <c r="E49" s="2"/>
    </row>
    <row r="50" spans="3:5" ht="15.75" customHeight="1" x14ac:dyDescent="0.25">
      <c r="C50" s="2"/>
      <c r="D50" s="2"/>
      <c r="E50" s="2"/>
    </row>
    <row r="51" spans="3:5" ht="15.75" customHeight="1" x14ac:dyDescent="0.25">
      <c r="C51" s="2"/>
      <c r="D51" s="2"/>
      <c r="E51" s="2"/>
    </row>
    <row r="52" spans="3:5" ht="15.75" customHeight="1" x14ac:dyDescent="0.25">
      <c r="C52" s="2"/>
      <c r="D52" s="2"/>
      <c r="E52" s="2"/>
    </row>
    <row r="53" spans="3:5" ht="15.75" customHeight="1" x14ac:dyDescent="0.25">
      <c r="C53" s="2"/>
      <c r="D53" s="2"/>
      <c r="E53" s="2"/>
    </row>
    <row r="54" spans="3:5" ht="15.75" customHeight="1" x14ac:dyDescent="0.25">
      <c r="C54" s="2"/>
      <c r="D54" s="2"/>
      <c r="E54" s="2"/>
    </row>
    <row r="55" spans="3:5" ht="15.75" customHeight="1" x14ac:dyDescent="0.25">
      <c r="C55" s="2"/>
      <c r="D55" s="2"/>
      <c r="E55" s="2"/>
    </row>
    <row r="56" spans="3:5" ht="15.75" customHeight="1" x14ac:dyDescent="0.25">
      <c r="C56" s="2"/>
      <c r="D56" s="2"/>
      <c r="E56" s="2"/>
    </row>
    <row r="57" spans="3:5" ht="15.75" customHeight="1" x14ac:dyDescent="0.25">
      <c r="C57" s="2"/>
      <c r="D57" s="2"/>
      <c r="E57" s="2"/>
    </row>
    <row r="58" spans="3:5" ht="15.75" customHeight="1" x14ac:dyDescent="0.25">
      <c r="C58" s="2"/>
      <c r="D58" s="2"/>
      <c r="E58" s="2"/>
    </row>
    <row r="59" spans="3:5" ht="15.75" customHeight="1" x14ac:dyDescent="0.25">
      <c r="C59" s="2"/>
      <c r="D59" s="2"/>
      <c r="E59" s="2"/>
    </row>
    <row r="60" spans="3:5" ht="15.75" customHeight="1" x14ac:dyDescent="0.25">
      <c r="C60" s="2"/>
      <c r="D60" s="2"/>
      <c r="E60" s="2"/>
    </row>
    <row r="61" spans="3:5" ht="15.75" customHeight="1" x14ac:dyDescent="0.25">
      <c r="C61" s="2"/>
      <c r="D61" s="2"/>
      <c r="E61" s="2"/>
    </row>
    <row r="62" spans="3:5" ht="15.75" customHeight="1" x14ac:dyDescent="0.25">
      <c r="C62" s="2"/>
      <c r="D62" s="2"/>
      <c r="E62" s="2"/>
    </row>
    <row r="63" spans="3:5" ht="15.75" customHeight="1" x14ac:dyDescent="0.25">
      <c r="C63" s="2"/>
      <c r="D63" s="2"/>
      <c r="E63" s="2"/>
    </row>
    <row r="64" spans="3:5" ht="15.75" customHeight="1" x14ac:dyDescent="0.25">
      <c r="C64" s="2"/>
      <c r="D64" s="2"/>
      <c r="E64" s="2"/>
    </row>
    <row r="65" spans="3:5" ht="15.75" customHeight="1" x14ac:dyDescent="0.25">
      <c r="C65" s="2"/>
      <c r="D65" s="2"/>
      <c r="E65" s="2"/>
    </row>
    <row r="66" spans="3:5" ht="15.75" customHeight="1" x14ac:dyDescent="0.25">
      <c r="C66" s="2"/>
      <c r="D66" s="2"/>
      <c r="E66" s="2"/>
    </row>
    <row r="67" spans="3:5" ht="15.75" customHeight="1" x14ac:dyDescent="0.25">
      <c r="C67" s="2"/>
      <c r="D67" s="2"/>
      <c r="E67" s="2"/>
    </row>
    <row r="68" spans="3:5" ht="15.75" customHeight="1" x14ac:dyDescent="0.25">
      <c r="C68" s="2"/>
      <c r="D68" s="2"/>
      <c r="E68" s="2"/>
    </row>
    <row r="69" spans="3:5" ht="15.75" customHeight="1" x14ac:dyDescent="0.25">
      <c r="C69" s="2"/>
      <c r="D69" s="2"/>
      <c r="E69" s="2"/>
    </row>
    <row r="70" spans="3:5" ht="15.75" customHeight="1" x14ac:dyDescent="0.25">
      <c r="C70" s="2"/>
      <c r="D70" s="2"/>
      <c r="E70" s="2"/>
    </row>
    <row r="71" spans="3:5" ht="15.75" customHeight="1" x14ac:dyDescent="0.25">
      <c r="C71" s="2"/>
      <c r="D71" s="2"/>
      <c r="E71" s="2"/>
    </row>
    <row r="72" spans="3:5" ht="15.75" customHeight="1" x14ac:dyDescent="0.25">
      <c r="C72" s="2"/>
      <c r="D72" s="2"/>
      <c r="E72" s="2"/>
    </row>
    <row r="73" spans="3:5" ht="15.75" customHeight="1" x14ac:dyDescent="0.25">
      <c r="C73" s="2"/>
      <c r="D73" s="2"/>
      <c r="E73" s="2"/>
    </row>
    <row r="74" spans="3:5" ht="15.75" customHeight="1" x14ac:dyDescent="0.25">
      <c r="C74" s="2"/>
      <c r="D74" s="2"/>
      <c r="E74" s="2"/>
    </row>
    <row r="75" spans="3:5" ht="15.75" customHeight="1" x14ac:dyDescent="0.25">
      <c r="C75" s="2"/>
      <c r="D75" s="2"/>
      <c r="E75" s="2"/>
    </row>
    <row r="76" spans="3:5" ht="15.75" customHeight="1" x14ac:dyDescent="0.25">
      <c r="C76" s="2"/>
      <c r="D76" s="2"/>
      <c r="E76" s="2"/>
    </row>
    <row r="77" spans="3:5" ht="15.75" customHeight="1" x14ac:dyDescent="0.25">
      <c r="C77" s="2"/>
      <c r="D77" s="2"/>
      <c r="E77" s="2"/>
    </row>
    <row r="78" spans="3:5" ht="15.75" customHeight="1" x14ac:dyDescent="0.25">
      <c r="C78" s="2"/>
      <c r="D78" s="2"/>
      <c r="E78" s="2"/>
    </row>
    <row r="79" spans="3:5" ht="15.75" customHeight="1" x14ac:dyDescent="0.25">
      <c r="C79" s="2"/>
      <c r="D79" s="2"/>
      <c r="E79" s="2"/>
    </row>
    <row r="80" spans="3:5" ht="15.75" customHeight="1" x14ac:dyDescent="0.25">
      <c r="C80" s="2"/>
      <c r="D80" s="2"/>
      <c r="E80" s="2"/>
    </row>
    <row r="81" spans="3:5" ht="15.75" customHeight="1" x14ac:dyDescent="0.25">
      <c r="C81" s="2"/>
      <c r="D81" s="2"/>
      <c r="E81" s="2"/>
    </row>
    <row r="82" spans="3:5" ht="15.75" customHeight="1" x14ac:dyDescent="0.25">
      <c r="C82" s="2"/>
      <c r="D82" s="2"/>
      <c r="E82" s="2"/>
    </row>
    <row r="83" spans="3:5" ht="15.75" customHeight="1" x14ac:dyDescent="0.25">
      <c r="C83" s="2"/>
      <c r="D83" s="2"/>
      <c r="E83" s="2"/>
    </row>
    <row r="84" spans="3:5" ht="15.75" customHeight="1" x14ac:dyDescent="0.25">
      <c r="C84" s="2"/>
      <c r="D84" s="2"/>
      <c r="E84" s="2"/>
    </row>
    <row r="85" spans="3:5" ht="15.75" customHeight="1" x14ac:dyDescent="0.25">
      <c r="C85" s="2"/>
      <c r="D85" s="2"/>
      <c r="E85" s="2"/>
    </row>
    <row r="86" spans="3:5" ht="15.75" customHeight="1" x14ac:dyDescent="0.25">
      <c r="C86" s="2"/>
      <c r="D86" s="2"/>
      <c r="E86" s="2"/>
    </row>
    <row r="87" spans="3:5" ht="15.75" customHeight="1" x14ac:dyDescent="0.25">
      <c r="C87" s="2"/>
      <c r="D87" s="2"/>
      <c r="E87" s="2"/>
    </row>
    <row r="88" spans="3:5" ht="15.75" customHeight="1" x14ac:dyDescent="0.25">
      <c r="C88" s="2"/>
      <c r="D88" s="2"/>
      <c r="E88" s="2"/>
    </row>
    <row r="89" spans="3:5" ht="15.75" customHeight="1" x14ac:dyDescent="0.25">
      <c r="C89" s="2"/>
      <c r="D89" s="2"/>
      <c r="E89" s="2"/>
    </row>
    <row r="90" spans="3:5" ht="15.75" customHeight="1" x14ac:dyDescent="0.25">
      <c r="C90" s="2"/>
      <c r="D90" s="2"/>
      <c r="E90" s="2"/>
    </row>
    <row r="91" spans="3:5" ht="15.75" customHeight="1" x14ac:dyDescent="0.25">
      <c r="C91" s="2"/>
      <c r="D91" s="2"/>
      <c r="E91" s="2"/>
    </row>
    <row r="92" spans="3:5" ht="15.75" customHeight="1" x14ac:dyDescent="0.25">
      <c r="C92" s="2"/>
      <c r="D92" s="2"/>
      <c r="E92" s="2"/>
    </row>
    <row r="93" spans="3:5" ht="15.75" customHeight="1" x14ac:dyDescent="0.25">
      <c r="C93" s="2"/>
      <c r="D93" s="2"/>
      <c r="E93" s="2"/>
    </row>
    <row r="94" spans="3:5" ht="15.75" customHeight="1" x14ac:dyDescent="0.25">
      <c r="C94" s="2"/>
      <c r="D94" s="2"/>
      <c r="E94" s="2"/>
    </row>
    <row r="95" spans="3:5" ht="15.75" customHeight="1" x14ac:dyDescent="0.25">
      <c r="C95" s="2"/>
      <c r="D95" s="2"/>
      <c r="E95" s="2"/>
    </row>
    <row r="96" spans="3:5" ht="15.75" customHeight="1" x14ac:dyDescent="0.25">
      <c r="C96" s="2"/>
      <c r="D96" s="2"/>
      <c r="E96" s="2"/>
    </row>
    <row r="97" spans="3:5" ht="15.75" customHeight="1" x14ac:dyDescent="0.25">
      <c r="C97" s="2"/>
      <c r="D97" s="2"/>
      <c r="E97" s="2"/>
    </row>
    <row r="98" spans="3:5" ht="15.75" customHeight="1" x14ac:dyDescent="0.25">
      <c r="C98" s="2"/>
      <c r="D98" s="2"/>
      <c r="E98" s="2"/>
    </row>
    <row r="99" spans="3:5" ht="15.75" customHeight="1" x14ac:dyDescent="0.25">
      <c r="C99" s="2"/>
      <c r="D99" s="2"/>
      <c r="E99" s="2"/>
    </row>
    <row r="100" spans="3:5" ht="15.75" customHeight="1" x14ac:dyDescent="0.25">
      <c r="C100" s="2"/>
      <c r="D100" s="2"/>
      <c r="E100" s="2"/>
    </row>
    <row r="101" spans="3:5" ht="15.75" customHeight="1" x14ac:dyDescent="0.25">
      <c r="C101" s="2"/>
      <c r="D101" s="2"/>
      <c r="E101" s="2"/>
    </row>
    <row r="102" spans="3:5" ht="15.75" customHeight="1" x14ac:dyDescent="0.25">
      <c r="C102" s="2"/>
      <c r="D102" s="2"/>
      <c r="E102" s="2"/>
    </row>
    <row r="103" spans="3:5" ht="15.75" customHeight="1" x14ac:dyDescent="0.25">
      <c r="C103" s="2"/>
      <c r="D103" s="2"/>
      <c r="E103" s="2"/>
    </row>
    <row r="104" spans="3:5" ht="15.75" customHeight="1" x14ac:dyDescent="0.25">
      <c r="C104" s="2"/>
      <c r="D104" s="2"/>
      <c r="E104" s="2"/>
    </row>
    <row r="105" spans="3:5" ht="15.75" customHeight="1" x14ac:dyDescent="0.25">
      <c r="C105" s="2"/>
      <c r="D105" s="2"/>
      <c r="E105" s="2"/>
    </row>
    <row r="106" spans="3:5" ht="15.75" customHeight="1" x14ac:dyDescent="0.25">
      <c r="C106" s="2"/>
      <c r="D106" s="2"/>
      <c r="E106" s="2"/>
    </row>
    <row r="107" spans="3:5" ht="15.75" customHeight="1" x14ac:dyDescent="0.25">
      <c r="C107" s="2"/>
      <c r="D107" s="2"/>
      <c r="E107" s="2"/>
    </row>
    <row r="108" spans="3:5" ht="15.75" customHeight="1" x14ac:dyDescent="0.25">
      <c r="C108" s="2"/>
      <c r="D108" s="2"/>
      <c r="E108" s="2"/>
    </row>
    <row r="109" spans="3:5" ht="15.75" customHeight="1" x14ac:dyDescent="0.25">
      <c r="C109" s="2"/>
      <c r="D109" s="2"/>
      <c r="E109" s="2"/>
    </row>
    <row r="110" spans="3:5" ht="15.75" customHeight="1" x14ac:dyDescent="0.25">
      <c r="C110" s="2"/>
      <c r="D110" s="2"/>
      <c r="E110" s="2"/>
    </row>
    <row r="111" spans="3:5" ht="15.75" customHeight="1" x14ac:dyDescent="0.25">
      <c r="C111" s="2"/>
      <c r="D111" s="2"/>
      <c r="E111" s="2"/>
    </row>
    <row r="112" spans="3:5" ht="15.75" customHeight="1" x14ac:dyDescent="0.25">
      <c r="C112" s="2"/>
      <c r="D112" s="2"/>
      <c r="E112" s="2"/>
    </row>
    <row r="113" spans="3:5" ht="15.75" customHeight="1" x14ac:dyDescent="0.25">
      <c r="C113" s="2"/>
      <c r="D113" s="2"/>
      <c r="E113" s="2"/>
    </row>
    <row r="114" spans="3:5" ht="15.75" customHeight="1" x14ac:dyDescent="0.25">
      <c r="C114" s="2"/>
      <c r="D114" s="2"/>
      <c r="E114" s="2"/>
    </row>
    <row r="115" spans="3:5" ht="15.75" customHeight="1" x14ac:dyDescent="0.25">
      <c r="C115" s="2"/>
      <c r="D115" s="2"/>
      <c r="E115" s="2"/>
    </row>
    <row r="116" spans="3:5" ht="15.75" customHeight="1" x14ac:dyDescent="0.25">
      <c r="C116" s="2"/>
      <c r="D116" s="2"/>
      <c r="E116" s="2"/>
    </row>
    <row r="117" spans="3:5" ht="15.75" customHeight="1" x14ac:dyDescent="0.25">
      <c r="C117" s="2"/>
      <c r="D117" s="2"/>
      <c r="E117" s="2"/>
    </row>
    <row r="118" spans="3:5" ht="15.75" customHeight="1" x14ac:dyDescent="0.25">
      <c r="C118" s="2"/>
      <c r="D118" s="2"/>
      <c r="E118" s="2"/>
    </row>
    <row r="119" spans="3:5" ht="15.75" customHeight="1" x14ac:dyDescent="0.25">
      <c r="C119" s="2"/>
      <c r="D119" s="2"/>
      <c r="E119" s="2"/>
    </row>
    <row r="120" spans="3:5" ht="15.75" customHeight="1" x14ac:dyDescent="0.25">
      <c r="C120" s="2"/>
      <c r="D120" s="2"/>
      <c r="E120" s="2"/>
    </row>
    <row r="121" spans="3:5" ht="15.75" customHeight="1" x14ac:dyDescent="0.25">
      <c r="C121" s="2"/>
      <c r="D121" s="2"/>
      <c r="E121" s="2"/>
    </row>
    <row r="122" spans="3:5" ht="15.75" customHeight="1" x14ac:dyDescent="0.25">
      <c r="C122" s="2"/>
      <c r="D122" s="2"/>
      <c r="E122" s="2"/>
    </row>
    <row r="123" spans="3:5" ht="15.75" customHeight="1" x14ac:dyDescent="0.25">
      <c r="C123" s="2"/>
      <c r="D123" s="2"/>
      <c r="E123" s="2"/>
    </row>
    <row r="124" spans="3:5" ht="15.75" customHeight="1" x14ac:dyDescent="0.25">
      <c r="C124" s="2"/>
      <c r="D124" s="2"/>
      <c r="E124" s="2"/>
    </row>
    <row r="125" spans="3:5" ht="15.75" customHeight="1" x14ac:dyDescent="0.25">
      <c r="C125" s="2"/>
      <c r="D125" s="2"/>
      <c r="E125" s="2"/>
    </row>
    <row r="126" spans="3:5" ht="15.75" customHeight="1" x14ac:dyDescent="0.25">
      <c r="C126" s="2"/>
      <c r="D126" s="2"/>
      <c r="E126" s="2"/>
    </row>
    <row r="127" spans="3:5" ht="15.75" customHeight="1" x14ac:dyDescent="0.25">
      <c r="C127" s="2"/>
      <c r="D127" s="2"/>
      <c r="E127" s="2"/>
    </row>
    <row r="128" spans="3:5" ht="15.75" customHeight="1" x14ac:dyDescent="0.25">
      <c r="C128" s="2"/>
      <c r="D128" s="2"/>
      <c r="E128" s="2"/>
    </row>
    <row r="129" spans="3:5" ht="15.75" customHeight="1" x14ac:dyDescent="0.25">
      <c r="C129" s="2"/>
      <c r="D129" s="2"/>
      <c r="E129" s="2"/>
    </row>
    <row r="130" spans="3:5" ht="15.75" customHeight="1" x14ac:dyDescent="0.25">
      <c r="C130" s="2"/>
      <c r="D130" s="2"/>
      <c r="E130" s="2"/>
    </row>
    <row r="131" spans="3:5" ht="15.75" customHeight="1" x14ac:dyDescent="0.25">
      <c r="C131" s="2"/>
      <c r="D131" s="2"/>
      <c r="E131" s="2"/>
    </row>
    <row r="132" spans="3:5" ht="15.75" customHeight="1" x14ac:dyDescent="0.25">
      <c r="C132" s="2"/>
      <c r="D132" s="2"/>
      <c r="E132" s="2"/>
    </row>
    <row r="133" spans="3:5" ht="15.75" customHeight="1" x14ac:dyDescent="0.25">
      <c r="C133" s="2"/>
      <c r="D133" s="2"/>
      <c r="E133" s="2"/>
    </row>
    <row r="134" spans="3:5" ht="15.75" customHeight="1" x14ac:dyDescent="0.25">
      <c r="C134" s="2"/>
      <c r="D134" s="2"/>
      <c r="E134" s="2"/>
    </row>
    <row r="135" spans="3:5" ht="15.75" customHeight="1" x14ac:dyDescent="0.25">
      <c r="C135" s="2"/>
      <c r="D135" s="2"/>
      <c r="E135" s="2"/>
    </row>
    <row r="136" spans="3:5" ht="15.75" customHeight="1" x14ac:dyDescent="0.25">
      <c r="C136" s="2"/>
      <c r="D136" s="2"/>
      <c r="E136" s="2"/>
    </row>
    <row r="137" spans="3:5" ht="15.75" customHeight="1" x14ac:dyDescent="0.25">
      <c r="C137" s="2"/>
      <c r="D137" s="2"/>
      <c r="E137" s="2"/>
    </row>
    <row r="138" spans="3:5" ht="15.75" customHeight="1" x14ac:dyDescent="0.25">
      <c r="C138" s="2"/>
      <c r="D138" s="2"/>
      <c r="E138" s="2"/>
    </row>
    <row r="139" spans="3:5" ht="15.75" customHeight="1" x14ac:dyDescent="0.25">
      <c r="C139" s="2"/>
      <c r="D139" s="2"/>
      <c r="E139" s="2"/>
    </row>
    <row r="140" spans="3:5" ht="15.75" customHeight="1" x14ac:dyDescent="0.25">
      <c r="C140" s="2"/>
      <c r="D140" s="2"/>
      <c r="E140" s="2"/>
    </row>
    <row r="141" spans="3:5" ht="15.75" customHeight="1" x14ac:dyDescent="0.25">
      <c r="C141" s="2"/>
      <c r="D141" s="2"/>
      <c r="E141" s="2"/>
    </row>
    <row r="142" spans="3:5" ht="15.75" customHeight="1" x14ac:dyDescent="0.25">
      <c r="C142" s="2"/>
      <c r="D142" s="2"/>
      <c r="E142" s="2"/>
    </row>
    <row r="143" spans="3:5" ht="15.75" customHeight="1" x14ac:dyDescent="0.25">
      <c r="C143" s="2"/>
      <c r="D143" s="2"/>
      <c r="E143" s="2"/>
    </row>
    <row r="144" spans="3:5" ht="15.75" customHeight="1" x14ac:dyDescent="0.25">
      <c r="C144" s="2"/>
      <c r="D144" s="2"/>
      <c r="E144" s="2"/>
    </row>
    <row r="145" spans="3:5" ht="15.75" customHeight="1" x14ac:dyDescent="0.25">
      <c r="C145" s="2"/>
      <c r="D145" s="2"/>
      <c r="E145" s="2"/>
    </row>
    <row r="146" spans="3:5" ht="15.75" customHeight="1" x14ac:dyDescent="0.25">
      <c r="C146" s="2"/>
      <c r="D146" s="2"/>
      <c r="E146" s="2"/>
    </row>
    <row r="147" spans="3:5" ht="15.75" customHeight="1" x14ac:dyDescent="0.25">
      <c r="C147" s="2"/>
      <c r="D147" s="2"/>
      <c r="E147" s="2"/>
    </row>
    <row r="148" spans="3:5" ht="15.75" customHeight="1" x14ac:dyDescent="0.25">
      <c r="C148" s="2"/>
      <c r="D148" s="2"/>
      <c r="E148" s="2"/>
    </row>
    <row r="149" spans="3:5" ht="15.75" customHeight="1" x14ac:dyDescent="0.25">
      <c r="C149" s="2"/>
      <c r="D149" s="2"/>
      <c r="E149" s="2"/>
    </row>
    <row r="150" spans="3:5" ht="15.75" customHeight="1" x14ac:dyDescent="0.25">
      <c r="C150" s="2"/>
      <c r="D150" s="2"/>
      <c r="E150" s="2"/>
    </row>
    <row r="151" spans="3:5" ht="15.75" customHeight="1" x14ac:dyDescent="0.25">
      <c r="C151" s="2"/>
      <c r="D151" s="2"/>
      <c r="E151" s="2"/>
    </row>
    <row r="152" spans="3:5" ht="15.75" customHeight="1" x14ac:dyDescent="0.25">
      <c r="C152" s="2"/>
      <c r="D152" s="2"/>
      <c r="E152" s="2"/>
    </row>
    <row r="153" spans="3:5" ht="15.75" customHeight="1" x14ac:dyDescent="0.25">
      <c r="C153" s="2"/>
      <c r="D153" s="2"/>
      <c r="E153" s="2"/>
    </row>
    <row r="154" spans="3:5" ht="15.75" customHeight="1" x14ac:dyDescent="0.25">
      <c r="C154" s="2"/>
      <c r="D154" s="2"/>
      <c r="E154" s="2"/>
    </row>
    <row r="155" spans="3:5" ht="15.75" customHeight="1" x14ac:dyDescent="0.25">
      <c r="C155" s="2"/>
      <c r="D155" s="2"/>
      <c r="E155" s="2"/>
    </row>
    <row r="156" spans="3:5" ht="15.75" customHeight="1" x14ac:dyDescent="0.25">
      <c r="C156" s="2"/>
      <c r="D156" s="2"/>
      <c r="E156" s="2"/>
    </row>
    <row r="157" spans="3:5" ht="15.75" customHeight="1" x14ac:dyDescent="0.25">
      <c r="C157" s="2"/>
      <c r="D157" s="2"/>
      <c r="E157" s="2"/>
    </row>
    <row r="158" spans="3:5" ht="15.75" customHeight="1" x14ac:dyDescent="0.25">
      <c r="C158" s="2"/>
      <c r="D158" s="2"/>
      <c r="E158" s="2"/>
    </row>
    <row r="159" spans="3:5" ht="15.75" customHeight="1" x14ac:dyDescent="0.25">
      <c r="C159" s="2"/>
      <c r="D159" s="2"/>
      <c r="E159" s="2"/>
    </row>
    <row r="160" spans="3:5" ht="15.75" customHeight="1" x14ac:dyDescent="0.25">
      <c r="C160" s="2"/>
      <c r="D160" s="2"/>
      <c r="E160" s="2"/>
    </row>
    <row r="161" spans="3:5" ht="15.75" customHeight="1" x14ac:dyDescent="0.25">
      <c r="C161" s="2"/>
      <c r="D161" s="2"/>
      <c r="E161" s="2"/>
    </row>
    <row r="162" spans="3:5" ht="15.75" customHeight="1" x14ac:dyDescent="0.25">
      <c r="C162" s="2"/>
      <c r="D162" s="2"/>
      <c r="E162" s="2"/>
    </row>
    <row r="163" spans="3:5" ht="15.75" customHeight="1" x14ac:dyDescent="0.25">
      <c r="C163" s="2"/>
      <c r="D163" s="2"/>
      <c r="E163" s="2"/>
    </row>
    <row r="164" spans="3:5" ht="15.75" customHeight="1" x14ac:dyDescent="0.25">
      <c r="C164" s="2"/>
      <c r="D164" s="2"/>
      <c r="E164" s="2"/>
    </row>
    <row r="165" spans="3:5" ht="15.75" customHeight="1" x14ac:dyDescent="0.25">
      <c r="C165" s="2"/>
      <c r="D165" s="2"/>
      <c r="E165" s="2"/>
    </row>
    <row r="166" spans="3:5" ht="15.75" customHeight="1" x14ac:dyDescent="0.25">
      <c r="C166" s="2"/>
      <c r="D166" s="2"/>
      <c r="E166" s="2"/>
    </row>
    <row r="167" spans="3:5" ht="15.75" customHeight="1" x14ac:dyDescent="0.25">
      <c r="C167" s="2"/>
      <c r="D167" s="2"/>
      <c r="E167" s="2"/>
    </row>
    <row r="168" spans="3:5" ht="15.75" customHeight="1" x14ac:dyDescent="0.25">
      <c r="C168" s="2"/>
      <c r="D168" s="2"/>
      <c r="E168" s="2"/>
    </row>
    <row r="169" spans="3:5" ht="15.75" customHeight="1" x14ac:dyDescent="0.25">
      <c r="C169" s="2"/>
      <c r="D169" s="2"/>
      <c r="E169" s="2"/>
    </row>
    <row r="170" spans="3:5" ht="15.75" customHeight="1" x14ac:dyDescent="0.25">
      <c r="C170" s="2"/>
      <c r="D170" s="2"/>
      <c r="E170" s="2"/>
    </row>
    <row r="171" spans="3:5" ht="15.75" customHeight="1" x14ac:dyDescent="0.25">
      <c r="C171" s="2"/>
      <c r="D171" s="2"/>
      <c r="E171" s="2"/>
    </row>
    <row r="172" spans="3:5" ht="15.75" customHeight="1" x14ac:dyDescent="0.25">
      <c r="C172" s="2"/>
      <c r="D172" s="2"/>
      <c r="E172" s="2"/>
    </row>
    <row r="173" spans="3:5" ht="15.75" customHeight="1" x14ac:dyDescent="0.25">
      <c r="C173" s="2"/>
      <c r="D173" s="2"/>
      <c r="E173" s="2"/>
    </row>
    <row r="174" spans="3:5" ht="15.75" customHeight="1" x14ac:dyDescent="0.25">
      <c r="C174" s="2"/>
      <c r="D174" s="2"/>
      <c r="E174" s="2"/>
    </row>
    <row r="175" spans="3:5" ht="15.75" customHeight="1" x14ac:dyDescent="0.25">
      <c r="C175" s="2"/>
      <c r="D175" s="2"/>
      <c r="E175" s="2"/>
    </row>
    <row r="176" spans="3:5" ht="15.75" customHeight="1" x14ac:dyDescent="0.25">
      <c r="C176" s="2"/>
      <c r="D176" s="2"/>
      <c r="E176" s="2"/>
    </row>
    <row r="177" spans="3:5" ht="15.75" customHeight="1" x14ac:dyDescent="0.25">
      <c r="C177" s="2"/>
      <c r="D177" s="2"/>
      <c r="E177" s="2"/>
    </row>
    <row r="178" spans="3:5" ht="15.75" customHeight="1" x14ac:dyDescent="0.25">
      <c r="C178" s="2"/>
      <c r="D178" s="2"/>
      <c r="E178" s="2"/>
    </row>
    <row r="179" spans="3:5" ht="15.75" customHeight="1" x14ac:dyDescent="0.25">
      <c r="C179" s="2"/>
      <c r="D179" s="2"/>
      <c r="E179" s="2"/>
    </row>
    <row r="180" spans="3:5" ht="15.75" customHeight="1" x14ac:dyDescent="0.25">
      <c r="C180" s="2"/>
      <c r="D180" s="2"/>
      <c r="E180" s="2"/>
    </row>
    <row r="181" spans="3:5" ht="15.75" customHeight="1" x14ac:dyDescent="0.25">
      <c r="C181" s="2"/>
      <c r="D181" s="2"/>
      <c r="E181" s="2"/>
    </row>
    <row r="182" spans="3:5" ht="15.75" customHeight="1" x14ac:dyDescent="0.25">
      <c r="C182" s="2"/>
      <c r="D182" s="2"/>
      <c r="E182" s="2"/>
    </row>
    <row r="183" spans="3:5" ht="15.75" customHeight="1" x14ac:dyDescent="0.25">
      <c r="C183" s="2"/>
      <c r="D183" s="2"/>
      <c r="E183" s="2"/>
    </row>
    <row r="184" spans="3:5" ht="15.75" customHeight="1" x14ac:dyDescent="0.25">
      <c r="C184" s="2"/>
      <c r="D184" s="2"/>
      <c r="E184" s="2"/>
    </row>
    <row r="185" spans="3:5" ht="15.75" customHeight="1" x14ac:dyDescent="0.25">
      <c r="C185" s="2"/>
      <c r="D185" s="2"/>
      <c r="E185" s="2"/>
    </row>
    <row r="186" spans="3:5" ht="15.75" customHeight="1" x14ac:dyDescent="0.25">
      <c r="C186" s="2"/>
      <c r="D186" s="2"/>
      <c r="E186" s="2"/>
    </row>
    <row r="187" spans="3:5" ht="15.75" customHeight="1" x14ac:dyDescent="0.25">
      <c r="C187" s="2"/>
      <c r="D187" s="2"/>
      <c r="E187" s="2"/>
    </row>
    <row r="188" spans="3:5" ht="15.75" customHeight="1" x14ac:dyDescent="0.25">
      <c r="C188" s="2"/>
      <c r="D188" s="2"/>
      <c r="E188" s="2"/>
    </row>
    <row r="189" spans="3:5" ht="15.75" customHeight="1" x14ac:dyDescent="0.25">
      <c r="C189" s="2"/>
      <c r="D189" s="2"/>
      <c r="E189" s="2"/>
    </row>
    <row r="190" spans="3:5" ht="15.75" customHeight="1" x14ac:dyDescent="0.25">
      <c r="C190" s="2"/>
      <c r="D190" s="2"/>
      <c r="E190" s="2"/>
    </row>
    <row r="191" spans="3:5" ht="15.75" customHeight="1" x14ac:dyDescent="0.25">
      <c r="C191" s="2"/>
      <c r="D191" s="2"/>
      <c r="E191" s="2"/>
    </row>
    <row r="192" spans="3:5" ht="15.75" customHeight="1" x14ac:dyDescent="0.25">
      <c r="C192" s="2"/>
      <c r="D192" s="2"/>
      <c r="E192" s="2"/>
    </row>
    <row r="193" spans="3:5" ht="15.75" customHeight="1" x14ac:dyDescent="0.25">
      <c r="C193" s="2"/>
      <c r="D193" s="2"/>
      <c r="E193" s="2"/>
    </row>
    <row r="194" spans="3:5" ht="15.75" customHeight="1" x14ac:dyDescent="0.25">
      <c r="C194" s="2"/>
      <c r="D194" s="2"/>
      <c r="E194" s="2"/>
    </row>
    <row r="195" spans="3:5" ht="15.75" customHeight="1" x14ac:dyDescent="0.25">
      <c r="C195" s="2"/>
      <c r="D195" s="2"/>
      <c r="E195" s="2"/>
    </row>
    <row r="196" spans="3:5" ht="15.75" customHeight="1" x14ac:dyDescent="0.25">
      <c r="C196" s="2"/>
      <c r="D196" s="2"/>
      <c r="E196" s="2"/>
    </row>
    <row r="197" spans="3:5" ht="15.75" customHeight="1" x14ac:dyDescent="0.25">
      <c r="C197" s="2"/>
      <c r="D197" s="2"/>
      <c r="E197" s="2"/>
    </row>
    <row r="198" spans="3:5" ht="15.75" customHeight="1" x14ac:dyDescent="0.25">
      <c r="C198" s="2"/>
      <c r="D198" s="2"/>
      <c r="E198" s="2"/>
    </row>
    <row r="199" spans="3:5" ht="15.75" customHeight="1" x14ac:dyDescent="0.25">
      <c r="C199" s="2"/>
      <c r="D199" s="2"/>
      <c r="E199" s="2"/>
    </row>
    <row r="200" spans="3:5" ht="15.75" customHeight="1" x14ac:dyDescent="0.25">
      <c r="C200" s="2"/>
      <c r="D200" s="2"/>
      <c r="E200" s="2"/>
    </row>
    <row r="201" spans="3:5" ht="15.75" customHeight="1" x14ac:dyDescent="0.25">
      <c r="C201" s="2"/>
      <c r="D201" s="2"/>
      <c r="E201" s="2"/>
    </row>
    <row r="202" spans="3:5" ht="15.75" customHeight="1" x14ac:dyDescent="0.25">
      <c r="C202" s="2"/>
      <c r="D202" s="2"/>
      <c r="E202" s="2"/>
    </row>
    <row r="203" spans="3:5" ht="15.75" customHeight="1" x14ac:dyDescent="0.25">
      <c r="C203" s="2"/>
      <c r="D203" s="2"/>
      <c r="E203" s="2"/>
    </row>
    <row r="204" spans="3:5" ht="15.75" customHeight="1" x14ac:dyDescent="0.25">
      <c r="C204" s="2"/>
      <c r="D204" s="2"/>
      <c r="E204" s="2"/>
    </row>
    <row r="205" spans="3:5" ht="15.75" customHeight="1" x14ac:dyDescent="0.25">
      <c r="C205" s="2"/>
      <c r="D205" s="2"/>
      <c r="E205" s="2"/>
    </row>
    <row r="206" spans="3:5" ht="15.75" customHeight="1" x14ac:dyDescent="0.25">
      <c r="C206" s="2"/>
      <c r="D206" s="2"/>
      <c r="E206" s="2"/>
    </row>
    <row r="207" spans="3:5" ht="15.75" customHeight="1" x14ac:dyDescent="0.25">
      <c r="C207" s="2"/>
      <c r="D207" s="2"/>
      <c r="E207" s="2"/>
    </row>
    <row r="208" spans="3:5" ht="15.75" customHeight="1" x14ac:dyDescent="0.25">
      <c r="C208" s="2"/>
      <c r="D208" s="2"/>
      <c r="E208" s="2"/>
    </row>
    <row r="209" spans="3:5" ht="15.75" customHeight="1" x14ac:dyDescent="0.25">
      <c r="C209" s="2"/>
      <c r="D209" s="2"/>
      <c r="E209" s="2"/>
    </row>
    <row r="210" spans="3:5" ht="15.75" customHeight="1" x14ac:dyDescent="0.25">
      <c r="C210" s="2"/>
      <c r="D210" s="2"/>
      <c r="E210" s="2"/>
    </row>
    <row r="211" spans="3:5" ht="15.75" customHeight="1" x14ac:dyDescent="0.25">
      <c r="C211" s="2"/>
      <c r="D211" s="2"/>
      <c r="E211" s="2"/>
    </row>
    <row r="212" spans="3:5" ht="15.75" customHeight="1" x14ac:dyDescent="0.25">
      <c r="C212" s="2"/>
      <c r="D212" s="2"/>
      <c r="E212" s="2"/>
    </row>
    <row r="213" spans="3:5" ht="15.75" customHeight="1" x14ac:dyDescent="0.25">
      <c r="C213" s="2"/>
      <c r="D213" s="2"/>
      <c r="E213" s="2"/>
    </row>
    <row r="214" spans="3:5" ht="15.75" customHeight="1" x14ac:dyDescent="0.25">
      <c r="C214" s="2"/>
      <c r="D214" s="2"/>
      <c r="E214" s="2"/>
    </row>
    <row r="215" spans="3:5" ht="15.75" customHeight="1" x14ac:dyDescent="0.25">
      <c r="C215" s="2"/>
      <c r="D215" s="2"/>
      <c r="E215" s="2"/>
    </row>
    <row r="216" spans="3:5" ht="15.75" customHeight="1" x14ac:dyDescent="0.25">
      <c r="C216" s="2"/>
      <c r="D216" s="2"/>
      <c r="E216" s="2"/>
    </row>
    <row r="217" spans="3:5" ht="15.75" customHeight="1" x14ac:dyDescent="0.25">
      <c r="C217" s="2"/>
      <c r="D217" s="2"/>
      <c r="E217" s="2"/>
    </row>
    <row r="218" spans="3:5" ht="15.75" customHeight="1" x14ac:dyDescent="0.25">
      <c r="C218" s="2"/>
      <c r="D218" s="2"/>
      <c r="E218" s="2"/>
    </row>
    <row r="219" spans="3:5" ht="15.75" customHeight="1" x14ac:dyDescent="0.25">
      <c r="C219" s="2"/>
      <c r="D219" s="2"/>
      <c r="E219" s="2"/>
    </row>
    <row r="220" spans="3:5" ht="15.75" customHeight="1" x14ac:dyDescent="0.25">
      <c r="C220" s="2"/>
      <c r="D220" s="2"/>
      <c r="E220" s="2"/>
    </row>
    <row r="221" spans="3:5" ht="15.75" customHeight="1" x14ac:dyDescent="0.25">
      <c r="C221" s="2"/>
      <c r="D221" s="2"/>
      <c r="E221" s="2"/>
    </row>
    <row r="222" spans="3:5" ht="15.75" customHeight="1" x14ac:dyDescent="0.25">
      <c r="C222" s="2"/>
      <c r="D222" s="2"/>
      <c r="E222" s="2"/>
    </row>
    <row r="223" spans="3:5" ht="15.75" customHeight="1" x14ac:dyDescent="0.25">
      <c r="C223" s="2"/>
      <c r="D223" s="2"/>
      <c r="E223" s="2"/>
    </row>
    <row r="224" spans="3:5" ht="15.75" customHeight="1" x14ac:dyDescent="0.25">
      <c r="C224" s="2"/>
      <c r="D224" s="2"/>
      <c r="E224" s="2"/>
    </row>
    <row r="225" spans="3:5" ht="15.75" customHeight="1" x14ac:dyDescent="0.25">
      <c r="C225" s="2"/>
      <c r="D225" s="2"/>
      <c r="E225" s="2"/>
    </row>
    <row r="226" spans="3:5" ht="15.75" customHeight="1" x14ac:dyDescent="0.25">
      <c r="C226" s="2"/>
      <c r="D226" s="2"/>
      <c r="E226" s="2"/>
    </row>
    <row r="227" spans="3:5" ht="15.75" customHeight="1" x14ac:dyDescent="0.25">
      <c r="C227" s="2"/>
      <c r="D227" s="2"/>
      <c r="E227" s="2"/>
    </row>
    <row r="228" spans="3:5" ht="15.75" customHeight="1" x14ac:dyDescent="0.25">
      <c r="C228" s="2"/>
      <c r="D228" s="2"/>
      <c r="E228" s="2"/>
    </row>
    <row r="229" spans="3:5" ht="15.75" customHeight="1" x14ac:dyDescent="0.25">
      <c r="C229" s="2"/>
      <c r="D229" s="2"/>
      <c r="E229" s="2"/>
    </row>
    <row r="230" spans="3:5" ht="15.75" customHeight="1" x14ac:dyDescent="0.25">
      <c r="C230" s="2"/>
      <c r="D230" s="2"/>
      <c r="E230" s="2"/>
    </row>
    <row r="231" spans="3:5" ht="15.75" customHeight="1" x14ac:dyDescent="0.25">
      <c r="C231" s="2"/>
      <c r="D231" s="2"/>
      <c r="E231" s="2"/>
    </row>
    <row r="232" spans="3:5" ht="15.75" customHeight="1" x14ac:dyDescent="0.25">
      <c r="C232" s="2"/>
      <c r="D232" s="2"/>
      <c r="E232" s="2"/>
    </row>
    <row r="233" spans="3:5" ht="15.75" customHeight="1" x14ac:dyDescent="0.25">
      <c r="C233" s="2"/>
      <c r="D233" s="2"/>
      <c r="E233" s="2"/>
    </row>
    <row r="234" spans="3:5" ht="15.75" customHeight="1" x14ac:dyDescent="0.25">
      <c r="C234" s="2"/>
      <c r="D234" s="2"/>
      <c r="E234" s="2"/>
    </row>
    <row r="235" spans="3:5" ht="15.75" customHeight="1" x14ac:dyDescent="0.25">
      <c r="C235" s="2"/>
      <c r="D235" s="2"/>
      <c r="E235" s="2"/>
    </row>
    <row r="236" spans="3:5" ht="15.75" customHeight="1" x14ac:dyDescent="0.25"/>
    <row r="237" spans="3:5" ht="15.75" customHeight="1" x14ac:dyDescent="0.25"/>
    <row r="238" spans="3:5" ht="15.75" customHeight="1" x14ac:dyDescent="0.25"/>
    <row r="239" spans="3:5" ht="15.75" customHeight="1" x14ac:dyDescent="0.25"/>
    <row r="240" spans="3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topLeftCell="A7" workbookViewId="0">
      <selection activeCell="J23" sqref="J23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4.85546875" customWidth="1"/>
    <col min="6" max="6" width="12.42578125" customWidth="1"/>
    <col min="7" max="7" width="12.5703125" bestFit="1" customWidth="1"/>
    <col min="8" max="8" width="11.42578125" customWidth="1"/>
    <col min="9" max="9" width="21.28515625" customWidth="1"/>
    <col min="10" max="10" width="14.42578125" customWidth="1"/>
    <col min="11" max="13" width="10.7109375" customWidth="1"/>
  </cols>
  <sheetData>
    <row r="1" spans="1:13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  <c r="J1" s="16"/>
    </row>
    <row r="2" spans="1:13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58" t="s">
        <v>52</v>
      </c>
    </row>
    <row r="3" spans="1:13" x14ac:dyDescent="0.25">
      <c r="A3" s="127" t="s">
        <v>67</v>
      </c>
      <c r="B3" s="130">
        <v>550000</v>
      </c>
      <c r="C3" s="131" t="s">
        <v>68</v>
      </c>
      <c r="D3" s="23">
        <v>1</v>
      </c>
      <c r="E3" s="24">
        <v>24000</v>
      </c>
      <c r="F3" s="25">
        <v>44494</v>
      </c>
      <c r="G3" s="24">
        <v>24000</v>
      </c>
      <c r="H3" s="35">
        <v>44503</v>
      </c>
      <c r="I3" s="44">
        <v>12000</v>
      </c>
      <c r="J3" s="61">
        <v>8782</v>
      </c>
    </row>
    <row r="4" spans="1:13" x14ac:dyDescent="0.25">
      <c r="A4" s="128"/>
      <c r="B4" s="128"/>
      <c r="C4" s="128"/>
      <c r="D4" s="27">
        <v>2</v>
      </c>
      <c r="E4" s="24">
        <v>24000</v>
      </c>
      <c r="F4" s="25">
        <v>44524</v>
      </c>
      <c r="G4" s="24">
        <v>24000</v>
      </c>
      <c r="H4" s="28">
        <v>44540</v>
      </c>
      <c r="I4" s="62">
        <v>12000</v>
      </c>
      <c r="J4" s="61">
        <v>6590</v>
      </c>
    </row>
    <row r="5" spans="1:13" x14ac:dyDescent="0.25">
      <c r="A5" s="128"/>
      <c r="B5" s="128"/>
      <c r="C5" s="128"/>
      <c r="D5" s="27">
        <v>3</v>
      </c>
      <c r="E5" s="24">
        <v>24000</v>
      </c>
      <c r="F5" s="31">
        <v>44557</v>
      </c>
      <c r="G5" s="24">
        <v>24000</v>
      </c>
      <c r="H5" s="35">
        <v>44558</v>
      </c>
      <c r="I5" s="9">
        <v>8000</v>
      </c>
      <c r="J5" s="8">
        <v>6594</v>
      </c>
      <c r="K5" s="81">
        <v>44571</v>
      </c>
      <c r="L5" s="9">
        <v>4000</v>
      </c>
      <c r="M5" s="8" t="s">
        <v>69</v>
      </c>
    </row>
    <row r="6" spans="1:13" x14ac:dyDescent="0.25">
      <c r="A6" s="128"/>
      <c r="B6" s="128"/>
      <c r="C6" s="128"/>
      <c r="D6" s="23">
        <v>4</v>
      </c>
      <c r="E6" s="24">
        <f>E5</f>
        <v>24000</v>
      </c>
      <c r="F6" s="31">
        <v>44585</v>
      </c>
      <c r="G6" s="32">
        <f t="shared" ref="G6:G7" si="0">G5</f>
        <v>24000</v>
      </c>
      <c r="H6" s="28">
        <v>44593</v>
      </c>
      <c r="I6" s="63">
        <v>12000</v>
      </c>
      <c r="J6" s="8">
        <v>8794</v>
      </c>
    </row>
    <row r="7" spans="1:13" x14ac:dyDescent="0.25">
      <c r="A7" s="128"/>
      <c r="B7" s="128"/>
      <c r="C7" s="128"/>
      <c r="D7" s="27">
        <v>5</v>
      </c>
      <c r="E7" s="24">
        <v>24000</v>
      </c>
      <c r="F7" s="82">
        <v>44616</v>
      </c>
      <c r="G7" s="32">
        <f t="shared" si="0"/>
        <v>24000</v>
      </c>
      <c r="H7" s="26">
        <v>44642</v>
      </c>
      <c r="I7" s="9">
        <v>12000</v>
      </c>
      <c r="J7" s="8">
        <v>9282</v>
      </c>
    </row>
    <row r="8" spans="1:13" x14ac:dyDescent="0.25">
      <c r="A8" s="128"/>
      <c r="B8" s="128"/>
      <c r="C8" s="128"/>
      <c r="D8" s="27">
        <v>6</v>
      </c>
      <c r="E8" s="24">
        <f>E7</f>
        <v>24000</v>
      </c>
      <c r="F8" s="31">
        <v>44648</v>
      </c>
      <c r="G8" s="32">
        <v>24000</v>
      </c>
      <c r="H8" s="26">
        <v>44648</v>
      </c>
      <c r="I8" s="9">
        <v>12000</v>
      </c>
      <c r="J8" s="8">
        <v>6600</v>
      </c>
    </row>
    <row r="9" spans="1:13" x14ac:dyDescent="0.25">
      <c r="A9" s="128"/>
      <c r="B9" s="128"/>
      <c r="C9" s="128"/>
      <c r="D9" s="23">
        <v>7</v>
      </c>
      <c r="E9" s="24">
        <v>24000</v>
      </c>
      <c r="F9" s="31">
        <v>44676</v>
      </c>
      <c r="G9" s="32">
        <v>24000</v>
      </c>
      <c r="H9" s="26">
        <v>44676</v>
      </c>
      <c r="I9" s="9">
        <v>12000</v>
      </c>
      <c r="J9" s="8">
        <v>7070</v>
      </c>
    </row>
    <row r="10" spans="1:13" x14ac:dyDescent="0.25">
      <c r="A10" s="128"/>
      <c r="B10" s="128"/>
      <c r="C10" s="128"/>
      <c r="D10" s="27">
        <v>8</v>
      </c>
      <c r="E10" s="24">
        <v>24000</v>
      </c>
      <c r="F10" s="31">
        <v>44707</v>
      </c>
      <c r="G10" s="32">
        <v>24000</v>
      </c>
      <c r="H10" s="26">
        <v>44708</v>
      </c>
      <c r="I10" s="9">
        <v>12000</v>
      </c>
      <c r="J10" s="8">
        <v>7083</v>
      </c>
    </row>
    <row r="11" spans="1:13" x14ac:dyDescent="0.25">
      <c r="A11" s="128"/>
      <c r="B11" s="128"/>
      <c r="C11" s="128"/>
      <c r="D11" s="27">
        <v>9</v>
      </c>
      <c r="E11" s="24">
        <v>24000</v>
      </c>
      <c r="F11" s="31">
        <v>44736</v>
      </c>
      <c r="G11" s="32">
        <v>24000</v>
      </c>
      <c r="H11" s="26">
        <v>44736</v>
      </c>
      <c r="I11" s="9">
        <v>12000</v>
      </c>
      <c r="J11" s="8">
        <v>7100</v>
      </c>
    </row>
    <row r="12" spans="1:13" x14ac:dyDescent="0.25">
      <c r="A12" s="128"/>
      <c r="B12" s="128"/>
      <c r="C12" s="128"/>
      <c r="D12" s="23">
        <v>10</v>
      </c>
      <c r="E12" s="24">
        <v>24000</v>
      </c>
      <c r="F12" s="31">
        <v>44767</v>
      </c>
      <c r="G12" s="32">
        <v>24000</v>
      </c>
      <c r="H12" s="26">
        <v>44767</v>
      </c>
      <c r="I12" s="9">
        <v>12000</v>
      </c>
      <c r="J12" s="8">
        <v>8517</v>
      </c>
      <c r="K12" s="33"/>
    </row>
    <row r="13" spans="1:13" x14ac:dyDescent="0.25">
      <c r="A13" s="128"/>
      <c r="B13" s="128"/>
      <c r="C13" s="128"/>
      <c r="D13" s="27">
        <v>11</v>
      </c>
      <c r="E13" s="24">
        <v>24000</v>
      </c>
      <c r="F13" s="31">
        <v>44797</v>
      </c>
      <c r="G13" s="32">
        <v>24000</v>
      </c>
      <c r="H13" s="26">
        <v>44797</v>
      </c>
      <c r="I13" s="9">
        <v>12000</v>
      </c>
      <c r="J13" s="8">
        <v>5856</v>
      </c>
    </row>
    <row r="14" spans="1:13" x14ac:dyDescent="0.25">
      <c r="A14" s="128"/>
      <c r="B14" s="128"/>
      <c r="C14" s="128"/>
      <c r="D14" s="27">
        <v>12</v>
      </c>
      <c r="E14" s="24">
        <v>24000</v>
      </c>
      <c r="F14" s="31">
        <v>44805</v>
      </c>
      <c r="G14" s="32">
        <v>24000</v>
      </c>
      <c r="H14" s="26">
        <v>44832</v>
      </c>
      <c r="I14" s="9">
        <v>12000</v>
      </c>
      <c r="J14" s="8">
        <v>6058</v>
      </c>
    </row>
    <row r="15" spans="1:13" x14ac:dyDescent="0.25">
      <c r="A15" s="128"/>
      <c r="B15" s="128"/>
      <c r="C15" s="128"/>
      <c r="D15" s="23">
        <v>13</v>
      </c>
      <c r="E15" s="24">
        <v>24000</v>
      </c>
      <c r="F15" s="31">
        <v>44858</v>
      </c>
      <c r="G15" s="32">
        <v>24000</v>
      </c>
      <c r="H15" s="26">
        <v>44858</v>
      </c>
      <c r="I15" s="9">
        <v>12000</v>
      </c>
      <c r="J15" s="8">
        <v>6066</v>
      </c>
    </row>
    <row r="16" spans="1:13" x14ac:dyDescent="0.25">
      <c r="A16" s="128"/>
      <c r="B16" s="128"/>
      <c r="C16" s="128"/>
      <c r="D16" s="27">
        <v>14</v>
      </c>
      <c r="E16" s="24">
        <v>24000</v>
      </c>
      <c r="F16" s="31">
        <v>44889</v>
      </c>
      <c r="G16" s="32">
        <v>24000</v>
      </c>
      <c r="H16" s="26">
        <v>44889</v>
      </c>
      <c r="I16" s="9">
        <v>12000</v>
      </c>
      <c r="J16" s="8">
        <v>6073</v>
      </c>
    </row>
    <row r="17" spans="1:10" x14ac:dyDescent="0.25">
      <c r="A17" s="128"/>
      <c r="B17" s="128"/>
      <c r="C17" s="128"/>
      <c r="D17" s="27">
        <v>15</v>
      </c>
      <c r="E17" s="24">
        <v>24000</v>
      </c>
      <c r="F17" s="31">
        <v>44923</v>
      </c>
      <c r="G17" s="32">
        <v>24000</v>
      </c>
      <c r="H17" s="26">
        <v>44923</v>
      </c>
      <c r="I17" s="9">
        <v>12000</v>
      </c>
      <c r="J17" s="8">
        <v>6100</v>
      </c>
    </row>
    <row r="18" spans="1:10" x14ac:dyDescent="0.25">
      <c r="A18" s="128"/>
      <c r="B18" s="128"/>
      <c r="C18" s="128"/>
      <c r="D18" s="23">
        <v>16</v>
      </c>
      <c r="E18" s="24">
        <v>24000</v>
      </c>
      <c r="F18" s="31">
        <v>44950</v>
      </c>
      <c r="G18" s="32">
        <v>24000</v>
      </c>
      <c r="H18" s="26">
        <v>44950</v>
      </c>
      <c r="I18" s="9">
        <v>12000</v>
      </c>
      <c r="J18" s="90">
        <v>1382</v>
      </c>
    </row>
    <row r="19" spans="1:10" x14ac:dyDescent="0.25">
      <c r="A19" s="128"/>
      <c r="B19" s="128"/>
      <c r="C19" s="128"/>
      <c r="D19" s="27">
        <v>17</v>
      </c>
      <c r="E19" s="48">
        <v>24000</v>
      </c>
      <c r="F19" s="49">
        <v>44984</v>
      </c>
      <c r="G19" s="50">
        <v>24000</v>
      </c>
      <c r="H19" s="51">
        <v>44984</v>
      </c>
      <c r="I19" s="52">
        <v>12000</v>
      </c>
      <c r="J19" s="92">
        <v>3455</v>
      </c>
    </row>
    <row r="20" spans="1:10" x14ac:dyDescent="0.25">
      <c r="A20" s="128"/>
      <c r="B20" s="128"/>
      <c r="C20" s="128"/>
      <c r="D20" s="27">
        <v>18</v>
      </c>
      <c r="E20" s="48">
        <v>24000</v>
      </c>
      <c r="F20" s="49">
        <v>45012</v>
      </c>
      <c r="G20" s="50">
        <v>24000</v>
      </c>
      <c r="H20" s="51">
        <v>45012</v>
      </c>
      <c r="I20" s="52">
        <v>12000</v>
      </c>
      <c r="J20" s="92">
        <v>9053</v>
      </c>
    </row>
    <row r="21" spans="1:10" ht="15.75" customHeight="1" x14ac:dyDescent="0.25">
      <c r="A21" s="128"/>
      <c r="B21" s="128"/>
      <c r="C21" s="128"/>
      <c r="D21" s="23">
        <v>19</v>
      </c>
      <c r="E21" s="48">
        <v>24000</v>
      </c>
      <c r="F21" s="49">
        <v>45040</v>
      </c>
      <c r="G21" s="50">
        <v>24000</v>
      </c>
      <c r="H21" s="51">
        <v>45040</v>
      </c>
      <c r="I21" s="52">
        <v>12000</v>
      </c>
      <c r="J21" s="92">
        <v>9064</v>
      </c>
    </row>
    <row r="22" spans="1:10" ht="15.75" customHeight="1" x14ac:dyDescent="0.25">
      <c r="A22" s="128"/>
      <c r="B22" s="128"/>
      <c r="C22" s="128"/>
      <c r="D22" s="27">
        <v>20</v>
      </c>
      <c r="E22" s="38">
        <v>24000</v>
      </c>
      <c r="F22" s="31">
        <v>45070</v>
      </c>
      <c r="G22" s="32">
        <v>24000</v>
      </c>
      <c r="H22" s="26">
        <v>45070</v>
      </c>
      <c r="I22" s="9">
        <v>12000</v>
      </c>
      <c r="J22" s="90">
        <v>9081</v>
      </c>
    </row>
    <row r="23" spans="1:10" ht="15.75" customHeight="1" x14ac:dyDescent="0.25">
      <c r="A23" s="128"/>
      <c r="B23" s="128"/>
      <c r="C23" s="128"/>
      <c r="D23" s="27">
        <v>21</v>
      </c>
      <c r="E23" s="38">
        <v>24000</v>
      </c>
      <c r="F23" s="31">
        <v>45100</v>
      </c>
      <c r="G23" s="32">
        <v>24000</v>
      </c>
      <c r="H23" s="26">
        <v>45101</v>
      </c>
      <c r="I23" s="9">
        <v>12000</v>
      </c>
      <c r="J23" s="90">
        <v>2206</v>
      </c>
    </row>
    <row r="24" spans="1:10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0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0" ht="15.75" customHeight="1" x14ac:dyDescent="0.25">
      <c r="A26" s="129"/>
      <c r="B26" s="129"/>
      <c r="C26" s="129"/>
      <c r="D26" s="27">
        <v>24</v>
      </c>
      <c r="E26" s="38"/>
      <c r="F26" s="31"/>
      <c r="G26" s="32"/>
      <c r="H26" s="26"/>
      <c r="I26" s="9"/>
      <c r="J26" s="8"/>
    </row>
    <row r="27" spans="1:10" ht="15.75" customHeight="1" x14ac:dyDescent="0.25">
      <c r="E27" s="15"/>
      <c r="F27" s="14"/>
      <c r="G27" s="14"/>
      <c r="H27" s="2"/>
    </row>
    <row r="28" spans="1:10" ht="15.75" customHeight="1" x14ac:dyDescent="0.25">
      <c r="E28" s="15"/>
      <c r="F28" s="14"/>
      <c r="G28" s="14"/>
      <c r="H28" s="2"/>
    </row>
    <row r="29" spans="1:10" ht="15.75" customHeight="1" x14ac:dyDescent="0.25">
      <c r="C29" s="121" t="s">
        <v>42</v>
      </c>
      <c r="D29" s="122"/>
      <c r="E29" s="39" t="s">
        <v>43</v>
      </c>
      <c r="F29" s="39" t="s">
        <v>37</v>
      </c>
      <c r="G29" s="40" t="s">
        <v>8</v>
      </c>
      <c r="H29" s="2"/>
    </row>
    <row r="30" spans="1:10" ht="15.75" customHeight="1" x14ac:dyDescent="0.25">
      <c r="C30" s="83">
        <v>165000</v>
      </c>
      <c r="D30" s="53"/>
      <c r="E30" s="41">
        <v>44466</v>
      </c>
      <c r="F30" s="42">
        <v>71362.5</v>
      </c>
      <c r="G30" s="39">
        <v>6583</v>
      </c>
      <c r="H30" s="2"/>
    </row>
    <row r="31" spans="1:10" ht="15.75" customHeight="1" x14ac:dyDescent="0.25">
      <c r="E31" s="15"/>
      <c r="F31" s="14"/>
      <c r="G31" s="14"/>
      <c r="H31" s="2"/>
    </row>
    <row r="32" spans="1:10" ht="15.75" customHeight="1" x14ac:dyDescent="0.25">
      <c r="E32" s="15"/>
      <c r="F32" s="14"/>
      <c r="G32" s="14"/>
      <c r="H32" s="2"/>
    </row>
    <row r="33" spans="5:8" ht="15.75" customHeight="1" x14ac:dyDescent="0.25">
      <c r="E33" s="15"/>
      <c r="F33" s="14"/>
      <c r="G33" s="14"/>
      <c r="H33" s="2"/>
    </row>
    <row r="34" spans="5:8" ht="15.75" customHeight="1" x14ac:dyDescent="0.25">
      <c r="E34" s="15"/>
      <c r="F34" s="14"/>
      <c r="G34" s="14"/>
      <c r="H34" s="2"/>
    </row>
    <row r="35" spans="5:8" ht="15.75" customHeight="1" x14ac:dyDescent="0.25">
      <c r="E35" s="15"/>
      <c r="F35" s="14"/>
      <c r="G35" s="14"/>
      <c r="H35" s="2"/>
    </row>
    <row r="36" spans="5:8" ht="15.75" customHeight="1" x14ac:dyDescent="0.25">
      <c r="E36" s="15"/>
      <c r="F36" s="14"/>
      <c r="G36" s="14"/>
      <c r="H36" s="2"/>
    </row>
    <row r="37" spans="5:8" ht="15.75" customHeight="1" x14ac:dyDescent="0.25">
      <c r="E37" s="15"/>
      <c r="F37" s="14"/>
      <c r="G37" s="14"/>
      <c r="H37" s="2"/>
    </row>
    <row r="38" spans="5:8" ht="15.75" customHeight="1" x14ac:dyDescent="0.25">
      <c r="E38" s="15"/>
      <c r="F38" s="14"/>
      <c r="G38" s="14"/>
      <c r="H38" s="2"/>
    </row>
    <row r="39" spans="5:8" ht="15.75" customHeight="1" x14ac:dyDescent="0.25">
      <c r="E39" s="15"/>
      <c r="F39" s="14"/>
      <c r="G39" s="14"/>
      <c r="H39" s="2"/>
    </row>
    <row r="40" spans="5:8" ht="15.75" customHeight="1" x14ac:dyDescent="0.25">
      <c r="E40" s="15"/>
      <c r="F40" s="14"/>
      <c r="G40" s="14"/>
      <c r="H40" s="2"/>
    </row>
    <row r="41" spans="5:8" ht="15.75" customHeight="1" x14ac:dyDescent="0.25">
      <c r="E41" s="15"/>
      <c r="F41" s="14"/>
      <c r="G41" s="14"/>
      <c r="H41" s="2"/>
    </row>
    <row r="42" spans="5:8" ht="15.75" customHeight="1" x14ac:dyDescent="0.25">
      <c r="E42" s="15"/>
      <c r="F42" s="14"/>
      <c r="G42" s="14"/>
      <c r="H42" s="2"/>
    </row>
    <row r="43" spans="5:8" ht="15.75" customHeight="1" x14ac:dyDescent="0.25">
      <c r="E43" s="15"/>
      <c r="F43" s="14"/>
      <c r="G43" s="14"/>
      <c r="H43" s="2"/>
    </row>
    <row r="44" spans="5:8" ht="15.75" customHeight="1" x14ac:dyDescent="0.25">
      <c r="E44" s="15"/>
      <c r="F44" s="14"/>
      <c r="G44" s="14"/>
      <c r="H44" s="2"/>
    </row>
    <row r="45" spans="5:8" ht="15.75" customHeight="1" x14ac:dyDescent="0.25">
      <c r="E45" s="15"/>
      <c r="F45" s="14"/>
      <c r="G45" s="14"/>
      <c r="H45" s="2"/>
    </row>
    <row r="46" spans="5:8" ht="15.75" customHeight="1" x14ac:dyDescent="0.25">
      <c r="E46" s="15"/>
      <c r="F46" s="14"/>
      <c r="G46" s="14"/>
      <c r="H46" s="2"/>
    </row>
    <row r="47" spans="5:8" ht="15.75" customHeight="1" x14ac:dyDescent="0.25">
      <c r="E47" s="15"/>
      <c r="F47" s="14"/>
      <c r="G47" s="14"/>
      <c r="H47" s="2"/>
    </row>
    <row r="48" spans="5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/>
    <row r="232" spans="5:8" ht="15.75" customHeight="1" x14ac:dyDescent="0.25"/>
    <row r="233" spans="5:8" ht="15.75" customHeight="1" x14ac:dyDescent="0.25"/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29:D29"/>
    <mergeCell ref="F1:G1"/>
    <mergeCell ref="H1:I1"/>
    <mergeCell ref="A3:A26"/>
    <mergeCell ref="B3:B26"/>
    <mergeCell ref="C3:C26"/>
  </mergeCells>
  <pageMargins left="0.7" right="0.7" top="0.75" bottom="0.75" header="0" footer="0"/>
  <pageSetup paperSize="9"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8" customWidth="1"/>
    <col min="5" max="5" width="12.5703125" customWidth="1"/>
    <col min="6" max="8" width="11.42578125" customWidth="1"/>
    <col min="9" max="9" width="21.28515625" customWidth="1"/>
    <col min="10" max="10" width="12.5703125" customWidth="1"/>
    <col min="11" max="11" width="10.7109375" customWidth="1"/>
  </cols>
  <sheetData>
    <row r="1" spans="1:11" x14ac:dyDescent="0.25">
      <c r="A1" s="13"/>
      <c r="B1" s="14"/>
      <c r="D1" s="2"/>
      <c r="E1" s="15"/>
      <c r="F1" s="124" t="s">
        <v>32</v>
      </c>
      <c r="G1" s="125"/>
      <c r="H1" s="134" t="s">
        <v>33</v>
      </c>
      <c r="I1" s="135"/>
      <c r="J1" s="122"/>
    </row>
    <row r="2" spans="1:11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84" t="s">
        <v>39</v>
      </c>
      <c r="I2" s="84" t="s">
        <v>37</v>
      </c>
      <c r="J2" s="85" t="s">
        <v>8</v>
      </c>
      <c r="K2" s="13"/>
    </row>
    <row r="3" spans="1:11" x14ac:dyDescent="0.25">
      <c r="A3" s="127" t="s">
        <v>70</v>
      </c>
      <c r="B3" s="130"/>
      <c r="C3" s="131"/>
      <c r="D3" s="23">
        <v>1</v>
      </c>
      <c r="E3" s="45"/>
      <c r="F3" s="25"/>
      <c r="G3" s="24"/>
      <c r="H3" s="35">
        <v>44389</v>
      </c>
      <c r="I3" s="29">
        <v>50000</v>
      </c>
      <c r="J3" s="8">
        <v>6514</v>
      </c>
    </row>
    <row r="4" spans="1:11" x14ac:dyDescent="0.25">
      <c r="A4" s="128"/>
      <c r="B4" s="128"/>
      <c r="C4" s="128"/>
      <c r="D4" s="27">
        <v>2</v>
      </c>
      <c r="E4" s="45"/>
      <c r="F4" s="25"/>
      <c r="G4" s="24"/>
      <c r="H4" s="28">
        <v>44409</v>
      </c>
      <c r="I4" s="62">
        <v>50000</v>
      </c>
      <c r="J4" s="8">
        <v>6520</v>
      </c>
    </row>
    <row r="5" spans="1:11" x14ac:dyDescent="0.25">
      <c r="A5" s="128"/>
      <c r="B5" s="128"/>
      <c r="C5" s="128"/>
      <c r="D5" s="27">
        <v>3</v>
      </c>
      <c r="E5" s="45"/>
      <c r="F5" s="31"/>
      <c r="G5" s="32"/>
      <c r="H5" s="35"/>
      <c r="I5" s="8"/>
      <c r="J5" s="8"/>
    </row>
    <row r="6" spans="1:11" x14ac:dyDescent="0.25">
      <c r="A6" s="128"/>
      <c r="B6" s="128"/>
      <c r="C6" s="128"/>
      <c r="D6" s="23">
        <v>4</v>
      </c>
      <c r="E6" s="45"/>
      <c r="F6" s="31"/>
      <c r="G6" s="32"/>
      <c r="H6" s="28"/>
      <c r="I6" s="63"/>
      <c r="J6" s="8"/>
    </row>
    <row r="7" spans="1:11" x14ac:dyDescent="0.25">
      <c r="A7" s="128"/>
      <c r="B7" s="128"/>
      <c r="C7" s="128"/>
      <c r="D7" s="27">
        <v>5</v>
      </c>
      <c r="E7" s="45"/>
      <c r="F7" s="31"/>
      <c r="G7" s="32"/>
      <c r="H7" s="26"/>
      <c r="I7" s="9"/>
      <c r="J7" s="8"/>
    </row>
    <row r="8" spans="1:11" x14ac:dyDescent="0.25">
      <c r="A8" s="128"/>
      <c r="B8" s="128"/>
      <c r="C8" s="128"/>
      <c r="D8" s="27">
        <v>6</v>
      </c>
      <c r="E8" s="45"/>
      <c r="F8" s="31"/>
      <c r="G8" s="32"/>
      <c r="H8" s="26"/>
      <c r="I8" s="9"/>
      <c r="J8" s="8"/>
    </row>
    <row r="9" spans="1:11" x14ac:dyDescent="0.25">
      <c r="A9" s="128"/>
      <c r="B9" s="128"/>
      <c r="C9" s="128"/>
      <c r="D9" s="23">
        <v>7</v>
      </c>
      <c r="E9" s="45"/>
      <c r="F9" s="31"/>
      <c r="G9" s="32"/>
      <c r="H9" s="26"/>
      <c r="I9" s="9"/>
      <c r="J9" s="8"/>
    </row>
    <row r="10" spans="1:11" x14ac:dyDescent="0.25">
      <c r="A10" s="128"/>
      <c r="B10" s="128"/>
      <c r="C10" s="128"/>
      <c r="D10" s="27">
        <v>8</v>
      </c>
      <c r="E10" s="45"/>
      <c r="F10" s="31"/>
      <c r="G10" s="32"/>
      <c r="H10" s="26"/>
      <c r="I10" s="9"/>
      <c r="J10" s="8"/>
    </row>
    <row r="11" spans="1:11" x14ac:dyDescent="0.25">
      <c r="A11" s="128"/>
      <c r="B11" s="128"/>
      <c r="C11" s="128"/>
      <c r="D11" s="27">
        <v>9</v>
      </c>
      <c r="E11" s="45"/>
      <c r="F11" s="31"/>
      <c r="G11" s="32"/>
      <c r="H11" s="26"/>
      <c r="I11" s="9"/>
      <c r="J11" s="8"/>
    </row>
    <row r="12" spans="1:11" x14ac:dyDescent="0.25">
      <c r="A12" s="128"/>
      <c r="B12" s="128"/>
      <c r="C12" s="128"/>
      <c r="D12" s="23">
        <v>10</v>
      </c>
      <c r="E12" s="45"/>
      <c r="F12" s="31"/>
      <c r="G12" s="32"/>
      <c r="H12" s="26"/>
      <c r="I12" s="9"/>
      <c r="J12" s="8"/>
    </row>
    <row r="13" spans="1:11" x14ac:dyDescent="0.25">
      <c r="A13" s="128"/>
      <c r="B13" s="128"/>
      <c r="C13" s="128"/>
      <c r="D13" s="27">
        <v>11</v>
      </c>
      <c r="E13" s="45"/>
      <c r="F13" s="31"/>
      <c r="G13" s="32"/>
      <c r="H13" s="26"/>
      <c r="I13" s="9"/>
      <c r="J13" s="8"/>
    </row>
    <row r="14" spans="1:11" x14ac:dyDescent="0.25">
      <c r="A14" s="128"/>
      <c r="B14" s="128"/>
      <c r="C14" s="128"/>
      <c r="D14" s="27">
        <v>12</v>
      </c>
      <c r="E14" s="45"/>
      <c r="F14" s="34"/>
      <c r="G14" s="32"/>
      <c r="H14" s="26"/>
      <c r="I14" s="9"/>
      <c r="J14" s="8"/>
    </row>
    <row r="15" spans="1:11" x14ac:dyDescent="0.25">
      <c r="A15" s="128"/>
      <c r="B15" s="128"/>
      <c r="C15" s="128"/>
      <c r="D15" s="23">
        <v>13</v>
      </c>
      <c r="E15" s="45"/>
      <c r="F15" s="31"/>
      <c r="G15" s="32"/>
      <c r="H15" s="26"/>
      <c r="I15" s="9"/>
      <c r="J15" s="8"/>
    </row>
    <row r="16" spans="1:11" x14ac:dyDescent="0.25">
      <c r="A16" s="128"/>
      <c r="B16" s="128"/>
      <c r="C16" s="128"/>
      <c r="D16" s="27">
        <v>14</v>
      </c>
      <c r="E16" s="38"/>
      <c r="F16" s="31"/>
      <c r="G16" s="38"/>
      <c r="H16" s="26"/>
      <c r="I16" s="9"/>
      <c r="J16" s="8"/>
    </row>
    <row r="17" spans="1:10" x14ac:dyDescent="0.25">
      <c r="A17" s="128"/>
      <c r="B17" s="128"/>
      <c r="C17" s="128"/>
      <c r="D17" s="27">
        <v>15</v>
      </c>
      <c r="E17" s="38"/>
      <c r="F17" s="31"/>
      <c r="G17" s="38"/>
      <c r="H17" s="26"/>
      <c r="I17" s="9"/>
      <c r="J17" s="8"/>
    </row>
    <row r="18" spans="1:10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8"/>
    </row>
    <row r="19" spans="1:10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8"/>
    </row>
    <row r="20" spans="1:10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8"/>
    </row>
    <row r="21" spans="1:10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8"/>
    </row>
    <row r="22" spans="1:10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8"/>
    </row>
    <row r="23" spans="1:10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8"/>
    </row>
    <row r="24" spans="1:10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0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0" ht="15.75" customHeight="1" x14ac:dyDescent="0.25">
      <c r="A26" s="129"/>
      <c r="B26" s="129"/>
      <c r="C26" s="129"/>
      <c r="D26" s="27">
        <v>24</v>
      </c>
      <c r="E26" s="38"/>
      <c r="F26" s="31"/>
      <c r="G26" s="32"/>
      <c r="H26" s="26"/>
      <c r="I26" s="9"/>
      <c r="J26" s="8"/>
    </row>
    <row r="27" spans="1:10" ht="15.75" customHeight="1" x14ac:dyDescent="0.25">
      <c r="E27" s="15"/>
      <c r="F27" s="14"/>
      <c r="G27" s="14"/>
      <c r="H27" s="2"/>
    </row>
    <row r="28" spans="1:10" ht="15.75" customHeight="1" x14ac:dyDescent="0.25">
      <c r="B28" s="121" t="s">
        <v>42</v>
      </c>
      <c r="C28" s="122"/>
      <c r="D28" s="39" t="s">
        <v>43</v>
      </c>
      <c r="E28" s="39" t="s">
        <v>37</v>
      </c>
      <c r="F28" s="40" t="s">
        <v>8</v>
      </c>
      <c r="G28" s="14"/>
      <c r="H28" s="2"/>
    </row>
    <row r="29" spans="1:10" ht="15" customHeight="1" x14ac:dyDescent="0.25">
      <c r="B29" s="86"/>
      <c r="C29" s="86"/>
      <c r="D29" s="87">
        <v>44328</v>
      </c>
      <c r="E29" s="88">
        <f>125500-7500</f>
        <v>118000</v>
      </c>
      <c r="F29" s="53">
        <v>6506</v>
      </c>
      <c r="G29" s="14"/>
      <c r="H29" s="2"/>
    </row>
    <row r="30" spans="1:10" ht="15.75" customHeight="1" x14ac:dyDescent="0.25">
      <c r="E30" s="15"/>
      <c r="F30" s="14"/>
      <c r="G30" s="14"/>
      <c r="H30" s="2"/>
    </row>
    <row r="31" spans="1:10" ht="15.75" customHeight="1" x14ac:dyDescent="0.25">
      <c r="E31" s="15"/>
      <c r="F31" s="14"/>
      <c r="G31" s="14"/>
      <c r="H31" s="2"/>
    </row>
    <row r="32" spans="1:10" ht="15.75" customHeight="1" x14ac:dyDescent="0.25">
      <c r="E32" s="15"/>
      <c r="F32" s="14"/>
      <c r="G32" s="14"/>
      <c r="H32" s="2"/>
    </row>
    <row r="33" spans="5:8" ht="15.75" customHeight="1" x14ac:dyDescent="0.25">
      <c r="E33" s="15"/>
      <c r="F33" s="14"/>
      <c r="G33" s="14"/>
      <c r="H33" s="2"/>
    </row>
    <row r="34" spans="5:8" ht="15.75" customHeight="1" x14ac:dyDescent="0.25">
      <c r="E34" s="15"/>
      <c r="F34" s="14"/>
      <c r="G34" s="14"/>
      <c r="H34" s="2"/>
    </row>
    <row r="35" spans="5:8" ht="15.75" customHeight="1" x14ac:dyDescent="0.25">
      <c r="E35" s="15"/>
      <c r="F35" s="14"/>
      <c r="G35" s="14"/>
      <c r="H35" s="2"/>
    </row>
    <row r="36" spans="5:8" ht="15.75" customHeight="1" x14ac:dyDescent="0.25">
      <c r="E36" s="15"/>
      <c r="F36" s="14"/>
      <c r="G36" s="14"/>
      <c r="H36" s="2"/>
    </row>
    <row r="37" spans="5:8" ht="15.75" customHeight="1" x14ac:dyDescent="0.25">
      <c r="E37" s="15"/>
      <c r="F37" s="14"/>
      <c r="G37" s="14"/>
      <c r="H37" s="2"/>
    </row>
    <row r="38" spans="5:8" ht="15.75" customHeight="1" x14ac:dyDescent="0.25">
      <c r="E38" s="15"/>
      <c r="F38" s="14"/>
      <c r="G38" s="14"/>
      <c r="H38" s="2"/>
    </row>
    <row r="39" spans="5:8" ht="15.75" customHeight="1" x14ac:dyDescent="0.25">
      <c r="E39" s="15"/>
      <c r="F39" s="14"/>
      <c r="G39" s="14"/>
      <c r="H39" s="2"/>
    </row>
    <row r="40" spans="5:8" ht="15.75" customHeight="1" x14ac:dyDescent="0.25">
      <c r="E40" s="15"/>
      <c r="F40" s="14"/>
      <c r="G40" s="14"/>
      <c r="H40" s="2"/>
    </row>
    <row r="41" spans="5:8" ht="15.75" customHeight="1" x14ac:dyDescent="0.25">
      <c r="E41" s="15"/>
      <c r="F41" s="14"/>
      <c r="G41" s="14"/>
      <c r="H41" s="2"/>
    </row>
    <row r="42" spans="5:8" ht="15.75" customHeight="1" x14ac:dyDescent="0.25">
      <c r="E42" s="15"/>
      <c r="F42" s="14"/>
      <c r="G42" s="14"/>
      <c r="H42" s="2"/>
    </row>
    <row r="43" spans="5:8" ht="15.75" customHeight="1" x14ac:dyDescent="0.25">
      <c r="E43" s="15"/>
      <c r="F43" s="14"/>
      <c r="G43" s="14"/>
      <c r="H43" s="2"/>
    </row>
    <row r="44" spans="5:8" ht="15.75" customHeight="1" x14ac:dyDescent="0.25">
      <c r="E44" s="15"/>
      <c r="F44" s="14"/>
      <c r="G44" s="14"/>
      <c r="H44" s="2"/>
    </row>
    <row r="45" spans="5:8" ht="15.75" customHeight="1" x14ac:dyDescent="0.25">
      <c r="E45" s="15"/>
      <c r="F45" s="14"/>
      <c r="G45" s="14"/>
      <c r="H45" s="2"/>
    </row>
    <row r="46" spans="5:8" ht="15.75" customHeight="1" x14ac:dyDescent="0.25">
      <c r="E46" s="15"/>
      <c r="F46" s="14"/>
      <c r="G46" s="14"/>
      <c r="H46" s="2"/>
    </row>
    <row r="47" spans="5:8" ht="15.75" customHeight="1" x14ac:dyDescent="0.25">
      <c r="E47" s="15"/>
      <c r="F47" s="14"/>
      <c r="G47" s="14"/>
      <c r="H47" s="2"/>
    </row>
    <row r="48" spans="5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/>
    <row r="231" spans="5:8" ht="15.75" customHeight="1" x14ac:dyDescent="0.25"/>
    <row r="232" spans="5:8" ht="15.75" customHeight="1" x14ac:dyDescent="0.25"/>
    <row r="233" spans="5:8" ht="15.75" customHeight="1" x14ac:dyDescent="0.25"/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8:C28"/>
    <mergeCell ref="F1:G1"/>
    <mergeCell ref="H1:J1"/>
    <mergeCell ref="A3:A26"/>
    <mergeCell ref="B3:B26"/>
    <mergeCell ref="C3:C26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H5" sqref="H5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2.5703125" customWidth="1"/>
    <col min="6" max="6" width="11.42578125" customWidth="1"/>
    <col min="7" max="8" width="12.5703125" customWidth="1"/>
    <col min="9" max="9" width="11.42578125" customWidth="1"/>
    <col min="10" max="11" width="21.28515625" customWidth="1"/>
    <col min="12" max="12" width="10.7109375" customWidth="1"/>
  </cols>
  <sheetData>
    <row r="1" spans="1:12" x14ac:dyDescent="0.25">
      <c r="A1" s="13"/>
      <c r="B1" s="14"/>
      <c r="D1" s="2"/>
      <c r="E1" s="15"/>
      <c r="F1" s="124" t="s">
        <v>32</v>
      </c>
      <c r="G1" s="125"/>
      <c r="H1" s="136"/>
      <c r="I1" s="126" t="s">
        <v>33</v>
      </c>
      <c r="J1" s="125"/>
      <c r="K1" s="16"/>
    </row>
    <row r="2" spans="1:12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1" t="s">
        <v>71</v>
      </c>
      <c r="I2" s="22" t="s">
        <v>39</v>
      </c>
      <c r="J2" s="22" t="s">
        <v>37</v>
      </c>
      <c r="K2" s="22" t="s">
        <v>8</v>
      </c>
    </row>
    <row r="3" spans="1:12" x14ac:dyDescent="0.25">
      <c r="A3" s="127" t="s">
        <v>40</v>
      </c>
      <c r="B3" s="130">
        <v>450000</v>
      </c>
      <c r="C3" s="131" t="s">
        <v>41</v>
      </c>
      <c r="D3" s="23">
        <v>1</v>
      </c>
      <c r="E3" s="24">
        <v>14600</v>
      </c>
      <c r="F3" s="25">
        <v>44171</v>
      </c>
      <c r="G3" s="24">
        <f>E3</f>
        <v>14600</v>
      </c>
      <c r="H3" s="72"/>
      <c r="I3" s="26">
        <v>44602</v>
      </c>
      <c r="J3" s="9">
        <v>7300</v>
      </c>
      <c r="K3" s="7">
        <v>9267</v>
      </c>
    </row>
    <row r="4" spans="1:12" x14ac:dyDescent="0.25">
      <c r="A4" s="128"/>
      <c r="B4" s="128"/>
      <c r="C4" s="128"/>
      <c r="D4" s="27">
        <v>2</v>
      </c>
      <c r="E4" s="24">
        <v>14600</v>
      </c>
      <c r="F4" s="25">
        <v>44205</v>
      </c>
      <c r="G4" s="24">
        <f t="shared" ref="G4:G13" si="0">G3</f>
        <v>14600</v>
      </c>
      <c r="H4" s="72"/>
      <c r="I4" s="28">
        <v>44602</v>
      </c>
      <c r="J4" s="29">
        <v>7300</v>
      </c>
      <c r="K4" s="30">
        <v>9267</v>
      </c>
    </row>
    <row r="5" spans="1:12" x14ac:dyDescent="0.25">
      <c r="A5" s="128"/>
      <c r="B5" s="128"/>
      <c r="C5" s="128"/>
      <c r="D5" s="27">
        <v>3</v>
      </c>
      <c r="E5" s="24">
        <v>14600</v>
      </c>
      <c r="F5" s="31">
        <v>44232</v>
      </c>
      <c r="G5" s="32">
        <f t="shared" si="0"/>
        <v>14600</v>
      </c>
      <c r="H5" s="50"/>
      <c r="I5" s="26">
        <v>44249</v>
      </c>
      <c r="J5" s="9">
        <v>7300</v>
      </c>
      <c r="K5" s="7">
        <v>8777</v>
      </c>
    </row>
    <row r="6" spans="1:12" x14ac:dyDescent="0.25">
      <c r="A6" s="128"/>
      <c r="B6" s="128"/>
      <c r="C6" s="128"/>
      <c r="D6" s="23">
        <v>4</v>
      </c>
      <c r="E6" s="24">
        <v>14600</v>
      </c>
      <c r="F6" s="31">
        <v>44263</v>
      </c>
      <c r="G6" s="32">
        <f t="shared" si="0"/>
        <v>14600</v>
      </c>
      <c r="H6" s="50"/>
      <c r="I6" s="26">
        <v>44285</v>
      </c>
      <c r="J6" s="9">
        <v>7300</v>
      </c>
      <c r="K6" s="7">
        <v>8841</v>
      </c>
    </row>
    <row r="7" spans="1:12" x14ac:dyDescent="0.25">
      <c r="A7" s="128"/>
      <c r="B7" s="128"/>
      <c r="C7" s="128"/>
      <c r="D7" s="27">
        <v>5</v>
      </c>
      <c r="E7" s="24">
        <v>14600</v>
      </c>
      <c r="F7" s="31">
        <v>44295</v>
      </c>
      <c r="G7" s="32">
        <f t="shared" si="0"/>
        <v>14600</v>
      </c>
      <c r="H7" s="50"/>
      <c r="I7" s="26">
        <v>44312</v>
      </c>
      <c r="J7" s="9">
        <v>7300</v>
      </c>
      <c r="K7" s="7">
        <v>8847</v>
      </c>
    </row>
    <row r="8" spans="1:12" x14ac:dyDescent="0.25">
      <c r="A8" s="128"/>
      <c r="B8" s="128"/>
      <c r="C8" s="128"/>
      <c r="D8" s="27">
        <v>6</v>
      </c>
      <c r="E8" s="24">
        <v>14600</v>
      </c>
      <c r="F8" s="31">
        <v>44325</v>
      </c>
      <c r="G8" s="32">
        <f t="shared" si="0"/>
        <v>14600</v>
      </c>
      <c r="H8" s="50"/>
      <c r="I8" s="26">
        <v>44328</v>
      </c>
      <c r="J8" s="9">
        <v>7300</v>
      </c>
      <c r="K8" s="7">
        <v>6506</v>
      </c>
    </row>
    <row r="9" spans="1:12" x14ac:dyDescent="0.25">
      <c r="A9" s="128"/>
      <c r="B9" s="128"/>
      <c r="C9" s="128"/>
      <c r="D9" s="23">
        <v>7</v>
      </c>
      <c r="E9" s="24">
        <v>14600</v>
      </c>
      <c r="F9" s="31">
        <v>44355</v>
      </c>
      <c r="G9" s="32">
        <f t="shared" si="0"/>
        <v>14600</v>
      </c>
      <c r="H9" s="50"/>
      <c r="I9" s="26">
        <v>44369</v>
      </c>
      <c r="J9" s="9">
        <v>7300</v>
      </c>
      <c r="K9" s="7">
        <v>8850</v>
      </c>
    </row>
    <row r="10" spans="1:12" x14ac:dyDescent="0.25">
      <c r="A10" s="128"/>
      <c r="B10" s="128"/>
      <c r="C10" s="128"/>
      <c r="D10" s="27">
        <v>8</v>
      </c>
      <c r="E10" s="24">
        <v>14600</v>
      </c>
      <c r="F10" s="31">
        <v>44385</v>
      </c>
      <c r="G10" s="32">
        <f t="shared" si="0"/>
        <v>14600</v>
      </c>
      <c r="H10" s="50"/>
      <c r="I10" s="26">
        <v>44602</v>
      </c>
      <c r="J10" s="9">
        <v>7300</v>
      </c>
      <c r="K10" s="7">
        <v>9267</v>
      </c>
    </row>
    <row r="11" spans="1:12" x14ac:dyDescent="0.25">
      <c r="A11" s="128"/>
      <c r="B11" s="128"/>
      <c r="C11" s="128"/>
      <c r="D11" s="27">
        <v>9</v>
      </c>
      <c r="E11" s="24">
        <v>14600</v>
      </c>
      <c r="F11" s="31">
        <v>44414</v>
      </c>
      <c r="G11" s="32">
        <f t="shared" si="0"/>
        <v>14600</v>
      </c>
      <c r="H11" s="50"/>
      <c r="I11" s="26">
        <v>44602</v>
      </c>
      <c r="J11" s="9">
        <v>7300</v>
      </c>
      <c r="K11" s="7">
        <v>9267</v>
      </c>
    </row>
    <row r="12" spans="1:12" x14ac:dyDescent="0.25">
      <c r="A12" s="128"/>
      <c r="B12" s="128"/>
      <c r="C12" s="128"/>
      <c r="D12" s="23">
        <v>10</v>
      </c>
      <c r="E12" s="24">
        <v>14600</v>
      </c>
      <c r="F12" s="31">
        <v>44449</v>
      </c>
      <c r="G12" s="32">
        <f t="shared" si="0"/>
        <v>14600</v>
      </c>
      <c r="H12" s="50"/>
      <c r="I12" s="26">
        <v>44445</v>
      </c>
      <c r="J12" s="9">
        <v>14600</v>
      </c>
      <c r="K12" s="7">
        <v>9267</v>
      </c>
      <c r="L12" s="33"/>
    </row>
    <row r="13" spans="1:12" x14ac:dyDescent="0.25">
      <c r="A13" s="128"/>
      <c r="B13" s="128"/>
      <c r="C13" s="128"/>
      <c r="D13" s="27">
        <v>11</v>
      </c>
      <c r="E13" s="24">
        <v>14600</v>
      </c>
      <c r="F13" s="31">
        <v>44476</v>
      </c>
      <c r="G13" s="32">
        <f t="shared" si="0"/>
        <v>14600</v>
      </c>
      <c r="H13" s="50"/>
      <c r="I13" s="26">
        <v>44602</v>
      </c>
      <c r="J13" s="9"/>
      <c r="K13" s="7">
        <v>9267</v>
      </c>
    </row>
    <row r="14" spans="1:12" x14ac:dyDescent="0.25">
      <c r="A14" s="128"/>
      <c r="B14" s="128"/>
      <c r="C14" s="128"/>
      <c r="D14" s="27">
        <v>12</v>
      </c>
      <c r="E14" s="24"/>
      <c r="F14" s="34"/>
      <c r="G14" s="32"/>
      <c r="H14" s="50"/>
      <c r="I14" s="26">
        <v>44501</v>
      </c>
      <c r="J14" s="9">
        <v>7300</v>
      </c>
      <c r="K14" s="7">
        <v>8781</v>
      </c>
    </row>
    <row r="15" spans="1:12" x14ac:dyDescent="0.25">
      <c r="A15" s="128"/>
      <c r="B15" s="128"/>
      <c r="C15" s="128"/>
      <c r="D15" s="23">
        <v>13</v>
      </c>
      <c r="E15" s="24">
        <v>14600</v>
      </c>
      <c r="F15" s="31">
        <v>44533</v>
      </c>
      <c r="G15" s="32">
        <f>G13</f>
        <v>14600</v>
      </c>
      <c r="H15" s="50"/>
      <c r="I15" s="26">
        <v>44558</v>
      </c>
      <c r="J15" s="9">
        <v>7500</v>
      </c>
      <c r="K15" s="7">
        <v>6594</v>
      </c>
    </row>
    <row r="16" spans="1:12" x14ac:dyDescent="0.25">
      <c r="A16" s="128"/>
      <c r="B16" s="128"/>
      <c r="C16" s="128"/>
      <c r="D16" s="27">
        <v>14</v>
      </c>
      <c r="E16" s="24">
        <v>14600</v>
      </c>
      <c r="F16" s="31">
        <v>44571</v>
      </c>
      <c r="G16" s="32">
        <f t="shared" ref="G16:G26" si="1">G15</f>
        <v>14600</v>
      </c>
      <c r="H16" s="137"/>
      <c r="I16" s="35">
        <v>44593</v>
      </c>
      <c r="J16" s="36">
        <f>J14</f>
        <v>7300</v>
      </c>
      <c r="K16" s="7">
        <v>8794</v>
      </c>
    </row>
    <row r="17" spans="1:11" x14ac:dyDescent="0.25">
      <c r="A17" s="128"/>
      <c r="B17" s="128"/>
      <c r="C17" s="128"/>
      <c r="D17" s="27">
        <v>15</v>
      </c>
      <c r="E17" s="37">
        <f t="shared" ref="E17:E26" si="2">E16</f>
        <v>14600</v>
      </c>
      <c r="F17" s="31">
        <v>44642</v>
      </c>
      <c r="G17" s="38">
        <f t="shared" si="1"/>
        <v>14600</v>
      </c>
      <c r="H17" s="48"/>
      <c r="I17" s="26">
        <v>44642</v>
      </c>
      <c r="J17" s="9">
        <f t="shared" ref="J17:J26" si="3">J16</f>
        <v>7300</v>
      </c>
      <c r="K17" s="7">
        <v>9283</v>
      </c>
    </row>
    <row r="18" spans="1:11" x14ac:dyDescent="0.25">
      <c r="A18" s="128"/>
      <c r="B18" s="128"/>
      <c r="C18" s="128"/>
      <c r="D18" s="23">
        <v>16</v>
      </c>
      <c r="E18" s="37">
        <f t="shared" si="2"/>
        <v>14600</v>
      </c>
      <c r="F18" s="31">
        <v>44673</v>
      </c>
      <c r="G18" s="38">
        <f t="shared" si="1"/>
        <v>14600</v>
      </c>
      <c r="H18" s="48"/>
      <c r="I18" s="26">
        <v>44697</v>
      </c>
      <c r="J18" s="9">
        <f t="shared" si="3"/>
        <v>7300</v>
      </c>
      <c r="K18" s="7">
        <v>5602</v>
      </c>
    </row>
    <row r="19" spans="1:11" x14ac:dyDescent="0.25">
      <c r="A19" s="128"/>
      <c r="B19" s="128"/>
      <c r="C19" s="128"/>
      <c r="D19" s="27">
        <v>17</v>
      </c>
      <c r="E19" s="37">
        <f t="shared" si="2"/>
        <v>14600</v>
      </c>
      <c r="F19" s="31">
        <v>44691</v>
      </c>
      <c r="G19" s="38">
        <f t="shared" si="1"/>
        <v>14600</v>
      </c>
      <c r="H19" s="48"/>
      <c r="I19" s="26">
        <v>44697</v>
      </c>
      <c r="J19" s="9">
        <f t="shared" si="3"/>
        <v>7300</v>
      </c>
      <c r="K19" s="7">
        <v>5602</v>
      </c>
    </row>
    <row r="20" spans="1:11" x14ac:dyDescent="0.25">
      <c r="A20" s="128"/>
      <c r="B20" s="128"/>
      <c r="C20" s="128"/>
      <c r="D20" s="27">
        <v>18</v>
      </c>
      <c r="E20" s="37">
        <f t="shared" si="2"/>
        <v>14600</v>
      </c>
      <c r="F20" s="31">
        <v>44722</v>
      </c>
      <c r="G20" s="38">
        <f t="shared" si="1"/>
        <v>14600</v>
      </c>
      <c r="H20" s="48"/>
      <c r="I20" s="26">
        <v>44722</v>
      </c>
      <c r="J20" s="9">
        <f t="shared" si="3"/>
        <v>7300</v>
      </c>
      <c r="K20" s="7">
        <v>7097</v>
      </c>
    </row>
    <row r="21" spans="1:11" ht="15.75" customHeight="1" x14ac:dyDescent="0.25">
      <c r="A21" s="128"/>
      <c r="B21" s="128"/>
      <c r="C21" s="128"/>
      <c r="D21" s="23">
        <v>19</v>
      </c>
      <c r="E21" s="37">
        <f t="shared" si="2"/>
        <v>14600</v>
      </c>
      <c r="F21" s="31">
        <v>44743</v>
      </c>
      <c r="G21" s="38">
        <f t="shared" si="1"/>
        <v>14600</v>
      </c>
      <c r="H21" s="48"/>
      <c r="I21" s="26">
        <v>44743</v>
      </c>
      <c r="J21" s="9">
        <f t="shared" si="3"/>
        <v>7300</v>
      </c>
      <c r="K21" s="7">
        <v>8503</v>
      </c>
    </row>
    <row r="22" spans="1:11" ht="15.75" customHeight="1" x14ac:dyDescent="0.25">
      <c r="A22" s="128"/>
      <c r="B22" s="128"/>
      <c r="C22" s="128"/>
      <c r="D22" s="27">
        <v>20</v>
      </c>
      <c r="E22" s="37">
        <f t="shared" si="2"/>
        <v>14600</v>
      </c>
      <c r="F22" s="31">
        <v>44751</v>
      </c>
      <c r="G22" s="38">
        <f t="shared" si="1"/>
        <v>14600</v>
      </c>
      <c r="H22" s="48"/>
      <c r="I22" s="26">
        <v>44771</v>
      </c>
      <c r="J22" s="9">
        <f t="shared" si="3"/>
        <v>7300</v>
      </c>
      <c r="K22" s="7">
        <v>8520</v>
      </c>
    </row>
    <row r="23" spans="1:11" ht="15.75" customHeight="1" x14ac:dyDescent="0.25">
      <c r="A23" s="128"/>
      <c r="B23" s="128"/>
      <c r="C23" s="128"/>
      <c r="D23" s="27">
        <v>21</v>
      </c>
      <c r="E23" s="37">
        <f t="shared" si="2"/>
        <v>14600</v>
      </c>
      <c r="F23" s="31">
        <v>44784</v>
      </c>
      <c r="G23" s="38">
        <f t="shared" si="1"/>
        <v>14600</v>
      </c>
      <c r="H23" s="48"/>
      <c r="I23" s="26">
        <v>44832</v>
      </c>
      <c r="J23" s="9">
        <f t="shared" si="3"/>
        <v>7300</v>
      </c>
      <c r="K23" s="7">
        <v>5640</v>
      </c>
    </row>
    <row r="24" spans="1:11" ht="15.75" customHeight="1" x14ac:dyDescent="0.25">
      <c r="A24" s="128"/>
      <c r="B24" s="128"/>
      <c r="C24" s="128"/>
      <c r="D24" s="23">
        <v>22</v>
      </c>
      <c r="E24" s="37">
        <f t="shared" si="2"/>
        <v>14600</v>
      </c>
      <c r="F24" s="31">
        <v>44819</v>
      </c>
      <c r="G24" s="38">
        <f t="shared" si="1"/>
        <v>14600</v>
      </c>
      <c r="H24" s="48"/>
      <c r="I24" s="26">
        <v>44832</v>
      </c>
      <c r="J24" s="9">
        <f t="shared" si="3"/>
        <v>7300</v>
      </c>
      <c r="K24" s="7">
        <v>5640</v>
      </c>
    </row>
    <row r="25" spans="1:11" ht="15.75" customHeight="1" x14ac:dyDescent="0.25">
      <c r="A25" s="128"/>
      <c r="B25" s="128"/>
      <c r="C25" s="128"/>
      <c r="D25" s="27">
        <v>23</v>
      </c>
      <c r="E25" s="37">
        <f t="shared" si="2"/>
        <v>14600</v>
      </c>
      <c r="F25" s="31">
        <v>44850</v>
      </c>
      <c r="G25" s="38">
        <f t="shared" si="1"/>
        <v>14600</v>
      </c>
      <c r="H25" s="48"/>
      <c r="I25" s="26">
        <v>44882</v>
      </c>
      <c r="J25" s="9">
        <f t="shared" si="3"/>
        <v>7300</v>
      </c>
      <c r="K25" s="7">
        <v>5879</v>
      </c>
    </row>
    <row r="26" spans="1:11" ht="15.75" customHeight="1" x14ac:dyDescent="0.25">
      <c r="A26" s="129"/>
      <c r="B26" s="129"/>
      <c r="C26" s="129"/>
      <c r="D26" s="27">
        <v>24</v>
      </c>
      <c r="E26" s="37">
        <f t="shared" si="2"/>
        <v>14600</v>
      </c>
      <c r="F26" s="31">
        <v>44880</v>
      </c>
      <c r="G26" s="38">
        <f t="shared" si="1"/>
        <v>14600</v>
      </c>
      <c r="H26" s="48"/>
      <c r="I26" s="26">
        <v>44882</v>
      </c>
      <c r="J26" s="9">
        <f t="shared" si="3"/>
        <v>7300</v>
      </c>
      <c r="K26" s="7">
        <v>5880</v>
      </c>
    </row>
    <row r="27" spans="1:11" ht="15.75" customHeight="1" x14ac:dyDescent="0.25">
      <c r="E27" s="15"/>
      <c r="F27" s="14"/>
      <c r="G27" s="14"/>
      <c r="H27" s="14"/>
      <c r="I27" s="2"/>
    </row>
    <row r="28" spans="1:11" ht="15.75" customHeight="1" x14ac:dyDescent="0.25">
      <c r="E28" s="15"/>
      <c r="F28" s="14"/>
      <c r="G28" s="14"/>
      <c r="H28" s="14"/>
      <c r="I28" s="2"/>
    </row>
    <row r="29" spans="1:11" ht="15.75" customHeight="1" x14ac:dyDescent="0.25">
      <c r="A29" s="121" t="s">
        <v>42</v>
      </c>
      <c r="B29" s="122"/>
      <c r="C29" s="39" t="s">
        <v>43</v>
      </c>
      <c r="D29" s="39" t="s">
        <v>37</v>
      </c>
      <c r="E29" s="40" t="s">
        <v>8</v>
      </c>
      <c r="F29" s="14"/>
      <c r="G29" s="14"/>
      <c r="H29" s="14"/>
      <c r="I29" s="2"/>
    </row>
    <row r="30" spans="1:11" ht="15.75" customHeight="1" x14ac:dyDescent="0.25">
      <c r="A30" s="123"/>
      <c r="B30" s="122"/>
      <c r="C30" s="41">
        <v>44147</v>
      </c>
      <c r="D30" s="42">
        <v>100000</v>
      </c>
      <c r="E30" s="39">
        <v>8815</v>
      </c>
      <c r="F30" s="14"/>
      <c r="G30" s="14"/>
      <c r="H30" s="14"/>
      <c r="I30" s="2"/>
    </row>
    <row r="31" spans="1:11" ht="15.75" customHeight="1" x14ac:dyDescent="0.25">
      <c r="E31" s="15"/>
      <c r="F31" s="14"/>
      <c r="G31" s="14"/>
      <c r="H31" s="14"/>
      <c r="I31" s="2"/>
    </row>
    <row r="32" spans="1:11" ht="15.75" customHeight="1" x14ac:dyDescent="0.25">
      <c r="E32" s="15"/>
      <c r="F32" s="14"/>
      <c r="G32" s="14"/>
      <c r="H32" s="14"/>
      <c r="I32" s="2"/>
    </row>
    <row r="33" spans="5:9" ht="15.75" customHeight="1" x14ac:dyDescent="0.25">
      <c r="E33" s="15"/>
      <c r="F33" s="14"/>
      <c r="G33" s="14"/>
      <c r="H33" s="14"/>
      <c r="I33" s="2"/>
    </row>
    <row r="34" spans="5:9" ht="15.75" customHeight="1" x14ac:dyDescent="0.25">
      <c r="E34" s="15"/>
      <c r="F34" s="14"/>
      <c r="G34" s="14"/>
      <c r="H34" s="14"/>
      <c r="I34" s="2"/>
    </row>
    <row r="35" spans="5:9" ht="15.75" customHeight="1" x14ac:dyDescent="0.25">
      <c r="E35" s="15"/>
      <c r="F35" s="14"/>
      <c r="G35" s="14"/>
      <c r="H35" s="14"/>
      <c r="I35" s="2"/>
    </row>
    <row r="36" spans="5:9" ht="15.75" customHeight="1" x14ac:dyDescent="0.25">
      <c r="E36" s="15"/>
      <c r="F36" s="14"/>
      <c r="G36" s="14"/>
      <c r="H36" s="14"/>
      <c r="I36" s="2"/>
    </row>
    <row r="37" spans="5:9" ht="15.75" customHeight="1" x14ac:dyDescent="0.25">
      <c r="E37" s="15"/>
      <c r="F37" s="14"/>
      <c r="G37" s="14"/>
      <c r="H37" s="14"/>
      <c r="I37" s="2"/>
    </row>
    <row r="38" spans="5:9" ht="15.75" customHeight="1" x14ac:dyDescent="0.25">
      <c r="E38" s="15"/>
      <c r="F38" s="14"/>
      <c r="G38" s="14"/>
      <c r="H38" s="14"/>
      <c r="I38" s="2"/>
    </row>
    <row r="39" spans="5:9" ht="15.75" customHeight="1" x14ac:dyDescent="0.25">
      <c r="E39" s="15"/>
      <c r="F39" s="14"/>
      <c r="G39" s="14"/>
      <c r="H39" s="14"/>
      <c r="I39" s="2"/>
    </row>
    <row r="40" spans="5:9" ht="15.75" customHeight="1" x14ac:dyDescent="0.25">
      <c r="E40" s="15"/>
      <c r="F40" s="14"/>
      <c r="G40" s="14"/>
      <c r="H40" s="14"/>
      <c r="I40" s="2"/>
    </row>
    <row r="41" spans="5:9" ht="15.75" customHeight="1" x14ac:dyDescent="0.25">
      <c r="E41" s="15"/>
      <c r="F41" s="14"/>
      <c r="G41" s="14"/>
      <c r="H41" s="14"/>
      <c r="I41" s="2"/>
    </row>
    <row r="42" spans="5:9" ht="15.75" customHeight="1" x14ac:dyDescent="0.25">
      <c r="E42" s="15"/>
      <c r="F42" s="14"/>
      <c r="G42" s="14"/>
      <c r="H42" s="14"/>
      <c r="I42" s="2"/>
    </row>
    <row r="43" spans="5:9" ht="15.75" customHeight="1" x14ac:dyDescent="0.25">
      <c r="E43" s="15"/>
      <c r="F43" s="14"/>
      <c r="G43" s="14"/>
      <c r="H43" s="14"/>
      <c r="I43" s="2"/>
    </row>
    <row r="44" spans="5:9" ht="15.75" customHeight="1" x14ac:dyDescent="0.25">
      <c r="E44" s="15"/>
      <c r="F44" s="14"/>
      <c r="G44" s="14"/>
      <c r="H44" s="14"/>
      <c r="I44" s="2"/>
    </row>
    <row r="45" spans="5:9" ht="15.75" customHeight="1" x14ac:dyDescent="0.25">
      <c r="E45" s="15"/>
      <c r="F45" s="14"/>
      <c r="G45" s="14"/>
      <c r="H45" s="14"/>
      <c r="I45" s="2"/>
    </row>
    <row r="46" spans="5:9" ht="15.75" customHeight="1" x14ac:dyDescent="0.25">
      <c r="E46" s="15"/>
      <c r="F46" s="14"/>
      <c r="G46" s="14"/>
      <c r="H46" s="14"/>
      <c r="I46" s="2"/>
    </row>
    <row r="47" spans="5:9" ht="15.75" customHeight="1" x14ac:dyDescent="0.25">
      <c r="E47" s="15"/>
      <c r="F47" s="14"/>
      <c r="G47" s="14"/>
      <c r="H47" s="14"/>
      <c r="I47" s="2"/>
    </row>
    <row r="48" spans="5:9" ht="15.75" customHeight="1" x14ac:dyDescent="0.25">
      <c r="E48" s="15"/>
      <c r="F48" s="14"/>
      <c r="G48" s="14"/>
      <c r="H48" s="14"/>
      <c r="I48" s="2"/>
    </row>
    <row r="49" spans="5:9" ht="15.75" customHeight="1" x14ac:dyDescent="0.25">
      <c r="E49" s="15"/>
      <c r="F49" s="14"/>
      <c r="G49" s="14"/>
      <c r="H49" s="14"/>
      <c r="I49" s="2"/>
    </row>
    <row r="50" spans="5:9" ht="15.75" customHeight="1" x14ac:dyDescent="0.25">
      <c r="E50" s="15"/>
      <c r="F50" s="14"/>
      <c r="G50" s="14"/>
      <c r="H50" s="14"/>
      <c r="I50" s="2"/>
    </row>
    <row r="51" spans="5:9" ht="15.75" customHeight="1" x14ac:dyDescent="0.25">
      <c r="E51" s="15"/>
      <c r="F51" s="14"/>
      <c r="G51" s="14"/>
      <c r="H51" s="14"/>
      <c r="I51" s="2"/>
    </row>
    <row r="52" spans="5:9" ht="15.75" customHeight="1" x14ac:dyDescent="0.25">
      <c r="E52" s="15"/>
      <c r="F52" s="14"/>
      <c r="G52" s="14"/>
      <c r="H52" s="14"/>
      <c r="I52" s="2"/>
    </row>
    <row r="53" spans="5:9" ht="15.75" customHeight="1" x14ac:dyDescent="0.25">
      <c r="E53" s="15"/>
      <c r="F53" s="14"/>
      <c r="G53" s="14"/>
      <c r="H53" s="14"/>
      <c r="I53" s="2"/>
    </row>
    <row r="54" spans="5:9" ht="15.75" customHeight="1" x14ac:dyDescent="0.25">
      <c r="E54" s="15"/>
      <c r="F54" s="14"/>
      <c r="G54" s="14"/>
      <c r="H54" s="14"/>
      <c r="I54" s="2"/>
    </row>
    <row r="55" spans="5:9" ht="15.75" customHeight="1" x14ac:dyDescent="0.25">
      <c r="E55" s="15"/>
      <c r="F55" s="14"/>
      <c r="G55" s="14"/>
      <c r="H55" s="14"/>
      <c r="I55" s="2"/>
    </row>
    <row r="56" spans="5:9" ht="15.75" customHeight="1" x14ac:dyDescent="0.25">
      <c r="E56" s="15"/>
      <c r="F56" s="14"/>
      <c r="G56" s="14"/>
      <c r="H56" s="14"/>
      <c r="I56" s="2"/>
    </row>
    <row r="57" spans="5:9" ht="15.75" customHeight="1" x14ac:dyDescent="0.25">
      <c r="E57" s="15"/>
      <c r="F57" s="14"/>
      <c r="G57" s="14"/>
      <c r="H57" s="14"/>
      <c r="I57" s="2"/>
    </row>
    <row r="58" spans="5:9" ht="15.75" customHeight="1" x14ac:dyDescent="0.25">
      <c r="E58" s="15"/>
      <c r="F58" s="14"/>
      <c r="G58" s="14"/>
      <c r="H58" s="14"/>
      <c r="I58" s="2"/>
    </row>
    <row r="59" spans="5:9" ht="15.75" customHeight="1" x14ac:dyDescent="0.25">
      <c r="E59" s="15"/>
      <c r="F59" s="14"/>
      <c r="G59" s="14"/>
      <c r="H59" s="14"/>
      <c r="I59" s="2"/>
    </row>
    <row r="60" spans="5:9" ht="15.75" customHeight="1" x14ac:dyDescent="0.25">
      <c r="E60" s="15"/>
      <c r="F60" s="14"/>
      <c r="G60" s="14"/>
      <c r="H60" s="14"/>
      <c r="I60" s="2"/>
    </row>
    <row r="61" spans="5:9" ht="15.75" customHeight="1" x14ac:dyDescent="0.25">
      <c r="E61" s="15"/>
      <c r="F61" s="14"/>
      <c r="G61" s="14"/>
      <c r="H61" s="14"/>
      <c r="I61" s="2"/>
    </row>
    <row r="62" spans="5:9" ht="15.75" customHeight="1" x14ac:dyDescent="0.25">
      <c r="E62" s="15"/>
      <c r="F62" s="14"/>
      <c r="G62" s="14"/>
      <c r="H62" s="14"/>
      <c r="I62" s="2"/>
    </row>
    <row r="63" spans="5:9" ht="15.75" customHeight="1" x14ac:dyDescent="0.25">
      <c r="E63" s="15"/>
      <c r="F63" s="14"/>
      <c r="G63" s="14"/>
      <c r="H63" s="14"/>
      <c r="I63" s="2"/>
    </row>
    <row r="64" spans="5:9" ht="15.75" customHeight="1" x14ac:dyDescent="0.25">
      <c r="E64" s="15"/>
      <c r="F64" s="14"/>
      <c r="G64" s="14"/>
      <c r="H64" s="14"/>
      <c r="I64" s="2"/>
    </row>
    <row r="65" spans="5:9" ht="15.75" customHeight="1" x14ac:dyDescent="0.25">
      <c r="E65" s="15"/>
      <c r="F65" s="14"/>
      <c r="G65" s="14"/>
      <c r="H65" s="14"/>
      <c r="I65" s="2"/>
    </row>
    <row r="66" spans="5:9" ht="15.75" customHeight="1" x14ac:dyDescent="0.25">
      <c r="E66" s="15"/>
      <c r="F66" s="14"/>
      <c r="G66" s="14"/>
      <c r="H66" s="14"/>
      <c r="I66" s="2"/>
    </row>
    <row r="67" spans="5:9" ht="15.75" customHeight="1" x14ac:dyDescent="0.25">
      <c r="E67" s="15"/>
      <c r="F67" s="14"/>
      <c r="G67" s="14"/>
      <c r="H67" s="14"/>
      <c r="I67" s="2"/>
    </row>
    <row r="68" spans="5:9" ht="15.75" customHeight="1" x14ac:dyDescent="0.25">
      <c r="E68" s="15"/>
      <c r="F68" s="14"/>
      <c r="G68" s="14"/>
      <c r="H68" s="14"/>
      <c r="I68" s="2"/>
    </row>
    <row r="69" spans="5:9" ht="15.75" customHeight="1" x14ac:dyDescent="0.25">
      <c r="E69" s="15"/>
      <c r="F69" s="14"/>
      <c r="G69" s="14"/>
      <c r="H69" s="14"/>
      <c r="I69" s="2"/>
    </row>
    <row r="70" spans="5:9" ht="15.75" customHeight="1" x14ac:dyDescent="0.25">
      <c r="E70" s="15"/>
      <c r="F70" s="14"/>
      <c r="G70" s="14"/>
      <c r="H70" s="14"/>
      <c r="I70" s="2"/>
    </row>
    <row r="71" spans="5:9" ht="15.75" customHeight="1" x14ac:dyDescent="0.25">
      <c r="E71" s="15"/>
      <c r="F71" s="14"/>
      <c r="G71" s="14"/>
      <c r="H71" s="14"/>
      <c r="I71" s="2"/>
    </row>
    <row r="72" spans="5:9" ht="15.75" customHeight="1" x14ac:dyDescent="0.25">
      <c r="E72" s="15"/>
      <c r="F72" s="14"/>
      <c r="G72" s="14"/>
      <c r="H72" s="14"/>
      <c r="I72" s="2"/>
    </row>
    <row r="73" spans="5:9" ht="15.75" customHeight="1" x14ac:dyDescent="0.25">
      <c r="E73" s="15"/>
      <c r="F73" s="14"/>
      <c r="G73" s="14"/>
      <c r="H73" s="14"/>
      <c r="I73" s="2"/>
    </row>
    <row r="74" spans="5:9" ht="15.75" customHeight="1" x14ac:dyDescent="0.25">
      <c r="E74" s="15"/>
      <c r="F74" s="14"/>
      <c r="G74" s="14"/>
      <c r="H74" s="14"/>
      <c r="I74" s="2"/>
    </row>
    <row r="75" spans="5:9" ht="15.75" customHeight="1" x14ac:dyDescent="0.25">
      <c r="E75" s="15"/>
      <c r="F75" s="14"/>
      <c r="G75" s="14"/>
      <c r="H75" s="14"/>
      <c r="I75" s="2"/>
    </row>
    <row r="76" spans="5:9" ht="15.75" customHeight="1" x14ac:dyDescent="0.25">
      <c r="E76" s="15"/>
      <c r="F76" s="14"/>
      <c r="G76" s="14"/>
      <c r="H76" s="14"/>
      <c r="I76" s="2"/>
    </row>
    <row r="77" spans="5:9" ht="15.75" customHeight="1" x14ac:dyDescent="0.25">
      <c r="E77" s="15"/>
      <c r="F77" s="14"/>
      <c r="G77" s="14"/>
      <c r="H77" s="14"/>
      <c r="I77" s="2"/>
    </row>
    <row r="78" spans="5:9" ht="15.75" customHeight="1" x14ac:dyDescent="0.25">
      <c r="E78" s="15"/>
      <c r="F78" s="14"/>
      <c r="G78" s="14"/>
      <c r="H78" s="14"/>
      <c r="I78" s="2"/>
    </row>
    <row r="79" spans="5:9" ht="15.75" customHeight="1" x14ac:dyDescent="0.25">
      <c r="E79" s="15"/>
      <c r="F79" s="14"/>
      <c r="G79" s="14"/>
      <c r="H79" s="14"/>
      <c r="I79" s="2"/>
    </row>
    <row r="80" spans="5:9" ht="15.75" customHeight="1" x14ac:dyDescent="0.25">
      <c r="E80" s="15"/>
      <c r="F80" s="14"/>
      <c r="G80" s="14"/>
      <c r="H80" s="14"/>
      <c r="I80" s="2"/>
    </row>
    <row r="81" spans="5:9" ht="15.75" customHeight="1" x14ac:dyDescent="0.25">
      <c r="E81" s="15"/>
      <c r="F81" s="14"/>
      <c r="G81" s="14"/>
      <c r="H81" s="14"/>
      <c r="I81" s="2"/>
    </row>
    <row r="82" spans="5:9" ht="15.75" customHeight="1" x14ac:dyDescent="0.25">
      <c r="E82" s="15"/>
      <c r="F82" s="14"/>
      <c r="G82" s="14"/>
      <c r="H82" s="14"/>
      <c r="I82" s="2"/>
    </row>
    <row r="83" spans="5:9" ht="15.75" customHeight="1" x14ac:dyDescent="0.25">
      <c r="E83" s="15"/>
      <c r="F83" s="14"/>
      <c r="G83" s="14"/>
      <c r="H83" s="14"/>
      <c r="I83" s="2"/>
    </row>
    <row r="84" spans="5:9" ht="15.75" customHeight="1" x14ac:dyDescent="0.25">
      <c r="E84" s="15"/>
      <c r="F84" s="14"/>
      <c r="G84" s="14"/>
      <c r="H84" s="14"/>
      <c r="I84" s="2"/>
    </row>
    <row r="85" spans="5:9" ht="15.75" customHeight="1" x14ac:dyDescent="0.25">
      <c r="E85" s="15"/>
      <c r="F85" s="14"/>
      <c r="G85" s="14"/>
      <c r="H85" s="14"/>
      <c r="I85" s="2"/>
    </row>
    <row r="86" spans="5:9" ht="15.75" customHeight="1" x14ac:dyDescent="0.25">
      <c r="E86" s="15"/>
      <c r="F86" s="14"/>
      <c r="G86" s="14"/>
      <c r="H86" s="14"/>
      <c r="I86" s="2"/>
    </row>
    <row r="87" spans="5:9" ht="15.75" customHeight="1" x14ac:dyDescent="0.25">
      <c r="E87" s="15"/>
      <c r="F87" s="14"/>
      <c r="G87" s="14"/>
      <c r="H87" s="14"/>
      <c r="I87" s="2"/>
    </row>
    <row r="88" spans="5:9" ht="15.75" customHeight="1" x14ac:dyDescent="0.25">
      <c r="E88" s="15"/>
      <c r="F88" s="14"/>
      <c r="G88" s="14"/>
      <c r="H88" s="14"/>
      <c r="I88" s="2"/>
    </row>
    <row r="89" spans="5:9" ht="15.75" customHeight="1" x14ac:dyDescent="0.25">
      <c r="E89" s="15"/>
      <c r="F89" s="14"/>
      <c r="G89" s="14"/>
      <c r="H89" s="14"/>
      <c r="I89" s="2"/>
    </row>
    <row r="90" spans="5:9" ht="15.75" customHeight="1" x14ac:dyDescent="0.25">
      <c r="E90" s="15"/>
      <c r="F90" s="14"/>
      <c r="G90" s="14"/>
      <c r="H90" s="14"/>
      <c r="I90" s="2"/>
    </row>
    <row r="91" spans="5:9" ht="15.75" customHeight="1" x14ac:dyDescent="0.25">
      <c r="E91" s="15"/>
      <c r="F91" s="14"/>
      <c r="G91" s="14"/>
      <c r="H91" s="14"/>
      <c r="I91" s="2"/>
    </row>
    <row r="92" spans="5:9" ht="15.75" customHeight="1" x14ac:dyDescent="0.25">
      <c r="E92" s="15"/>
      <c r="F92" s="14"/>
      <c r="G92" s="14"/>
      <c r="H92" s="14"/>
      <c r="I92" s="2"/>
    </row>
    <row r="93" spans="5:9" ht="15.75" customHeight="1" x14ac:dyDescent="0.25">
      <c r="E93" s="15"/>
      <c r="F93" s="14"/>
      <c r="G93" s="14"/>
      <c r="H93" s="14"/>
      <c r="I93" s="2"/>
    </row>
    <row r="94" spans="5:9" ht="15.75" customHeight="1" x14ac:dyDescent="0.25">
      <c r="E94" s="15"/>
      <c r="F94" s="14"/>
      <c r="G94" s="14"/>
      <c r="H94" s="14"/>
      <c r="I94" s="2"/>
    </row>
    <row r="95" spans="5:9" ht="15.75" customHeight="1" x14ac:dyDescent="0.25">
      <c r="E95" s="15"/>
      <c r="F95" s="14"/>
      <c r="G95" s="14"/>
      <c r="H95" s="14"/>
      <c r="I95" s="2"/>
    </row>
    <row r="96" spans="5:9" ht="15.75" customHeight="1" x14ac:dyDescent="0.25">
      <c r="E96" s="15"/>
      <c r="F96" s="14"/>
      <c r="G96" s="14"/>
      <c r="H96" s="14"/>
      <c r="I96" s="2"/>
    </row>
    <row r="97" spans="5:9" ht="15.75" customHeight="1" x14ac:dyDescent="0.25">
      <c r="E97" s="15"/>
      <c r="F97" s="14"/>
      <c r="G97" s="14"/>
      <c r="H97" s="14"/>
      <c r="I97" s="2"/>
    </row>
    <row r="98" spans="5:9" ht="15.75" customHeight="1" x14ac:dyDescent="0.25">
      <c r="E98" s="15"/>
      <c r="F98" s="14"/>
      <c r="G98" s="14"/>
      <c r="H98" s="14"/>
      <c r="I98" s="2"/>
    </row>
    <row r="99" spans="5:9" ht="15.75" customHeight="1" x14ac:dyDescent="0.25">
      <c r="E99" s="15"/>
      <c r="F99" s="14"/>
      <c r="G99" s="14"/>
      <c r="H99" s="14"/>
      <c r="I99" s="2"/>
    </row>
    <row r="100" spans="5:9" ht="15.75" customHeight="1" x14ac:dyDescent="0.25">
      <c r="E100" s="15"/>
      <c r="F100" s="14"/>
      <c r="G100" s="14"/>
      <c r="H100" s="14"/>
      <c r="I100" s="2"/>
    </row>
    <row r="101" spans="5:9" ht="15.75" customHeight="1" x14ac:dyDescent="0.25">
      <c r="E101" s="15"/>
      <c r="F101" s="14"/>
      <c r="G101" s="14"/>
      <c r="H101" s="14"/>
      <c r="I101" s="2"/>
    </row>
    <row r="102" spans="5:9" ht="15.75" customHeight="1" x14ac:dyDescent="0.25">
      <c r="E102" s="15"/>
      <c r="F102" s="14"/>
      <c r="G102" s="14"/>
      <c r="H102" s="14"/>
      <c r="I102" s="2"/>
    </row>
    <row r="103" spans="5:9" ht="15.75" customHeight="1" x14ac:dyDescent="0.25">
      <c r="E103" s="15"/>
      <c r="F103" s="14"/>
      <c r="G103" s="14"/>
      <c r="H103" s="14"/>
      <c r="I103" s="2"/>
    </row>
    <row r="104" spans="5:9" ht="15.75" customHeight="1" x14ac:dyDescent="0.25">
      <c r="E104" s="15"/>
      <c r="F104" s="14"/>
      <c r="G104" s="14"/>
      <c r="H104" s="14"/>
      <c r="I104" s="2"/>
    </row>
    <row r="105" spans="5:9" ht="15.75" customHeight="1" x14ac:dyDescent="0.25">
      <c r="E105" s="15"/>
      <c r="F105" s="14"/>
      <c r="G105" s="14"/>
      <c r="H105" s="14"/>
      <c r="I105" s="2"/>
    </row>
    <row r="106" spans="5:9" ht="15.75" customHeight="1" x14ac:dyDescent="0.25">
      <c r="E106" s="15"/>
      <c r="F106" s="14"/>
      <c r="G106" s="14"/>
      <c r="H106" s="14"/>
      <c r="I106" s="2"/>
    </row>
    <row r="107" spans="5:9" ht="15.75" customHeight="1" x14ac:dyDescent="0.25">
      <c r="E107" s="15"/>
      <c r="F107" s="14"/>
      <c r="G107" s="14"/>
      <c r="H107" s="14"/>
      <c r="I107" s="2"/>
    </row>
    <row r="108" spans="5:9" ht="15.75" customHeight="1" x14ac:dyDescent="0.25">
      <c r="E108" s="15"/>
      <c r="F108" s="14"/>
      <c r="G108" s="14"/>
      <c r="H108" s="14"/>
      <c r="I108" s="2"/>
    </row>
    <row r="109" spans="5:9" ht="15.75" customHeight="1" x14ac:dyDescent="0.25">
      <c r="E109" s="15"/>
      <c r="F109" s="14"/>
      <c r="G109" s="14"/>
      <c r="H109" s="14"/>
      <c r="I109" s="2"/>
    </row>
    <row r="110" spans="5:9" ht="15.75" customHeight="1" x14ac:dyDescent="0.25">
      <c r="E110" s="15"/>
      <c r="F110" s="14"/>
      <c r="G110" s="14"/>
      <c r="H110" s="14"/>
      <c r="I110" s="2"/>
    </row>
    <row r="111" spans="5:9" ht="15.75" customHeight="1" x14ac:dyDescent="0.25">
      <c r="E111" s="15"/>
      <c r="F111" s="14"/>
      <c r="G111" s="14"/>
      <c r="H111" s="14"/>
      <c r="I111" s="2"/>
    </row>
    <row r="112" spans="5:9" ht="15.75" customHeight="1" x14ac:dyDescent="0.25">
      <c r="E112" s="15"/>
      <c r="F112" s="14"/>
      <c r="G112" s="14"/>
      <c r="H112" s="14"/>
      <c r="I112" s="2"/>
    </row>
    <row r="113" spans="5:9" ht="15.75" customHeight="1" x14ac:dyDescent="0.25">
      <c r="E113" s="15"/>
      <c r="F113" s="14"/>
      <c r="G113" s="14"/>
      <c r="H113" s="14"/>
      <c r="I113" s="2"/>
    </row>
    <row r="114" spans="5:9" ht="15.75" customHeight="1" x14ac:dyDescent="0.25">
      <c r="E114" s="15"/>
      <c r="F114" s="14"/>
      <c r="G114" s="14"/>
      <c r="H114" s="14"/>
      <c r="I114" s="2"/>
    </row>
    <row r="115" spans="5:9" ht="15.75" customHeight="1" x14ac:dyDescent="0.25">
      <c r="E115" s="15"/>
      <c r="F115" s="14"/>
      <c r="G115" s="14"/>
      <c r="H115" s="14"/>
      <c r="I115" s="2"/>
    </row>
    <row r="116" spans="5:9" ht="15.75" customHeight="1" x14ac:dyDescent="0.25">
      <c r="E116" s="15"/>
      <c r="F116" s="14"/>
      <c r="G116" s="14"/>
      <c r="H116" s="14"/>
      <c r="I116" s="2"/>
    </row>
    <row r="117" spans="5:9" ht="15.75" customHeight="1" x14ac:dyDescent="0.25">
      <c r="E117" s="15"/>
      <c r="F117" s="14"/>
      <c r="G117" s="14"/>
      <c r="H117" s="14"/>
      <c r="I117" s="2"/>
    </row>
    <row r="118" spans="5:9" ht="15.75" customHeight="1" x14ac:dyDescent="0.25">
      <c r="E118" s="15"/>
      <c r="F118" s="14"/>
      <c r="G118" s="14"/>
      <c r="H118" s="14"/>
      <c r="I118" s="2"/>
    </row>
    <row r="119" spans="5:9" ht="15.75" customHeight="1" x14ac:dyDescent="0.25">
      <c r="E119" s="15"/>
      <c r="F119" s="14"/>
      <c r="G119" s="14"/>
      <c r="H119" s="14"/>
      <c r="I119" s="2"/>
    </row>
    <row r="120" spans="5:9" ht="15.75" customHeight="1" x14ac:dyDescent="0.25">
      <c r="E120" s="15"/>
      <c r="F120" s="14"/>
      <c r="G120" s="14"/>
      <c r="H120" s="14"/>
      <c r="I120" s="2"/>
    </row>
    <row r="121" spans="5:9" ht="15.75" customHeight="1" x14ac:dyDescent="0.25">
      <c r="E121" s="15"/>
      <c r="F121" s="14"/>
      <c r="G121" s="14"/>
      <c r="H121" s="14"/>
      <c r="I121" s="2"/>
    </row>
    <row r="122" spans="5:9" ht="15.75" customHeight="1" x14ac:dyDescent="0.25">
      <c r="E122" s="15"/>
      <c r="F122" s="14"/>
      <c r="G122" s="14"/>
      <c r="H122" s="14"/>
      <c r="I122" s="2"/>
    </row>
    <row r="123" spans="5:9" ht="15.75" customHeight="1" x14ac:dyDescent="0.25">
      <c r="E123" s="15"/>
      <c r="F123" s="14"/>
      <c r="G123" s="14"/>
      <c r="H123" s="14"/>
      <c r="I123" s="2"/>
    </row>
    <row r="124" spans="5:9" ht="15.75" customHeight="1" x14ac:dyDescent="0.25">
      <c r="E124" s="15"/>
      <c r="F124" s="14"/>
      <c r="G124" s="14"/>
      <c r="H124" s="14"/>
      <c r="I124" s="2"/>
    </row>
    <row r="125" spans="5:9" ht="15.75" customHeight="1" x14ac:dyDescent="0.25">
      <c r="E125" s="15"/>
      <c r="F125" s="14"/>
      <c r="G125" s="14"/>
      <c r="H125" s="14"/>
      <c r="I125" s="2"/>
    </row>
    <row r="126" spans="5:9" ht="15.75" customHeight="1" x14ac:dyDescent="0.25">
      <c r="E126" s="15"/>
      <c r="F126" s="14"/>
      <c r="G126" s="14"/>
      <c r="H126" s="14"/>
      <c r="I126" s="2"/>
    </row>
    <row r="127" spans="5:9" ht="15.75" customHeight="1" x14ac:dyDescent="0.25">
      <c r="E127" s="15"/>
      <c r="F127" s="14"/>
      <c r="G127" s="14"/>
      <c r="H127" s="14"/>
      <c r="I127" s="2"/>
    </row>
    <row r="128" spans="5:9" ht="15.75" customHeight="1" x14ac:dyDescent="0.25">
      <c r="E128" s="15"/>
      <c r="F128" s="14"/>
      <c r="G128" s="14"/>
      <c r="H128" s="14"/>
      <c r="I128" s="2"/>
    </row>
    <row r="129" spans="5:9" ht="15.75" customHeight="1" x14ac:dyDescent="0.25">
      <c r="E129" s="15"/>
      <c r="F129" s="14"/>
      <c r="G129" s="14"/>
      <c r="H129" s="14"/>
      <c r="I129" s="2"/>
    </row>
    <row r="130" spans="5:9" ht="15.75" customHeight="1" x14ac:dyDescent="0.25">
      <c r="E130" s="15"/>
      <c r="F130" s="14"/>
      <c r="G130" s="14"/>
      <c r="H130" s="14"/>
      <c r="I130" s="2"/>
    </row>
    <row r="131" spans="5:9" ht="15.75" customHeight="1" x14ac:dyDescent="0.25">
      <c r="E131" s="15"/>
      <c r="F131" s="14"/>
      <c r="G131" s="14"/>
      <c r="H131" s="14"/>
      <c r="I131" s="2"/>
    </row>
    <row r="132" spans="5:9" ht="15.75" customHeight="1" x14ac:dyDescent="0.25">
      <c r="E132" s="15"/>
      <c r="F132" s="14"/>
      <c r="G132" s="14"/>
      <c r="H132" s="14"/>
      <c r="I132" s="2"/>
    </row>
    <row r="133" spans="5:9" ht="15.75" customHeight="1" x14ac:dyDescent="0.25">
      <c r="E133" s="15"/>
      <c r="F133" s="14"/>
      <c r="G133" s="14"/>
      <c r="H133" s="14"/>
      <c r="I133" s="2"/>
    </row>
    <row r="134" spans="5:9" ht="15.75" customHeight="1" x14ac:dyDescent="0.25">
      <c r="E134" s="15"/>
      <c r="F134" s="14"/>
      <c r="G134" s="14"/>
      <c r="H134" s="14"/>
      <c r="I134" s="2"/>
    </row>
    <row r="135" spans="5:9" ht="15.75" customHeight="1" x14ac:dyDescent="0.25">
      <c r="E135" s="15"/>
      <c r="F135" s="14"/>
      <c r="G135" s="14"/>
      <c r="H135" s="14"/>
      <c r="I135" s="2"/>
    </row>
    <row r="136" spans="5:9" ht="15.75" customHeight="1" x14ac:dyDescent="0.25">
      <c r="E136" s="15"/>
      <c r="F136" s="14"/>
      <c r="G136" s="14"/>
      <c r="H136" s="14"/>
      <c r="I136" s="2"/>
    </row>
    <row r="137" spans="5:9" ht="15.75" customHeight="1" x14ac:dyDescent="0.25">
      <c r="E137" s="15"/>
      <c r="F137" s="14"/>
      <c r="G137" s="14"/>
      <c r="H137" s="14"/>
      <c r="I137" s="2"/>
    </row>
    <row r="138" spans="5:9" ht="15.75" customHeight="1" x14ac:dyDescent="0.25">
      <c r="E138" s="15"/>
      <c r="F138" s="14"/>
      <c r="G138" s="14"/>
      <c r="H138" s="14"/>
      <c r="I138" s="2"/>
    </row>
    <row r="139" spans="5:9" ht="15.75" customHeight="1" x14ac:dyDescent="0.25">
      <c r="E139" s="15"/>
      <c r="F139" s="14"/>
      <c r="G139" s="14"/>
      <c r="H139" s="14"/>
      <c r="I139" s="2"/>
    </row>
    <row r="140" spans="5:9" ht="15.75" customHeight="1" x14ac:dyDescent="0.25">
      <c r="E140" s="15"/>
      <c r="F140" s="14"/>
      <c r="G140" s="14"/>
      <c r="H140" s="14"/>
      <c r="I140" s="2"/>
    </row>
    <row r="141" spans="5:9" ht="15.75" customHeight="1" x14ac:dyDescent="0.25">
      <c r="E141" s="15"/>
      <c r="F141" s="14"/>
      <c r="G141" s="14"/>
      <c r="H141" s="14"/>
      <c r="I141" s="2"/>
    </row>
    <row r="142" spans="5:9" ht="15.75" customHeight="1" x14ac:dyDescent="0.25">
      <c r="E142" s="15"/>
      <c r="F142" s="14"/>
      <c r="G142" s="14"/>
      <c r="H142" s="14"/>
      <c r="I142" s="2"/>
    </row>
    <row r="143" spans="5:9" ht="15.75" customHeight="1" x14ac:dyDescent="0.25">
      <c r="E143" s="15"/>
      <c r="F143" s="14"/>
      <c r="G143" s="14"/>
      <c r="H143" s="14"/>
      <c r="I143" s="2"/>
    </row>
    <row r="144" spans="5:9" ht="15.75" customHeight="1" x14ac:dyDescent="0.25">
      <c r="E144" s="15"/>
      <c r="F144" s="14"/>
      <c r="G144" s="14"/>
      <c r="H144" s="14"/>
      <c r="I144" s="2"/>
    </row>
    <row r="145" spans="5:9" ht="15.75" customHeight="1" x14ac:dyDescent="0.25">
      <c r="E145" s="15"/>
      <c r="F145" s="14"/>
      <c r="G145" s="14"/>
      <c r="H145" s="14"/>
      <c r="I145" s="2"/>
    </row>
    <row r="146" spans="5:9" ht="15.75" customHeight="1" x14ac:dyDescent="0.25">
      <c r="E146" s="15"/>
      <c r="F146" s="14"/>
      <c r="G146" s="14"/>
      <c r="H146" s="14"/>
      <c r="I146" s="2"/>
    </row>
    <row r="147" spans="5:9" ht="15.75" customHeight="1" x14ac:dyDescent="0.25">
      <c r="E147" s="15"/>
      <c r="F147" s="14"/>
      <c r="G147" s="14"/>
      <c r="H147" s="14"/>
      <c r="I147" s="2"/>
    </row>
    <row r="148" spans="5:9" ht="15.75" customHeight="1" x14ac:dyDescent="0.25">
      <c r="E148" s="15"/>
      <c r="F148" s="14"/>
      <c r="G148" s="14"/>
      <c r="H148" s="14"/>
      <c r="I148" s="2"/>
    </row>
    <row r="149" spans="5:9" ht="15.75" customHeight="1" x14ac:dyDescent="0.25">
      <c r="E149" s="15"/>
      <c r="F149" s="14"/>
      <c r="G149" s="14"/>
      <c r="H149" s="14"/>
      <c r="I149" s="2"/>
    </row>
    <row r="150" spans="5:9" ht="15.75" customHeight="1" x14ac:dyDescent="0.25">
      <c r="E150" s="15"/>
      <c r="F150" s="14"/>
      <c r="G150" s="14"/>
      <c r="H150" s="14"/>
      <c r="I150" s="2"/>
    </row>
    <row r="151" spans="5:9" ht="15.75" customHeight="1" x14ac:dyDescent="0.25">
      <c r="E151" s="15"/>
      <c r="F151" s="14"/>
      <c r="G151" s="14"/>
      <c r="H151" s="14"/>
      <c r="I151" s="2"/>
    </row>
    <row r="152" spans="5:9" ht="15.75" customHeight="1" x14ac:dyDescent="0.25">
      <c r="E152" s="15"/>
      <c r="F152" s="14"/>
      <c r="G152" s="14"/>
      <c r="H152" s="14"/>
      <c r="I152" s="2"/>
    </row>
    <row r="153" spans="5:9" ht="15.75" customHeight="1" x14ac:dyDescent="0.25">
      <c r="E153" s="15"/>
      <c r="F153" s="14"/>
      <c r="G153" s="14"/>
      <c r="H153" s="14"/>
      <c r="I153" s="2"/>
    </row>
    <row r="154" spans="5:9" ht="15.75" customHeight="1" x14ac:dyDescent="0.25">
      <c r="E154" s="15"/>
      <c r="F154" s="14"/>
      <c r="G154" s="14"/>
      <c r="H154" s="14"/>
      <c r="I154" s="2"/>
    </row>
    <row r="155" spans="5:9" ht="15.75" customHeight="1" x14ac:dyDescent="0.25">
      <c r="E155" s="15"/>
      <c r="F155" s="14"/>
      <c r="G155" s="14"/>
      <c r="H155" s="14"/>
      <c r="I155" s="2"/>
    </row>
    <row r="156" spans="5:9" ht="15.75" customHeight="1" x14ac:dyDescent="0.25">
      <c r="E156" s="15"/>
      <c r="F156" s="14"/>
      <c r="G156" s="14"/>
      <c r="H156" s="14"/>
      <c r="I156" s="2"/>
    </row>
    <row r="157" spans="5:9" ht="15.75" customHeight="1" x14ac:dyDescent="0.25">
      <c r="E157" s="15"/>
      <c r="F157" s="14"/>
      <c r="G157" s="14"/>
      <c r="H157" s="14"/>
      <c r="I157" s="2"/>
    </row>
    <row r="158" spans="5:9" ht="15.75" customHeight="1" x14ac:dyDescent="0.25">
      <c r="E158" s="15"/>
      <c r="F158" s="14"/>
      <c r="G158" s="14"/>
      <c r="H158" s="14"/>
      <c r="I158" s="2"/>
    </row>
    <row r="159" spans="5:9" ht="15.75" customHeight="1" x14ac:dyDescent="0.25">
      <c r="E159" s="15"/>
      <c r="F159" s="14"/>
      <c r="G159" s="14"/>
      <c r="H159" s="14"/>
      <c r="I159" s="2"/>
    </row>
    <row r="160" spans="5:9" ht="15.75" customHeight="1" x14ac:dyDescent="0.25">
      <c r="E160" s="15"/>
      <c r="F160" s="14"/>
      <c r="G160" s="14"/>
      <c r="H160" s="14"/>
      <c r="I160" s="2"/>
    </row>
    <row r="161" spans="5:9" ht="15.75" customHeight="1" x14ac:dyDescent="0.25">
      <c r="E161" s="15"/>
      <c r="F161" s="14"/>
      <c r="G161" s="14"/>
      <c r="H161" s="14"/>
      <c r="I161" s="2"/>
    </row>
    <row r="162" spans="5:9" ht="15.75" customHeight="1" x14ac:dyDescent="0.25">
      <c r="E162" s="15"/>
      <c r="F162" s="14"/>
      <c r="G162" s="14"/>
      <c r="H162" s="14"/>
      <c r="I162" s="2"/>
    </row>
    <row r="163" spans="5:9" ht="15.75" customHeight="1" x14ac:dyDescent="0.25">
      <c r="E163" s="15"/>
      <c r="F163" s="14"/>
      <c r="G163" s="14"/>
      <c r="H163" s="14"/>
      <c r="I163" s="2"/>
    </row>
    <row r="164" spans="5:9" ht="15.75" customHeight="1" x14ac:dyDescent="0.25">
      <c r="E164" s="15"/>
      <c r="F164" s="14"/>
      <c r="G164" s="14"/>
      <c r="H164" s="14"/>
      <c r="I164" s="2"/>
    </row>
    <row r="165" spans="5:9" ht="15.75" customHeight="1" x14ac:dyDescent="0.25">
      <c r="E165" s="15"/>
      <c r="F165" s="14"/>
      <c r="G165" s="14"/>
      <c r="H165" s="14"/>
      <c r="I165" s="2"/>
    </row>
    <row r="166" spans="5:9" ht="15.75" customHeight="1" x14ac:dyDescent="0.25">
      <c r="E166" s="15"/>
      <c r="F166" s="14"/>
      <c r="G166" s="14"/>
      <c r="H166" s="14"/>
      <c r="I166" s="2"/>
    </row>
    <row r="167" spans="5:9" ht="15.75" customHeight="1" x14ac:dyDescent="0.25">
      <c r="E167" s="15"/>
      <c r="F167" s="14"/>
      <c r="G167" s="14"/>
      <c r="H167" s="14"/>
      <c r="I167" s="2"/>
    </row>
    <row r="168" spans="5:9" ht="15.75" customHeight="1" x14ac:dyDescent="0.25">
      <c r="E168" s="15"/>
      <c r="F168" s="14"/>
      <c r="G168" s="14"/>
      <c r="H168" s="14"/>
      <c r="I168" s="2"/>
    </row>
    <row r="169" spans="5:9" ht="15.75" customHeight="1" x14ac:dyDescent="0.25">
      <c r="E169" s="15"/>
      <c r="F169" s="14"/>
      <c r="G169" s="14"/>
      <c r="H169" s="14"/>
      <c r="I169" s="2"/>
    </row>
    <row r="170" spans="5:9" ht="15.75" customHeight="1" x14ac:dyDescent="0.25">
      <c r="E170" s="15"/>
      <c r="F170" s="14"/>
      <c r="G170" s="14"/>
      <c r="H170" s="14"/>
      <c r="I170" s="2"/>
    </row>
    <row r="171" spans="5:9" ht="15.75" customHeight="1" x14ac:dyDescent="0.25">
      <c r="E171" s="15"/>
      <c r="F171" s="14"/>
      <c r="G171" s="14"/>
      <c r="H171" s="14"/>
      <c r="I171" s="2"/>
    </row>
    <row r="172" spans="5:9" ht="15.75" customHeight="1" x14ac:dyDescent="0.25">
      <c r="E172" s="15"/>
      <c r="F172" s="14"/>
      <c r="G172" s="14"/>
      <c r="H172" s="14"/>
      <c r="I172" s="2"/>
    </row>
    <row r="173" spans="5:9" ht="15.75" customHeight="1" x14ac:dyDescent="0.25">
      <c r="E173" s="15"/>
      <c r="F173" s="14"/>
      <c r="G173" s="14"/>
      <c r="H173" s="14"/>
      <c r="I173" s="2"/>
    </row>
    <row r="174" spans="5:9" ht="15.75" customHeight="1" x14ac:dyDescent="0.25">
      <c r="E174" s="15"/>
      <c r="F174" s="14"/>
      <c r="G174" s="14"/>
      <c r="H174" s="14"/>
      <c r="I174" s="2"/>
    </row>
    <row r="175" spans="5:9" ht="15.75" customHeight="1" x14ac:dyDescent="0.25">
      <c r="E175" s="15"/>
      <c r="F175" s="14"/>
      <c r="G175" s="14"/>
      <c r="H175" s="14"/>
      <c r="I175" s="2"/>
    </row>
    <row r="176" spans="5:9" ht="15.75" customHeight="1" x14ac:dyDescent="0.25">
      <c r="E176" s="15"/>
      <c r="F176" s="14"/>
      <c r="G176" s="14"/>
      <c r="H176" s="14"/>
      <c r="I176" s="2"/>
    </row>
    <row r="177" spans="5:9" ht="15.75" customHeight="1" x14ac:dyDescent="0.25">
      <c r="E177" s="15"/>
      <c r="F177" s="14"/>
      <c r="G177" s="14"/>
      <c r="H177" s="14"/>
      <c r="I177" s="2"/>
    </row>
    <row r="178" spans="5:9" ht="15.75" customHeight="1" x14ac:dyDescent="0.25">
      <c r="E178" s="15"/>
      <c r="F178" s="14"/>
      <c r="G178" s="14"/>
      <c r="H178" s="14"/>
      <c r="I178" s="2"/>
    </row>
    <row r="179" spans="5:9" ht="15.75" customHeight="1" x14ac:dyDescent="0.25">
      <c r="E179" s="15"/>
      <c r="F179" s="14"/>
      <c r="G179" s="14"/>
      <c r="H179" s="14"/>
      <c r="I179" s="2"/>
    </row>
    <row r="180" spans="5:9" ht="15.75" customHeight="1" x14ac:dyDescent="0.25">
      <c r="E180" s="15"/>
      <c r="F180" s="14"/>
      <c r="G180" s="14"/>
      <c r="H180" s="14"/>
      <c r="I180" s="2"/>
    </row>
    <row r="181" spans="5:9" ht="15.75" customHeight="1" x14ac:dyDescent="0.25">
      <c r="E181" s="15"/>
      <c r="F181" s="14"/>
      <c r="G181" s="14"/>
      <c r="H181" s="14"/>
      <c r="I181" s="2"/>
    </row>
    <row r="182" spans="5:9" ht="15.75" customHeight="1" x14ac:dyDescent="0.25">
      <c r="E182" s="15"/>
      <c r="F182" s="14"/>
      <c r="G182" s="14"/>
      <c r="H182" s="14"/>
      <c r="I182" s="2"/>
    </row>
    <row r="183" spans="5:9" ht="15.75" customHeight="1" x14ac:dyDescent="0.25">
      <c r="E183" s="15"/>
      <c r="F183" s="14"/>
      <c r="G183" s="14"/>
      <c r="H183" s="14"/>
      <c r="I183" s="2"/>
    </row>
    <row r="184" spans="5:9" ht="15.75" customHeight="1" x14ac:dyDescent="0.25">
      <c r="E184" s="15"/>
      <c r="F184" s="14"/>
      <c r="G184" s="14"/>
      <c r="H184" s="14"/>
      <c r="I184" s="2"/>
    </row>
    <row r="185" spans="5:9" ht="15.75" customHeight="1" x14ac:dyDescent="0.25">
      <c r="E185" s="15"/>
      <c r="F185" s="14"/>
      <c r="G185" s="14"/>
      <c r="H185" s="14"/>
      <c r="I185" s="2"/>
    </row>
    <row r="186" spans="5:9" ht="15.75" customHeight="1" x14ac:dyDescent="0.25">
      <c r="E186" s="15"/>
      <c r="F186" s="14"/>
      <c r="G186" s="14"/>
      <c r="H186" s="14"/>
      <c r="I186" s="2"/>
    </row>
    <row r="187" spans="5:9" ht="15.75" customHeight="1" x14ac:dyDescent="0.25">
      <c r="E187" s="15"/>
      <c r="F187" s="14"/>
      <c r="G187" s="14"/>
      <c r="H187" s="14"/>
      <c r="I187" s="2"/>
    </row>
    <row r="188" spans="5:9" ht="15.75" customHeight="1" x14ac:dyDescent="0.25">
      <c r="E188" s="15"/>
      <c r="F188" s="14"/>
      <c r="G188" s="14"/>
      <c r="H188" s="14"/>
      <c r="I188" s="2"/>
    </row>
    <row r="189" spans="5:9" ht="15.75" customHeight="1" x14ac:dyDescent="0.25">
      <c r="E189" s="15"/>
      <c r="F189" s="14"/>
      <c r="G189" s="14"/>
      <c r="H189" s="14"/>
      <c r="I189" s="2"/>
    </row>
    <row r="190" spans="5:9" ht="15.75" customHeight="1" x14ac:dyDescent="0.25">
      <c r="E190" s="15"/>
      <c r="F190" s="14"/>
      <c r="G190" s="14"/>
      <c r="H190" s="14"/>
      <c r="I190" s="2"/>
    </row>
    <row r="191" spans="5:9" ht="15.75" customHeight="1" x14ac:dyDescent="0.25">
      <c r="E191" s="15"/>
      <c r="F191" s="14"/>
      <c r="G191" s="14"/>
      <c r="H191" s="14"/>
      <c r="I191" s="2"/>
    </row>
    <row r="192" spans="5:9" ht="15.75" customHeight="1" x14ac:dyDescent="0.25">
      <c r="E192" s="15"/>
      <c r="F192" s="14"/>
      <c r="G192" s="14"/>
      <c r="H192" s="14"/>
      <c r="I192" s="2"/>
    </row>
    <row r="193" spans="5:9" ht="15.75" customHeight="1" x14ac:dyDescent="0.25">
      <c r="E193" s="15"/>
      <c r="F193" s="14"/>
      <c r="G193" s="14"/>
      <c r="H193" s="14"/>
      <c r="I193" s="2"/>
    </row>
    <row r="194" spans="5:9" ht="15.75" customHeight="1" x14ac:dyDescent="0.25">
      <c r="E194" s="15"/>
      <c r="F194" s="14"/>
      <c r="G194" s="14"/>
      <c r="H194" s="14"/>
      <c r="I194" s="2"/>
    </row>
    <row r="195" spans="5:9" ht="15.75" customHeight="1" x14ac:dyDescent="0.25">
      <c r="E195" s="15"/>
      <c r="F195" s="14"/>
      <c r="G195" s="14"/>
      <c r="H195" s="14"/>
      <c r="I195" s="2"/>
    </row>
    <row r="196" spans="5:9" ht="15.75" customHeight="1" x14ac:dyDescent="0.25">
      <c r="E196" s="15"/>
      <c r="F196" s="14"/>
      <c r="G196" s="14"/>
      <c r="H196" s="14"/>
      <c r="I196" s="2"/>
    </row>
    <row r="197" spans="5:9" ht="15.75" customHeight="1" x14ac:dyDescent="0.25">
      <c r="E197" s="15"/>
      <c r="F197" s="14"/>
      <c r="G197" s="14"/>
      <c r="H197" s="14"/>
      <c r="I197" s="2"/>
    </row>
    <row r="198" spans="5:9" ht="15.75" customHeight="1" x14ac:dyDescent="0.25">
      <c r="E198" s="15"/>
      <c r="F198" s="14"/>
      <c r="G198" s="14"/>
      <c r="H198" s="14"/>
      <c r="I198" s="2"/>
    </row>
    <row r="199" spans="5:9" ht="15.75" customHeight="1" x14ac:dyDescent="0.25">
      <c r="E199" s="15"/>
      <c r="F199" s="14"/>
      <c r="G199" s="14"/>
      <c r="H199" s="14"/>
      <c r="I199" s="2"/>
    </row>
    <row r="200" spans="5:9" ht="15.75" customHeight="1" x14ac:dyDescent="0.25">
      <c r="E200" s="15"/>
      <c r="F200" s="14"/>
      <c r="G200" s="14"/>
      <c r="H200" s="14"/>
      <c r="I200" s="2"/>
    </row>
    <row r="201" spans="5:9" ht="15.75" customHeight="1" x14ac:dyDescent="0.25">
      <c r="E201" s="15"/>
      <c r="F201" s="14"/>
      <c r="G201" s="14"/>
      <c r="H201" s="14"/>
      <c r="I201" s="2"/>
    </row>
    <row r="202" spans="5:9" ht="15.75" customHeight="1" x14ac:dyDescent="0.25">
      <c r="E202" s="15"/>
      <c r="F202" s="14"/>
      <c r="G202" s="14"/>
      <c r="H202" s="14"/>
      <c r="I202" s="2"/>
    </row>
    <row r="203" spans="5:9" ht="15.75" customHeight="1" x14ac:dyDescent="0.25">
      <c r="E203" s="15"/>
      <c r="F203" s="14"/>
      <c r="G203" s="14"/>
      <c r="H203" s="14"/>
      <c r="I203" s="2"/>
    </row>
    <row r="204" spans="5:9" ht="15.75" customHeight="1" x14ac:dyDescent="0.25">
      <c r="E204" s="15"/>
      <c r="F204" s="14"/>
      <c r="G204" s="14"/>
      <c r="H204" s="14"/>
      <c r="I204" s="2"/>
    </row>
    <row r="205" spans="5:9" ht="15.75" customHeight="1" x14ac:dyDescent="0.25">
      <c r="E205" s="15"/>
      <c r="F205" s="14"/>
      <c r="G205" s="14"/>
      <c r="H205" s="14"/>
      <c r="I205" s="2"/>
    </row>
    <row r="206" spans="5:9" ht="15.75" customHeight="1" x14ac:dyDescent="0.25">
      <c r="E206" s="15"/>
      <c r="F206" s="14"/>
      <c r="G206" s="14"/>
      <c r="H206" s="14"/>
      <c r="I206" s="2"/>
    </row>
    <row r="207" spans="5:9" ht="15.75" customHeight="1" x14ac:dyDescent="0.25">
      <c r="E207" s="15"/>
      <c r="F207" s="14"/>
      <c r="G207" s="14"/>
      <c r="H207" s="14"/>
      <c r="I207" s="2"/>
    </row>
    <row r="208" spans="5:9" ht="15.75" customHeight="1" x14ac:dyDescent="0.25">
      <c r="E208" s="15"/>
      <c r="F208" s="14"/>
      <c r="G208" s="14"/>
      <c r="H208" s="14"/>
      <c r="I208" s="2"/>
    </row>
    <row r="209" spans="5:9" ht="15.75" customHeight="1" x14ac:dyDescent="0.25">
      <c r="E209" s="15"/>
      <c r="F209" s="14"/>
      <c r="G209" s="14"/>
      <c r="H209" s="14"/>
      <c r="I209" s="2"/>
    </row>
    <row r="210" spans="5:9" ht="15.75" customHeight="1" x14ac:dyDescent="0.25">
      <c r="E210" s="15"/>
      <c r="F210" s="14"/>
      <c r="G210" s="14"/>
      <c r="H210" s="14"/>
      <c r="I210" s="2"/>
    </row>
    <row r="211" spans="5:9" ht="15.75" customHeight="1" x14ac:dyDescent="0.25">
      <c r="E211" s="15"/>
      <c r="F211" s="14"/>
      <c r="G211" s="14"/>
      <c r="H211" s="14"/>
      <c r="I211" s="2"/>
    </row>
    <row r="212" spans="5:9" ht="15.75" customHeight="1" x14ac:dyDescent="0.25">
      <c r="E212" s="15"/>
      <c r="F212" s="14"/>
      <c r="G212" s="14"/>
      <c r="H212" s="14"/>
      <c r="I212" s="2"/>
    </row>
    <row r="213" spans="5:9" ht="15.75" customHeight="1" x14ac:dyDescent="0.25">
      <c r="E213" s="15"/>
      <c r="F213" s="14"/>
      <c r="G213" s="14"/>
      <c r="H213" s="14"/>
      <c r="I213" s="2"/>
    </row>
    <row r="214" spans="5:9" ht="15.75" customHeight="1" x14ac:dyDescent="0.25">
      <c r="E214" s="15"/>
      <c r="F214" s="14"/>
      <c r="G214" s="14"/>
      <c r="H214" s="14"/>
      <c r="I214" s="2"/>
    </row>
    <row r="215" spans="5:9" ht="15.75" customHeight="1" x14ac:dyDescent="0.25">
      <c r="E215" s="15"/>
      <c r="F215" s="14"/>
      <c r="G215" s="14"/>
      <c r="H215" s="14"/>
      <c r="I215" s="2"/>
    </row>
    <row r="216" spans="5:9" ht="15.75" customHeight="1" x14ac:dyDescent="0.25">
      <c r="E216" s="15"/>
      <c r="F216" s="14"/>
      <c r="G216" s="14"/>
      <c r="H216" s="14"/>
      <c r="I216" s="2"/>
    </row>
    <row r="217" spans="5:9" ht="15.75" customHeight="1" x14ac:dyDescent="0.25">
      <c r="E217" s="15"/>
      <c r="F217" s="14"/>
      <c r="G217" s="14"/>
      <c r="H217" s="14"/>
      <c r="I217" s="2"/>
    </row>
    <row r="218" spans="5:9" ht="15.75" customHeight="1" x14ac:dyDescent="0.25">
      <c r="E218" s="15"/>
      <c r="F218" s="14"/>
      <c r="G218" s="14"/>
      <c r="H218" s="14"/>
      <c r="I218" s="2"/>
    </row>
    <row r="219" spans="5:9" ht="15.75" customHeight="1" x14ac:dyDescent="0.25">
      <c r="E219" s="15"/>
      <c r="F219" s="14"/>
      <c r="G219" s="14"/>
      <c r="H219" s="14"/>
      <c r="I219" s="2"/>
    </row>
    <row r="220" spans="5:9" ht="15.75" customHeight="1" x14ac:dyDescent="0.25">
      <c r="E220" s="15"/>
      <c r="F220" s="14"/>
      <c r="G220" s="14"/>
      <c r="H220" s="14"/>
      <c r="I220" s="2"/>
    </row>
    <row r="221" spans="5:9" ht="15.75" customHeight="1" x14ac:dyDescent="0.25">
      <c r="E221" s="15"/>
      <c r="F221" s="14"/>
      <c r="G221" s="14"/>
      <c r="H221" s="14"/>
      <c r="I221" s="2"/>
    </row>
    <row r="222" spans="5:9" ht="15.75" customHeight="1" x14ac:dyDescent="0.25">
      <c r="E222" s="15"/>
      <c r="F222" s="14"/>
      <c r="G222" s="14"/>
      <c r="H222" s="14"/>
      <c r="I222" s="2"/>
    </row>
    <row r="223" spans="5:9" ht="15.75" customHeight="1" x14ac:dyDescent="0.25">
      <c r="E223" s="15"/>
      <c r="F223" s="14"/>
      <c r="G223" s="14"/>
      <c r="H223" s="14"/>
      <c r="I223" s="2"/>
    </row>
    <row r="224" spans="5:9" ht="15.75" customHeight="1" x14ac:dyDescent="0.25">
      <c r="E224" s="15"/>
      <c r="F224" s="14"/>
      <c r="G224" s="14"/>
      <c r="H224" s="14"/>
      <c r="I224" s="2"/>
    </row>
    <row r="225" spans="5:9" ht="15.75" customHeight="1" x14ac:dyDescent="0.25">
      <c r="E225" s="15"/>
      <c r="F225" s="14"/>
      <c r="G225" s="14"/>
      <c r="H225" s="14"/>
      <c r="I225" s="2"/>
    </row>
    <row r="226" spans="5:9" ht="15.75" customHeight="1" x14ac:dyDescent="0.25">
      <c r="E226" s="15"/>
      <c r="F226" s="14"/>
      <c r="G226" s="14"/>
      <c r="H226" s="14"/>
      <c r="I226" s="2"/>
    </row>
    <row r="227" spans="5:9" ht="15.75" customHeight="1" x14ac:dyDescent="0.25">
      <c r="E227" s="15"/>
      <c r="F227" s="14"/>
      <c r="G227" s="14"/>
      <c r="H227" s="14"/>
      <c r="I227" s="2"/>
    </row>
    <row r="228" spans="5:9" ht="15.75" customHeight="1" x14ac:dyDescent="0.25">
      <c r="E228" s="15"/>
      <c r="F228" s="14"/>
      <c r="G228" s="14"/>
      <c r="H228" s="14"/>
      <c r="I228" s="2"/>
    </row>
    <row r="229" spans="5:9" ht="15.75" customHeight="1" x14ac:dyDescent="0.25">
      <c r="E229" s="15"/>
      <c r="F229" s="14"/>
      <c r="G229" s="14"/>
      <c r="H229" s="14"/>
      <c r="I229" s="2"/>
    </row>
    <row r="230" spans="5:9" ht="15.75" customHeight="1" x14ac:dyDescent="0.25">
      <c r="E230" s="15"/>
      <c r="F230" s="14"/>
      <c r="G230" s="14"/>
      <c r="H230" s="14"/>
      <c r="I230" s="2"/>
    </row>
    <row r="231" spans="5:9" ht="15.75" customHeight="1" x14ac:dyDescent="0.25"/>
    <row r="232" spans="5:9" ht="15.75" customHeight="1" x14ac:dyDescent="0.25"/>
    <row r="233" spans="5:9" ht="15.75" customHeight="1" x14ac:dyDescent="0.25"/>
    <row r="234" spans="5:9" ht="15.75" customHeight="1" x14ac:dyDescent="0.25"/>
    <row r="235" spans="5:9" ht="15.75" customHeight="1" x14ac:dyDescent="0.25"/>
    <row r="236" spans="5:9" ht="15.75" customHeight="1" x14ac:dyDescent="0.25"/>
    <row r="237" spans="5:9" ht="15.75" customHeight="1" x14ac:dyDescent="0.25"/>
    <row r="238" spans="5:9" ht="15.75" customHeight="1" x14ac:dyDescent="0.25"/>
    <row r="239" spans="5:9" ht="15.75" customHeight="1" x14ac:dyDescent="0.25"/>
    <row r="240" spans="5:9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29:B29"/>
    <mergeCell ref="A30:B30"/>
    <mergeCell ref="F1:G1"/>
    <mergeCell ref="I1:J1"/>
    <mergeCell ref="A3:A26"/>
    <mergeCell ref="B3:B26"/>
    <mergeCell ref="C3:C2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13" workbookViewId="0">
      <selection activeCell="J22" sqref="J22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2.5703125" customWidth="1"/>
    <col min="6" max="6" width="11.42578125" customWidth="1"/>
    <col min="7" max="7" width="12.5703125" customWidth="1"/>
    <col min="8" max="8" width="11.42578125" customWidth="1"/>
    <col min="9" max="9" width="21.28515625" customWidth="1"/>
    <col min="10" max="13" width="10.7109375" customWidth="1"/>
  </cols>
  <sheetData>
    <row r="1" spans="1:10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</row>
    <row r="2" spans="1:10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43" t="s">
        <v>8</v>
      </c>
    </row>
    <row r="3" spans="1:10" x14ac:dyDescent="0.25">
      <c r="A3" s="127" t="s">
        <v>44</v>
      </c>
      <c r="B3" s="130"/>
      <c r="C3" s="131"/>
      <c r="D3" s="23"/>
      <c r="E3" s="24">
        <v>20000</v>
      </c>
      <c r="F3" s="25">
        <v>44215</v>
      </c>
      <c r="G3" s="24">
        <f t="shared" ref="G3:G7" si="0">E3</f>
        <v>20000</v>
      </c>
      <c r="H3" s="28">
        <v>44249</v>
      </c>
      <c r="I3" s="44">
        <v>15000</v>
      </c>
      <c r="J3" s="7">
        <v>8777</v>
      </c>
    </row>
    <row r="4" spans="1:10" x14ac:dyDescent="0.25">
      <c r="A4" s="128"/>
      <c r="B4" s="128"/>
      <c r="C4" s="128"/>
      <c r="D4" s="27"/>
      <c r="E4" s="24">
        <v>30000</v>
      </c>
      <c r="F4" s="25">
        <v>44244</v>
      </c>
      <c r="G4" s="24">
        <f t="shared" si="0"/>
        <v>30000</v>
      </c>
      <c r="H4" s="28">
        <v>44602</v>
      </c>
      <c r="I4" s="29">
        <v>15000</v>
      </c>
      <c r="J4" s="7">
        <v>9267</v>
      </c>
    </row>
    <row r="5" spans="1:10" x14ac:dyDescent="0.25">
      <c r="A5" s="128"/>
      <c r="B5" s="128"/>
      <c r="C5" s="128"/>
      <c r="D5" s="27"/>
      <c r="E5" s="24">
        <v>50000</v>
      </c>
      <c r="F5" s="31">
        <v>44272</v>
      </c>
      <c r="G5" s="32">
        <f t="shared" si="0"/>
        <v>50000</v>
      </c>
      <c r="H5" s="26">
        <v>44602</v>
      </c>
      <c r="I5" s="9">
        <v>25000</v>
      </c>
      <c r="J5" s="7">
        <v>9267</v>
      </c>
    </row>
    <row r="6" spans="1:10" x14ac:dyDescent="0.25">
      <c r="A6" s="128"/>
      <c r="B6" s="128"/>
      <c r="C6" s="128"/>
      <c r="D6" s="23"/>
      <c r="E6" s="24">
        <v>50000</v>
      </c>
      <c r="F6" s="31">
        <v>44316</v>
      </c>
      <c r="G6" s="32">
        <f t="shared" si="0"/>
        <v>50000</v>
      </c>
      <c r="H6" s="26">
        <v>44602</v>
      </c>
      <c r="I6" s="9">
        <v>25000</v>
      </c>
      <c r="J6" s="7">
        <v>9267</v>
      </c>
    </row>
    <row r="7" spans="1:10" x14ac:dyDescent="0.25">
      <c r="A7" s="128"/>
      <c r="B7" s="128"/>
      <c r="C7" s="128"/>
      <c r="D7" s="27"/>
      <c r="E7" s="24">
        <v>25000</v>
      </c>
      <c r="F7" s="31">
        <v>44491</v>
      </c>
      <c r="G7" s="32">
        <f t="shared" si="0"/>
        <v>25000</v>
      </c>
      <c r="H7" s="26">
        <v>44501</v>
      </c>
      <c r="I7" s="9">
        <v>12500</v>
      </c>
      <c r="J7" s="7">
        <v>8781</v>
      </c>
    </row>
    <row r="8" spans="1:10" x14ac:dyDescent="0.25">
      <c r="A8" s="128"/>
      <c r="B8" s="128"/>
      <c r="C8" s="128"/>
      <c r="D8" s="27"/>
      <c r="E8" s="45" t="s">
        <v>45</v>
      </c>
      <c r="F8" s="31"/>
      <c r="G8" s="32"/>
      <c r="H8" s="26"/>
      <c r="I8" s="46"/>
      <c r="J8" s="7"/>
    </row>
    <row r="9" spans="1:10" x14ac:dyDescent="0.25">
      <c r="A9" s="128"/>
      <c r="B9" s="128"/>
      <c r="C9" s="128"/>
      <c r="D9" s="23">
        <v>1</v>
      </c>
      <c r="E9" s="24">
        <v>40000</v>
      </c>
      <c r="F9" s="31">
        <v>44697</v>
      </c>
      <c r="G9" s="32">
        <f t="shared" ref="G9:G17" si="1">E9</f>
        <v>40000</v>
      </c>
      <c r="H9" s="26">
        <v>44697</v>
      </c>
      <c r="I9" s="46">
        <v>20000</v>
      </c>
      <c r="J9" s="7">
        <v>5603</v>
      </c>
    </row>
    <row r="10" spans="1:10" x14ac:dyDescent="0.25">
      <c r="A10" s="128"/>
      <c r="B10" s="128"/>
      <c r="C10" s="128"/>
      <c r="D10" s="27">
        <v>2</v>
      </c>
      <c r="E10" s="24">
        <v>40000</v>
      </c>
      <c r="F10" s="31">
        <v>44697</v>
      </c>
      <c r="G10" s="32">
        <f t="shared" si="1"/>
        <v>40000</v>
      </c>
      <c r="H10" s="26">
        <v>44697</v>
      </c>
      <c r="I10" s="9">
        <v>20000</v>
      </c>
      <c r="J10" s="7">
        <v>5603</v>
      </c>
    </row>
    <row r="11" spans="1:10" x14ac:dyDescent="0.25">
      <c r="A11" s="128"/>
      <c r="B11" s="128"/>
      <c r="C11" s="128"/>
      <c r="D11" s="27">
        <v>3</v>
      </c>
      <c r="E11" s="24">
        <v>40000</v>
      </c>
      <c r="F11" s="31">
        <v>44743</v>
      </c>
      <c r="G11" s="32">
        <f t="shared" si="1"/>
        <v>40000</v>
      </c>
      <c r="H11" s="26">
        <v>44743</v>
      </c>
      <c r="I11" s="9">
        <v>20000</v>
      </c>
      <c r="J11" s="7">
        <v>8304</v>
      </c>
    </row>
    <row r="12" spans="1:10" x14ac:dyDescent="0.25">
      <c r="A12" s="128"/>
      <c r="B12" s="128"/>
      <c r="C12" s="128"/>
      <c r="D12" s="23">
        <v>4</v>
      </c>
      <c r="E12" s="24">
        <v>40000</v>
      </c>
      <c r="F12" s="31">
        <v>44764</v>
      </c>
      <c r="G12" s="32">
        <f t="shared" si="1"/>
        <v>40000</v>
      </c>
      <c r="H12" s="26">
        <v>44770</v>
      </c>
      <c r="I12" s="9">
        <v>20000</v>
      </c>
      <c r="J12" s="47"/>
    </row>
    <row r="13" spans="1:10" x14ac:dyDescent="0.25">
      <c r="A13" s="128"/>
      <c r="B13" s="128"/>
      <c r="C13" s="128"/>
      <c r="D13" s="23">
        <v>5</v>
      </c>
      <c r="E13" s="24">
        <v>40000</v>
      </c>
      <c r="F13" s="31">
        <v>44827</v>
      </c>
      <c r="G13" s="32">
        <f t="shared" si="1"/>
        <v>40000</v>
      </c>
      <c r="H13" s="26">
        <v>44832</v>
      </c>
      <c r="I13" s="9">
        <v>20000</v>
      </c>
      <c r="J13" s="7">
        <v>5639</v>
      </c>
    </row>
    <row r="14" spans="1:10" x14ac:dyDescent="0.25">
      <c r="A14" s="128"/>
      <c r="B14" s="128"/>
      <c r="C14" s="128"/>
      <c r="D14" s="27">
        <v>6</v>
      </c>
      <c r="E14" s="24">
        <v>40000</v>
      </c>
      <c r="F14" s="31">
        <v>44827</v>
      </c>
      <c r="G14" s="32">
        <f t="shared" si="1"/>
        <v>40000</v>
      </c>
      <c r="H14" s="26">
        <v>44833</v>
      </c>
      <c r="I14" s="9">
        <v>20000</v>
      </c>
      <c r="J14" s="7">
        <v>5639</v>
      </c>
    </row>
    <row r="15" spans="1:10" x14ac:dyDescent="0.25">
      <c r="A15" s="128"/>
      <c r="B15" s="128"/>
      <c r="C15" s="128"/>
      <c r="D15" s="27">
        <v>7</v>
      </c>
      <c r="E15" s="24">
        <v>40000</v>
      </c>
      <c r="F15" s="31">
        <v>44890</v>
      </c>
      <c r="G15" s="32">
        <f t="shared" si="1"/>
        <v>40000</v>
      </c>
      <c r="H15" s="26">
        <v>44910</v>
      </c>
      <c r="I15" s="9">
        <v>20000</v>
      </c>
      <c r="J15" s="7">
        <v>5897</v>
      </c>
    </row>
    <row r="16" spans="1:10" x14ac:dyDescent="0.25">
      <c r="A16" s="128"/>
      <c r="B16" s="128"/>
      <c r="C16" s="128"/>
      <c r="D16" s="23">
        <v>8</v>
      </c>
      <c r="E16" s="24">
        <v>40000</v>
      </c>
      <c r="F16" s="31">
        <v>44946</v>
      </c>
      <c r="G16" s="32">
        <f t="shared" si="1"/>
        <v>40000</v>
      </c>
      <c r="H16" s="26">
        <v>44958</v>
      </c>
      <c r="I16" s="9">
        <v>20000</v>
      </c>
      <c r="J16" s="91">
        <v>1389</v>
      </c>
    </row>
    <row r="17" spans="1:13" x14ac:dyDescent="0.25">
      <c r="A17" s="128"/>
      <c r="B17" s="128"/>
      <c r="C17" s="128"/>
      <c r="D17" s="23">
        <v>9</v>
      </c>
      <c r="E17" s="24">
        <v>40000</v>
      </c>
      <c r="F17" s="31">
        <v>44946</v>
      </c>
      <c r="G17" s="32">
        <f t="shared" si="1"/>
        <v>40000</v>
      </c>
      <c r="H17" s="26">
        <v>44958</v>
      </c>
      <c r="I17" s="9">
        <v>20000</v>
      </c>
      <c r="J17" s="91">
        <v>1389</v>
      </c>
    </row>
    <row r="18" spans="1:13" x14ac:dyDescent="0.25">
      <c r="A18" s="128"/>
      <c r="B18" s="128"/>
      <c r="C18" s="128"/>
      <c r="D18" s="27">
        <v>10</v>
      </c>
      <c r="E18" s="48">
        <v>40000</v>
      </c>
      <c r="F18" s="49">
        <v>45014</v>
      </c>
      <c r="G18" s="50">
        <v>40000</v>
      </c>
      <c r="H18" s="51">
        <v>45021</v>
      </c>
      <c r="I18" s="52">
        <v>20000</v>
      </c>
      <c r="J18" s="91">
        <v>9117</v>
      </c>
    </row>
    <row r="19" spans="1:13" x14ac:dyDescent="0.25">
      <c r="A19" s="128"/>
      <c r="B19" s="128"/>
      <c r="C19" s="128"/>
      <c r="D19" s="27">
        <v>11</v>
      </c>
      <c r="E19" s="48">
        <v>40000</v>
      </c>
      <c r="F19" s="49">
        <v>45014</v>
      </c>
      <c r="G19" s="50">
        <v>40000</v>
      </c>
      <c r="H19" s="51">
        <v>45021</v>
      </c>
      <c r="I19" s="52">
        <v>20000</v>
      </c>
      <c r="J19" s="91">
        <v>9117</v>
      </c>
    </row>
    <row r="20" spans="1:13" x14ac:dyDescent="0.25">
      <c r="A20" s="128"/>
      <c r="B20" s="128"/>
      <c r="C20" s="128"/>
      <c r="D20" s="23">
        <v>12</v>
      </c>
      <c r="E20" s="48">
        <v>40000</v>
      </c>
      <c r="F20" s="49">
        <v>45048</v>
      </c>
      <c r="G20" s="50">
        <v>40000</v>
      </c>
      <c r="H20" s="26">
        <f>F20</f>
        <v>45048</v>
      </c>
      <c r="I20" s="52">
        <v>20000</v>
      </c>
      <c r="J20" s="91">
        <v>2156</v>
      </c>
    </row>
    <row r="21" spans="1:13" ht="15.75" customHeight="1" x14ac:dyDescent="0.25">
      <c r="A21" s="128"/>
      <c r="B21" s="128"/>
      <c r="C21" s="128"/>
      <c r="D21" s="23">
        <v>13</v>
      </c>
      <c r="E21" s="38">
        <v>40000</v>
      </c>
      <c r="F21" s="31">
        <v>45076</v>
      </c>
      <c r="G21" s="32">
        <v>40000</v>
      </c>
      <c r="H21" s="26">
        <v>45070</v>
      </c>
      <c r="I21" s="9">
        <v>20000</v>
      </c>
      <c r="J21" s="91">
        <v>9078</v>
      </c>
      <c r="L21" s="1">
        <f>1430/12</f>
        <v>119.16666666666667</v>
      </c>
    </row>
    <row r="22" spans="1:13" ht="15.75" customHeight="1" x14ac:dyDescent="0.25">
      <c r="A22" s="128"/>
      <c r="B22" s="128"/>
      <c r="C22" s="128"/>
      <c r="D22" s="27">
        <v>14</v>
      </c>
      <c r="E22" s="38">
        <v>40000</v>
      </c>
      <c r="F22" s="31">
        <v>45100</v>
      </c>
      <c r="G22" s="32">
        <v>40000</v>
      </c>
      <c r="H22" s="26">
        <v>45105</v>
      </c>
      <c r="I22" s="9">
        <v>20000</v>
      </c>
      <c r="J22" s="91">
        <v>9091</v>
      </c>
      <c r="L22" s="1">
        <f>L21*10</f>
        <v>1191.6666666666667</v>
      </c>
      <c r="M22" s="1" t="s">
        <v>46</v>
      </c>
    </row>
    <row r="23" spans="1:13" ht="15.75" customHeight="1" x14ac:dyDescent="0.25">
      <c r="A23" s="128"/>
      <c r="B23" s="128"/>
      <c r="C23" s="128"/>
      <c r="D23" s="27">
        <v>15</v>
      </c>
      <c r="E23" s="38"/>
      <c r="F23" s="31"/>
      <c r="G23" s="32"/>
      <c r="H23" s="26"/>
      <c r="I23" s="9"/>
      <c r="J23" s="7"/>
    </row>
    <row r="24" spans="1:13" ht="15.75" customHeight="1" x14ac:dyDescent="0.25">
      <c r="A24" s="128"/>
      <c r="B24" s="128"/>
      <c r="C24" s="128"/>
      <c r="D24" s="23">
        <v>16</v>
      </c>
      <c r="E24" s="38"/>
      <c r="F24" s="31"/>
      <c r="G24" s="32"/>
      <c r="H24" s="26"/>
      <c r="I24" s="9"/>
      <c r="J24" s="7"/>
      <c r="L24" s="1">
        <f>(9*132)+180</f>
        <v>1368</v>
      </c>
      <c r="M24" s="1" t="s">
        <v>47</v>
      </c>
    </row>
    <row r="25" spans="1:13" ht="15.75" customHeight="1" x14ac:dyDescent="0.25">
      <c r="A25" s="128"/>
      <c r="B25" s="128"/>
      <c r="C25" s="128"/>
      <c r="D25" s="23">
        <v>17</v>
      </c>
      <c r="E25" s="38"/>
      <c r="F25" s="31"/>
      <c r="G25" s="32"/>
      <c r="H25" s="26"/>
      <c r="I25" s="9"/>
      <c r="J25" s="7"/>
    </row>
    <row r="26" spans="1:13" ht="15.75" customHeight="1" x14ac:dyDescent="0.25">
      <c r="A26" s="129"/>
      <c r="B26" s="129"/>
      <c r="C26" s="129"/>
      <c r="D26" s="27">
        <v>18</v>
      </c>
      <c r="E26" s="38"/>
      <c r="F26" s="31"/>
      <c r="G26" s="32"/>
      <c r="H26" s="26"/>
      <c r="I26" s="9"/>
      <c r="J26" s="7"/>
    </row>
    <row r="27" spans="1:13" ht="15.75" customHeight="1" x14ac:dyDescent="0.25">
      <c r="D27" s="27">
        <v>19</v>
      </c>
      <c r="E27" s="38"/>
      <c r="F27" s="27"/>
      <c r="G27" s="27"/>
      <c r="H27" s="7"/>
      <c r="I27" s="8"/>
      <c r="J27" s="8"/>
    </row>
    <row r="28" spans="1:13" ht="15.75" customHeight="1" x14ac:dyDescent="0.25">
      <c r="D28" s="23">
        <v>20</v>
      </c>
      <c r="E28" s="38"/>
      <c r="F28" s="27"/>
      <c r="G28" s="27"/>
      <c r="H28" s="7"/>
      <c r="I28" s="8"/>
      <c r="J28" s="8"/>
    </row>
    <row r="29" spans="1:13" ht="15.75" customHeight="1" x14ac:dyDescent="0.25">
      <c r="A29" s="53"/>
      <c r="B29" s="53"/>
      <c r="C29" s="39"/>
      <c r="D29" s="23">
        <v>21</v>
      </c>
      <c r="E29" s="54"/>
      <c r="F29" s="27"/>
      <c r="G29" s="27"/>
      <c r="H29" s="7"/>
      <c r="I29" s="8"/>
      <c r="J29" s="8"/>
    </row>
    <row r="30" spans="1:13" ht="15.75" customHeight="1" x14ac:dyDescent="0.25">
      <c r="A30" s="121" t="s">
        <v>42</v>
      </c>
      <c r="B30" s="122"/>
      <c r="C30" s="41"/>
      <c r="D30" s="27">
        <v>22</v>
      </c>
      <c r="E30" s="4"/>
      <c r="F30" s="27"/>
      <c r="G30" s="27"/>
      <c r="H30" s="7"/>
      <c r="I30" s="8"/>
      <c r="J30" s="8"/>
    </row>
    <row r="31" spans="1:13" ht="15.75" customHeight="1" x14ac:dyDescent="0.25">
      <c r="E31" s="15"/>
      <c r="F31" s="14"/>
      <c r="G31" s="14"/>
      <c r="H31" s="2"/>
    </row>
    <row r="32" spans="1:13" ht="15.75" customHeight="1" x14ac:dyDescent="0.25">
      <c r="E32" s="15"/>
      <c r="F32" s="14"/>
      <c r="G32" s="14"/>
      <c r="H32" s="2"/>
    </row>
    <row r="33" spans="5:8" ht="15.75" customHeight="1" x14ac:dyDescent="0.25">
      <c r="E33" s="15"/>
      <c r="F33" s="14"/>
      <c r="G33" s="14"/>
      <c r="H33" s="2"/>
    </row>
    <row r="34" spans="5:8" ht="15.75" customHeight="1" x14ac:dyDescent="0.25">
      <c r="E34" s="15"/>
      <c r="F34" s="14"/>
      <c r="G34" s="14"/>
      <c r="H34" s="2"/>
    </row>
    <row r="35" spans="5:8" ht="15.75" customHeight="1" x14ac:dyDescent="0.25">
      <c r="E35" s="15"/>
      <c r="F35" s="14"/>
      <c r="G35" s="14"/>
      <c r="H35" s="2"/>
    </row>
    <row r="36" spans="5:8" ht="15.75" customHeight="1" x14ac:dyDescent="0.25">
      <c r="E36" s="15"/>
      <c r="F36" s="14"/>
      <c r="G36" s="14"/>
      <c r="H36" s="2"/>
    </row>
    <row r="37" spans="5:8" ht="15.75" customHeight="1" x14ac:dyDescent="0.25">
      <c r="E37" s="15"/>
      <c r="F37" s="14"/>
      <c r="G37" s="14"/>
      <c r="H37" s="2"/>
    </row>
    <row r="38" spans="5:8" ht="15.75" customHeight="1" x14ac:dyDescent="0.25">
      <c r="E38" s="15"/>
      <c r="F38" s="14"/>
      <c r="G38" s="14"/>
      <c r="H38" s="2"/>
    </row>
    <row r="39" spans="5:8" ht="15.75" customHeight="1" x14ac:dyDescent="0.25">
      <c r="E39" s="15"/>
      <c r="F39" s="14"/>
      <c r="G39" s="14"/>
      <c r="H39" s="2"/>
    </row>
    <row r="40" spans="5:8" ht="15.75" customHeight="1" x14ac:dyDescent="0.25">
      <c r="E40" s="15"/>
      <c r="F40" s="14"/>
      <c r="G40" s="14"/>
      <c r="H40" s="2"/>
    </row>
    <row r="41" spans="5:8" ht="15.75" customHeight="1" x14ac:dyDescent="0.25">
      <c r="E41" s="15"/>
      <c r="F41" s="14"/>
      <c r="G41" s="14"/>
      <c r="H41" s="2"/>
    </row>
    <row r="42" spans="5:8" ht="15.75" customHeight="1" x14ac:dyDescent="0.25">
      <c r="E42" s="15"/>
      <c r="F42" s="14"/>
      <c r="G42" s="14"/>
      <c r="H42" s="2"/>
    </row>
    <row r="43" spans="5:8" ht="15.75" customHeight="1" x14ac:dyDescent="0.25">
      <c r="E43" s="15"/>
      <c r="F43" s="14"/>
      <c r="G43" s="14"/>
      <c r="H43" s="2"/>
    </row>
    <row r="44" spans="5:8" ht="15.75" customHeight="1" x14ac:dyDescent="0.25">
      <c r="E44" s="15"/>
      <c r="F44" s="14"/>
      <c r="G44" s="14"/>
      <c r="H44" s="2"/>
    </row>
    <row r="45" spans="5:8" ht="15.75" customHeight="1" x14ac:dyDescent="0.25">
      <c r="E45" s="15"/>
      <c r="F45" s="14"/>
      <c r="G45" s="14"/>
      <c r="H45" s="2"/>
    </row>
    <row r="46" spans="5:8" ht="15.75" customHeight="1" x14ac:dyDescent="0.25">
      <c r="E46" s="15"/>
      <c r="F46" s="14"/>
      <c r="G46" s="14"/>
      <c r="H46" s="2"/>
    </row>
    <row r="47" spans="5:8" ht="15.75" customHeight="1" x14ac:dyDescent="0.25">
      <c r="E47" s="15"/>
      <c r="F47" s="14"/>
      <c r="G47" s="14"/>
      <c r="H47" s="2"/>
    </row>
    <row r="48" spans="5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/>
    <row r="232" spans="5:8" ht="15.75" customHeight="1" x14ac:dyDescent="0.25"/>
    <row r="233" spans="5:8" ht="15.75" customHeight="1" x14ac:dyDescent="0.25"/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30:B30"/>
    <mergeCell ref="F1:G1"/>
    <mergeCell ref="H1:I1"/>
    <mergeCell ref="A3:A26"/>
    <mergeCell ref="B3:B26"/>
    <mergeCell ref="C3:C2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opLeftCell="A6" workbookViewId="0">
      <selection activeCell="B3" sqref="B3:B38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2.5703125" customWidth="1"/>
    <col min="6" max="6" width="11.42578125" customWidth="1"/>
    <col min="7" max="7" width="12.5703125" customWidth="1"/>
    <col min="8" max="8" width="11.42578125" customWidth="1"/>
    <col min="9" max="9" width="21.28515625" customWidth="1"/>
    <col min="10" max="10" width="14" customWidth="1"/>
    <col min="11" max="13" width="10.7109375" customWidth="1"/>
  </cols>
  <sheetData>
    <row r="1" spans="1:10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</row>
    <row r="2" spans="1:10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43" t="s">
        <v>8</v>
      </c>
    </row>
    <row r="3" spans="1:10" ht="15" customHeight="1" x14ac:dyDescent="0.25">
      <c r="A3" s="127" t="s">
        <v>48</v>
      </c>
      <c r="B3" s="130">
        <v>1475000</v>
      </c>
      <c r="C3" s="131" t="s">
        <v>49</v>
      </c>
      <c r="D3" s="23">
        <v>1</v>
      </c>
      <c r="E3" s="55">
        <v>34000</v>
      </c>
      <c r="F3" s="25">
        <v>44642</v>
      </c>
      <c r="G3" s="24">
        <v>34000</v>
      </c>
      <c r="H3" s="28">
        <v>44642</v>
      </c>
      <c r="I3" s="44">
        <v>17000</v>
      </c>
      <c r="J3" s="7">
        <v>9286</v>
      </c>
    </row>
    <row r="4" spans="1:10" x14ac:dyDescent="0.25">
      <c r="A4" s="128"/>
      <c r="B4" s="128"/>
      <c r="C4" s="128"/>
      <c r="D4" s="27">
        <v>2</v>
      </c>
      <c r="E4" s="24">
        <v>34000</v>
      </c>
      <c r="F4" s="25">
        <v>44673</v>
      </c>
      <c r="G4" s="24">
        <v>34000</v>
      </c>
      <c r="H4" s="28">
        <v>44673</v>
      </c>
      <c r="I4" s="29">
        <f t="shared" ref="I4:I11" si="0">I3</f>
        <v>17000</v>
      </c>
      <c r="J4" s="7">
        <v>9296</v>
      </c>
    </row>
    <row r="5" spans="1:10" x14ac:dyDescent="0.25">
      <c r="A5" s="128"/>
      <c r="B5" s="128"/>
      <c r="C5" s="128"/>
      <c r="D5" s="27">
        <v>3</v>
      </c>
      <c r="E5" s="24">
        <v>34000</v>
      </c>
      <c r="F5" s="31">
        <v>44707</v>
      </c>
      <c r="G5" s="24">
        <v>34000</v>
      </c>
      <c r="H5" s="26">
        <v>44709</v>
      </c>
      <c r="I5" s="29">
        <f t="shared" si="0"/>
        <v>17000</v>
      </c>
      <c r="J5" s="7">
        <v>7082</v>
      </c>
    </row>
    <row r="6" spans="1:10" x14ac:dyDescent="0.25">
      <c r="A6" s="128"/>
      <c r="B6" s="128"/>
      <c r="C6" s="128"/>
      <c r="D6" s="23">
        <v>4</v>
      </c>
      <c r="E6" s="24">
        <v>34000</v>
      </c>
      <c r="F6" s="31">
        <v>44741</v>
      </c>
      <c r="G6" s="24">
        <v>34000</v>
      </c>
      <c r="H6" s="26">
        <v>44741</v>
      </c>
      <c r="I6" s="29">
        <f t="shared" si="0"/>
        <v>17000</v>
      </c>
      <c r="J6" s="7">
        <v>8538</v>
      </c>
    </row>
    <row r="7" spans="1:10" x14ac:dyDescent="0.25">
      <c r="A7" s="128"/>
      <c r="B7" s="128"/>
      <c r="C7" s="128"/>
      <c r="D7" s="27">
        <v>5</v>
      </c>
      <c r="E7" s="24">
        <v>34000</v>
      </c>
      <c r="F7" s="31">
        <v>44771</v>
      </c>
      <c r="G7" s="24">
        <v>34000</v>
      </c>
      <c r="H7" s="26">
        <v>44771</v>
      </c>
      <c r="I7" s="29">
        <f t="shared" si="0"/>
        <v>17000</v>
      </c>
      <c r="J7" s="7">
        <v>8538</v>
      </c>
    </row>
    <row r="8" spans="1:10" x14ac:dyDescent="0.25">
      <c r="A8" s="128"/>
      <c r="B8" s="128"/>
      <c r="C8" s="128"/>
      <c r="D8" s="27">
        <v>6</v>
      </c>
      <c r="E8" s="24">
        <v>34000</v>
      </c>
      <c r="F8" s="31">
        <v>44802</v>
      </c>
      <c r="G8" s="24">
        <v>34000</v>
      </c>
      <c r="H8" s="26">
        <v>44802</v>
      </c>
      <c r="I8" s="29">
        <f t="shared" si="0"/>
        <v>17000</v>
      </c>
      <c r="J8" s="7">
        <v>5858</v>
      </c>
    </row>
    <row r="9" spans="1:10" x14ac:dyDescent="0.25">
      <c r="A9" s="128"/>
      <c r="B9" s="128"/>
      <c r="C9" s="128"/>
      <c r="D9" s="23">
        <v>7</v>
      </c>
      <c r="E9" s="24">
        <v>34000</v>
      </c>
      <c r="F9" s="31">
        <v>44833</v>
      </c>
      <c r="G9" s="24">
        <v>34000</v>
      </c>
      <c r="H9" s="26">
        <v>44832</v>
      </c>
      <c r="I9" s="29">
        <f t="shared" si="0"/>
        <v>17000</v>
      </c>
      <c r="J9" s="7">
        <v>5864</v>
      </c>
    </row>
    <row r="10" spans="1:10" x14ac:dyDescent="0.25">
      <c r="A10" s="128"/>
      <c r="B10" s="128"/>
      <c r="C10" s="128"/>
      <c r="D10" s="27">
        <v>8</v>
      </c>
      <c r="E10" s="24">
        <v>34000</v>
      </c>
      <c r="F10" s="31">
        <v>44862</v>
      </c>
      <c r="G10" s="24">
        <v>34000</v>
      </c>
      <c r="H10" s="26">
        <v>44862</v>
      </c>
      <c r="I10" s="29">
        <f t="shared" si="0"/>
        <v>17000</v>
      </c>
      <c r="J10" s="7">
        <v>6068</v>
      </c>
    </row>
    <row r="11" spans="1:10" x14ac:dyDescent="0.25">
      <c r="A11" s="128"/>
      <c r="B11" s="128"/>
      <c r="C11" s="128"/>
      <c r="D11" s="27">
        <v>9</v>
      </c>
      <c r="E11" s="24">
        <v>34000</v>
      </c>
      <c r="F11" s="31">
        <v>44875</v>
      </c>
      <c r="G11" s="24">
        <v>34000</v>
      </c>
      <c r="H11" s="26">
        <v>44875</v>
      </c>
      <c r="I11" s="29">
        <f t="shared" si="0"/>
        <v>17000</v>
      </c>
      <c r="J11" s="7">
        <v>6076</v>
      </c>
    </row>
    <row r="12" spans="1:10" x14ac:dyDescent="0.25">
      <c r="A12" s="128"/>
      <c r="B12" s="128"/>
      <c r="C12" s="128"/>
      <c r="D12" s="23">
        <v>10</v>
      </c>
      <c r="E12" s="24">
        <v>34000</v>
      </c>
      <c r="F12" s="31">
        <v>44923</v>
      </c>
      <c r="G12" s="32">
        <v>34000</v>
      </c>
      <c r="H12" s="26">
        <v>44923</v>
      </c>
      <c r="I12" s="9">
        <v>17000</v>
      </c>
      <c r="J12" s="7">
        <v>6099</v>
      </c>
    </row>
    <row r="13" spans="1:10" x14ac:dyDescent="0.25">
      <c r="A13" s="128"/>
      <c r="B13" s="128"/>
      <c r="C13" s="128"/>
      <c r="D13" s="27">
        <v>11</v>
      </c>
      <c r="E13" s="24">
        <v>34000</v>
      </c>
      <c r="F13" s="31">
        <v>44591</v>
      </c>
      <c r="G13" s="32">
        <v>34000</v>
      </c>
      <c r="H13" s="26">
        <v>44956</v>
      </c>
      <c r="I13" s="9">
        <v>17000</v>
      </c>
      <c r="J13" s="91">
        <v>1387</v>
      </c>
    </row>
    <row r="14" spans="1:10" x14ac:dyDescent="0.25">
      <c r="A14" s="128"/>
      <c r="B14" s="128"/>
      <c r="C14" s="128"/>
      <c r="D14" s="27">
        <v>12</v>
      </c>
      <c r="E14" s="56">
        <v>34000</v>
      </c>
      <c r="F14" s="57">
        <v>44984</v>
      </c>
      <c r="G14" s="50">
        <v>34000</v>
      </c>
      <c r="H14" s="51">
        <v>44984</v>
      </c>
      <c r="I14" s="52">
        <v>17000</v>
      </c>
      <c r="J14" s="91">
        <v>3454</v>
      </c>
    </row>
    <row r="15" spans="1:10" x14ac:dyDescent="0.25">
      <c r="A15" s="128"/>
      <c r="B15" s="128"/>
      <c r="C15" s="128"/>
      <c r="D15" s="23">
        <v>13</v>
      </c>
      <c r="E15" s="56">
        <v>34000</v>
      </c>
      <c r="F15" s="49">
        <v>45015</v>
      </c>
      <c r="G15" s="50">
        <v>34000</v>
      </c>
      <c r="H15" s="51">
        <v>45015</v>
      </c>
      <c r="I15" s="52">
        <v>17000</v>
      </c>
      <c r="J15" s="91">
        <v>9054</v>
      </c>
    </row>
    <row r="16" spans="1:10" x14ac:dyDescent="0.25">
      <c r="A16" s="128"/>
      <c r="B16" s="128"/>
      <c r="C16" s="128"/>
      <c r="D16" s="27">
        <v>14</v>
      </c>
      <c r="E16" s="48">
        <v>34000</v>
      </c>
      <c r="F16" s="49">
        <v>45040</v>
      </c>
      <c r="G16" s="48">
        <v>34000</v>
      </c>
      <c r="H16" s="51">
        <v>45040</v>
      </c>
      <c r="I16" s="52">
        <v>17000</v>
      </c>
      <c r="J16" s="91">
        <v>9062</v>
      </c>
    </row>
    <row r="17" spans="1:13" x14ac:dyDescent="0.25">
      <c r="A17" s="128"/>
      <c r="B17" s="128"/>
      <c r="C17" s="128"/>
      <c r="D17" s="27">
        <v>15</v>
      </c>
      <c r="E17" s="48">
        <v>34000</v>
      </c>
      <c r="F17" s="49">
        <v>45075</v>
      </c>
      <c r="G17" s="48">
        <v>34000</v>
      </c>
      <c r="H17" s="51">
        <v>45075</v>
      </c>
      <c r="I17" s="9">
        <f>I15</f>
        <v>17000</v>
      </c>
      <c r="J17" s="91">
        <v>2168</v>
      </c>
    </row>
    <row r="18" spans="1:13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7"/>
    </row>
    <row r="19" spans="1:13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7"/>
    </row>
    <row r="20" spans="1:13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7"/>
    </row>
    <row r="21" spans="1:13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7"/>
      <c r="L21" s="1">
        <f>1430/12</f>
        <v>119.16666666666667</v>
      </c>
    </row>
    <row r="22" spans="1:13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7"/>
      <c r="L22" s="1">
        <f>L21*10</f>
        <v>1191.6666666666667</v>
      </c>
      <c r="M22" s="1" t="s">
        <v>46</v>
      </c>
    </row>
    <row r="23" spans="1:13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7"/>
    </row>
    <row r="24" spans="1:13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7"/>
      <c r="L24" s="1">
        <f>(9*132)+180</f>
        <v>1368</v>
      </c>
      <c r="M24" s="1" t="s">
        <v>47</v>
      </c>
    </row>
    <row r="25" spans="1:13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7"/>
    </row>
    <row r="26" spans="1:13" ht="15.75" customHeight="1" x14ac:dyDescent="0.25">
      <c r="A26" s="128"/>
      <c r="B26" s="128"/>
      <c r="C26" s="128"/>
      <c r="D26" s="27">
        <v>24</v>
      </c>
      <c r="E26" s="38"/>
      <c r="F26" s="31"/>
      <c r="G26" s="32"/>
      <c r="H26" s="26"/>
      <c r="I26" s="9"/>
      <c r="J26" s="7"/>
    </row>
    <row r="27" spans="1:13" ht="15" customHeight="1" x14ac:dyDescent="0.25">
      <c r="A27" s="128"/>
      <c r="B27" s="128"/>
      <c r="C27" s="128"/>
      <c r="D27" s="27">
        <v>25</v>
      </c>
      <c r="E27" s="38"/>
      <c r="F27" s="31"/>
      <c r="G27" s="32"/>
      <c r="H27" s="26"/>
      <c r="I27" s="9"/>
      <c r="J27" s="7"/>
    </row>
    <row r="28" spans="1:13" ht="15.75" customHeight="1" x14ac:dyDescent="0.25">
      <c r="A28" s="128"/>
      <c r="B28" s="128"/>
      <c r="C28" s="128"/>
      <c r="D28" s="23">
        <v>26</v>
      </c>
      <c r="E28" s="38"/>
      <c r="F28" s="31"/>
      <c r="G28" s="32"/>
      <c r="H28" s="26"/>
      <c r="I28" s="9"/>
      <c r="J28" s="7"/>
    </row>
    <row r="29" spans="1:13" ht="15.75" customHeight="1" x14ac:dyDescent="0.25">
      <c r="A29" s="128"/>
      <c r="B29" s="128"/>
      <c r="C29" s="128"/>
      <c r="D29" s="27">
        <v>27</v>
      </c>
      <c r="E29" s="38"/>
      <c r="F29" s="31"/>
      <c r="G29" s="32"/>
      <c r="H29" s="26"/>
      <c r="I29" s="9"/>
      <c r="J29" s="7"/>
    </row>
    <row r="30" spans="1:13" ht="15.75" customHeight="1" x14ac:dyDescent="0.25">
      <c r="A30" s="128"/>
      <c r="B30" s="128"/>
      <c r="C30" s="128"/>
      <c r="D30" s="27">
        <v>28</v>
      </c>
      <c r="E30" s="38"/>
      <c r="F30" s="31"/>
      <c r="G30" s="32"/>
      <c r="H30" s="26"/>
      <c r="I30" s="9"/>
      <c r="J30" s="7"/>
    </row>
    <row r="31" spans="1:13" ht="15.75" customHeight="1" x14ac:dyDescent="0.25">
      <c r="A31" s="128"/>
      <c r="B31" s="128"/>
      <c r="C31" s="128"/>
      <c r="D31" s="23">
        <v>29</v>
      </c>
      <c r="E31" s="38"/>
      <c r="F31" s="31"/>
      <c r="G31" s="32"/>
      <c r="H31" s="26"/>
      <c r="I31" s="9"/>
      <c r="J31" s="7"/>
    </row>
    <row r="32" spans="1:13" ht="15.75" customHeight="1" x14ac:dyDescent="0.25">
      <c r="A32" s="128"/>
      <c r="B32" s="128"/>
      <c r="C32" s="128"/>
      <c r="D32" s="27">
        <v>30</v>
      </c>
      <c r="E32" s="38"/>
      <c r="F32" s="31"/>
      <c r="G32" s="32"/>
      <c r="H32" s="26"/>
      <c r="I32" s="9"/>
      <c r="J32" s="7"/>
    </row>
    <row r="33" spans="1:10" ht="15.75" customHeight="1" x14ac:dyDescent="0.25">
      <c r="A33" s="128"/>
      <c r="B33" s="128"/>
      <c r="C33" s="128"/>
      <c r="D33" s="27">
        <v>31</v>
      </c>
      <c r="E33" s="38"/>
      <c r="F33" s="31"/>
      <c r="G33" s="32"/>
      <c r="H33" s="26"/>
      <c r="I33" s="9"/>
      <c r="J33" s="7"/>
    </row>
    <row r="34" spans="1:10" ht="15.75" customHeight="1" x14ac:dyDescent="0.25">
      <c r="A34" s="128"/>
      <c r="B34" s="128"/>
      <c r="C34" s="128"/>
      <c r="D34" s="27">
        <v>32</v>
      </c>
      <c r="E34" s="38"/>
      <c r="F34" s="31"/>
      <c r="G34" s="32"/>
      <c r="H34" s="26"/>
      <c r="I34" s="9"/>
      <c r="J34" s="7"/>
    </row>
    <row r="35" spans="1:10" ht="15.75" customHeight="1" x14ac:dyDescent="0.25">
      <c r="A35" s="128"/>
      <c r="B35" s="128"/>
      <c r="C35" s="128"/>
      <c r="D35" s="23">
        <v>33</v>
      </c>
      <c r="E35" s="38"/>
      <c r="F35" s="31"/>
      <c r="G35" s="32"/>
      <c r="H35" s="26"/>
      <c r="I35" s="9"/>
      <c r="J35" s="7"/>
    </row>
    <row r="36" spans="1:10" ht="15.75" customHeight="1" x14ac:dyDescent="0.25">
      <c r="A36" s="128"/>
      <c r="B36" s="128"/>
      <c r="C36" s="128"/>
      <c r="D36" s="27">
        <v>34</v>
      </c>
      <c r="E36" s="38"/>
      <c r="F36" s="31"/>
      <c r="G36" s="32"/>
      <c r="H36" s="26"/>
      <c r="I36" s="9"/>
      <c r="J36" s="7"/>
    </row>
    <row r="37" spans="1:10" ht="15.75" customHeight="1" x14ac:dyDescent="0.25">
      <c r="A37" s="128"/>
      <c r="B37" s="128"/>
      <c r="C37" s="128"/>
      <c r="D37" s="27">
        <v>35</v>
      </c>
      <c r="E37" s="38"/>
      <c r="F37" s="31"/>
      <c r="G37" s="32"/>
      <c r="H37" s="26"/>
      <c r="I37" s="9"/>
      <c r="J37" s="7"/>
    </row>
    <row r="38" spans="1:10" ht="15.75" customHeight="1" x14ac:dyDescent="0.25">
      <c r="A38" s="129"/>
      <c r="B38" s="129"/>
      <c r="C38" s="129"/>
      <c r="D38" s="23">
        <v>36</v>
      </c>
      <c r="E38" s="38"/>
      <c r="F38" s="31"/>
      <c r="G38" s="32"/>
      <c r="H38" s="26"/>
      <c r="I38" s="9"/>
      <c r="J38" s="7"/>
    </row>
    <row r="39" spans="1:10" ht="15.75" customHeight="1" x14ac:dyDescent="0.25">
      <c r="E39" s="15"/>
      <c r="F39" s="14"/>
      <c r="G39" s="14"/>
      <c r="H39" s="2"/>
    </row>
    <row r="40" spans="1:10" ht="15.75" customHeight="1" x14ac:dyDescent="0.25">
      <c r="E40" s="15"/>
      <c r="F40" s="14"/>
      <c r="G40" s="14"/>
      <c r="H40" s="2"/>
    </row>
    <row r="41" spans="1:10" ht="15.75" customHeight="1" x14ac:dyDescent="0.25">
      <c r="A41" s="121" t="s">
        <v>42</v>
      </c>
      <c r="B41" s="122"/>
      <c r="C41" s="39" t="s">
        <v>43</v>
      </c>
      <c r="D41" s="39" t="s">
        <v>37</v>
      </c>
      <c r="E41" s="40" t="s">
        <v>8</v>
      </c>
      <c r="F41" s="14"/>
      <c r="G41" s="14"/>
      <c r="H41" s="2"/>
    </row>
    <row r="42" spans="1:10" ht="15.75" customHeight="1" x14ac:dyDescent="0.25">
      <c r="A42" s="132">
        <v>200000</v>
      </c>
      <c r="B42" s="122"/>
      <c r="C42" s="41">
        <v>44622</v>
      </c>
      <c r="D42" s="42">
        <v>68017.119999999995</v>
      </c>
      <c r="E42" s="39">
        <v>6598</v>
      </c>
      <c r="F42" s="14"/>
      <c r="G42" s="14"/>
      <c r="H42" s="2"/>
    </row>
    <row r="43" spans="1:10" ht="15.75" customHeight="1" x14ac:dyDescent="0.25">
      <c r="A43" s="1" t="s">
        <v>50</v>
      </c>
      <c r="E43" s="15"/>
      <c r="F43" s="14"/>
      <c r="G43" s="14"/>
      <c r="H43" s="2"/>
    </row>
    <row r="44" spans="1:10" ht="15.75" customHeight="1" x14ac:dyDescent="0.25">
      <c r="A44" s="1" t="s">
        <v>51</v>
      </c>
      <c r="E44" s="15"/>
      <c r="F44" s="14"/>
      <c r="G44" s="14"/>
      <c r="H44" s="2"/>
    </row>
    <row r="45" spans="1:10" ht="15.75" customHeight="1" x14ac:dyDescent="0.25">
      <c r="E45" s="15"/>
      <c r="F45" s="14"/>
      <c r="G45" s="14"/>
      <c r="H45" s="2"/>
    </row>
    <row r="46" spans="1:10" ht="15.75" customHeight="1" x14ac:dyDescent="0.25">
      <c r="E46" s="15"/>
      <c r="F46" s="14"/>
      <c r="G46" s="14"/>
      <c r="H46" s="2"/>
    </row>
    <row r="47" spans="1:10" ht="15.75" customHeight="1" x14ac:dyDescent="0.25">
      <c r="E47" s="15"/>
      <c r="F47" s="14"/>
      <c r="G47" s="14"/>
      <c r="H47" s="2"/>
    </row>
    <row r="48" spans="1:10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>
      <c r="E232" s="15"/>
      <c r="F232" s="14"/>
      <c r="G232" s="14"/>
      <c r="H232" s="2"/>
    </row>
    <row r="233" spans="5:8" ht="15.75" customHeight="1" x14ac:dyDescent="0.25">
      <c r="E233" s="15"/>
      <c r="F233" s="14"/>
      <c r="G233" s="14"/>
      <c r="H233" s="2"/>
    </row>
    <row r="234" spans="5:8" ht="15.75" customHeight="1" x14ac:dyDescent="0.25">
      <c r="E234" s="15"/>
      <c r="F234" s="14"/>
      <c r="G234" s="14"/>
      <c r="H234" s="2"/>
    </row>
    <row r="235" spans="5:8" ht="15.75" customHeight="1" x14ac:dyDescent="0.25">
      <c r="E235" s="15"/>
      <c r="F235" s="14"/>
      <c r="G235" s="14"/>
      <c r="H235" s="2"/>
    </row>
    <row r="236" spans="5:8" ht="15.75" customHeight="1" x14ac:dyDescent="0.25">
      <c r="E236" s="15"/>
      <c r="F236" s="14"/>
      <c r="G236" s="14"/>
      <c r="H236" s="2"/>
    </row>
    <row r="237" spans="5:8" ht="15.75" customHeight="1" x14ac:dyDescent="0.25">
      <c r="E237" s="15"/>
      <c r="F237" s="14"/>
      <c r="G237" s="14"/>
      <c r="H237" s="2"/>
    </row>
    <row r="238" spans="5:8" ht="15.75" customHeight="1" x14ac:dyDescent="0.25">
      <c r="E238" s="15"/>
      <c r="F238" s="14"/>
      <c r="G238" s="14"/>
      <c r="H238" s="2"/>
    </row>
    <row r="239" spans="5:8" ht="15.75" customHeight="1" x14ac:dyDescent="0.25">
      <c r="E239" s="15"/>
      <c r="F239" s="14"/>
      <c r="G239" s="14"/>
      <c r="H239" s="2"/>
    </row>
    <row r="240" spans="5:8" ht="15.75" customHeight="1" x14ac:dyDescent="0.25">
      <c r="E240" s="15"/>
      <c r="F240" s="14"/>
      <c r="G240" s="14"/>
      <c r="H240" s="2"/>
    </row>
    <row r="241" spans="5:8" ht="15.75" customHeight="1" x14ac:dyDescent="0.25">
      <c r="E241" s="15"/>
      <c r="F241" s="14"/>
      <c r="G241" s="14"/>
      <c r="H241" s="2"/>
    </row>
    <row r="242" spans="5:8" ht="15.75" customHeight="1" x14ac:dyDescent="0.25">
      <c r="E242" s="15"/>
      <c r="F242" s="14"/>
      <c r="G242" s="14"/>
      <c r="H242" s="2"/>
    </row>
    <row r="243" spans="5:8" ht="15.75" customHeight="1" x14ac:dyDescent="0.25">
      <c r="E243" s="15"/>
      <c r="F243" s="14"/>
      <c r="G243" s="14"/>
      <c r="H243" s="2"/>
    </row>
    <row r="244" spans="5:8" ht="15.75" customHeight="1" x14ac:dyDescent="0.25">
      <c r="E244" s="15"/>
      <c r="F244" s="14"/>
      <c r="G244" s="14"/>
      <c r="H244" s="2"/>
    </row>
    <row r="245" spans="5:8" ht="15.75" customHeight="1" x14ac:dyDescent="0.25"/>
    <row r="246" spans="5:8" ht="15.75" customHeight="1" x14ac:dyDescent="0.25"/>
    <row r="247" spans="5:8" ht="15.75" customHeight="1" x14ac:dyDescent="0.25"/>
    <row r="248" spans="5:8" ht="15.75" customHeight="1" x14ac:dyDescent="0.25"/>
    <row r="249" spans="5:8" ht="15.75" customHeight="1" x14ac:dyDescent="0.25"/>
    <row r="250" spans="5:8" ht="15.75" customHeight="1" x14ac:dyDescent="0.25"/>
    <row r="251" spans="5:8" ht="15.75" customHeight="1" x14ac:dyDescent="0.25"/>
    <row r="252" spans="5:8" ht="15.75" customHeight="1" x14ac:dyDescent="0.25"/>
    <row r="253" spans="5:8" ht="15.75" customHeight="1" x14ac:dyDescent="0.25"/>
    <row r="254" spans="5:8" ht="15.75" customHeight="1" x14ac:dyDescent="0.25"/>
    <row r="255" spans="5:8" ht="15.75" customHeight="1" x14ac:dyDescent="0.25"/>
    <row r="256" spans="5: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41:B41"/>
    <mergeCell ref="A42:B42"/>
    <mergeCell ref="F1:G1"/>
    <mergeCell ref="H1:I1"/>
    <mergeCell ref="A3:A38"/>
    <mergeCell ref="B3:B38"/>
    <mergeCell ref="C3:C3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988"/>
  <sheetViews>
    <sheetView workbookViewId="0">
      <selection activeCell="J4" sqref="J4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4.85546875" customWidth="1"/>
    <col min="6" max="6" width="14.7109375" customWidth="1"/>
    <col min="7" max="7" width="12.5703125" bestFit="1" customWidth="1"/>
    <col min="8" max="8" width="11.42578125" customWidth="1"/>
    <col min="9" max="9" width="21.28515625" customWidth="1"/>
    <col min="10" max="10" width="14.42578125" customWidth="1"/>
  </cols>
  <sheetData>
    <row r="1" spans="1:16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  <c r="J1" s="16"/>
    </row>
    <row r="2" spans="1:16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100" t="s">
        <v>37</v>
      </c>
      <c r="F2" s="101" t="s">
        <v>38</v>
      </c>
      <c r="G2" s="101" t="s">
        <v>37</v>
      </c>
      <c r="H2" s="102" t="s">
        <v>39</v>
      </c>
      <c r="I2" s="102" t="s">
        <v>37</v>
      </c>
      <c r="J2" s="103" t="s">
        <v>52</v>
      </c>
    </row>
    <row r="3" spans="1:16" ht="15" customHeight="1" x14ac:dyDescent="0.25">
      <c r="A3" s="127" t="s">
        <v>65</v>
      </c>
      <c r="B3" s="130"/>
      <c r="C3" s="131" t="s">
        <v>66</v>
      </c>
      <c r="D3" s="96">
        <v>1</v>
      </c>
      <c r="E3" s="107">
        <v>93815</v>
      </c>
      <c r="F3" s="108">
        <v>45048</v>
      </c>
      <c r="G3" s="107">
        <v>93815</v>
      </c>
      <c r="H3" s="109">
        <v>45049</v>
      </c>
      <c r="I3" s="110">
        <v>46907.5</v>
      </c>
      <c r="J3" s="111">
        <v>2155</v>
      </c>
      <c r="K3" s="98"/>
    </row>
    <row r="4" spans="1:16" x14ac:dyDescent="0.25">
      <c r="A4" s="128"/>
      <c r="B4" s="128"/>
      <c r="C4" s="128"/>
      <c r="D4" s="97">
        <v>2</v>
      </c>
      <c r="E4" s="107">
        <v>93815</v>
      </c>
      <c r="F4" s="108">
        <v>45080</v>
      </c>
      <c r="G4" s="107">
        <v>93815</v>
      </c>
      <c r="H4" s="112">
        <v>45070</v>
      </c>
      <c r="I4" s="113">
        <v>46907.5</v>
      </c>
      <c r="J4" s="114">
        <v>9080</v>
      </c>
      <c r="K4" s="99">
        <f>O4*2</f>
        <v>100000</v>
      </c>
      <c r="L4" s="25">
        <v>45019</v>
      </c>
      <c r="M4" s="24">
        <v>100000</v>
      </c>
      <c r="N4" s="73">
        <v>45021</v>
      </c>
      <c r="O4" s="89">
        <v>50000</v>
      </c>
      <c r="P4" s="94">
        <v>9119</v>
      </c>
    </row>
    <row r="5" spans="1:16" x14ac:dyDescent="0.25">
      <c r="A5" s="128"/>
      <c r="B5" s="128"/>
      <c r="C5" s="128"/>
      <c r="D5" s="97">
        <v>3</v>
      </c>
      <c r="E5" s="115"/>
      <c r="F5" s="115"/>
      <c r="G5" s="115"/>
      <c r="H5" s="115"/>
      <c r="I5" s="115"/>
      <c r="J5" s="115"/>
      <c r="K5" s="98"/>
    </row>
    <row r="6" spans="1:16" x14ac:dyDescent="0.25">
      <c r="A6" s="128"/>
      <c r="B6" s="128"/>
      <c r="C6" s="128"/>
      <c r="D6" s="23">
        <v>4</v>
      </c>
      <c r="E6" s="116"/>
      <c r="F6" s="115"/>
      <c r="G6" s="98"/>
      <c r="H6" s="104"/>
      <c r="I6" s="105"/>
      <c r="J6" s="106"/>
    </row>
    <row r="7" spans="1:16" x14ac:dyDescent="0.25">
      <c r="A7" s="128"/>
      <c r="B7" s="128"/>
      <c r="C7" s="128"/>
      <c r="D7" s="27">
        <v>5</v>
      </c>
      <c r="E7" s="24"/>
      <c r="F7" s="117"/>
      <c r="G7" s="24"/>
      <c r="H7" s="26"/>
      <c r="I7" s="62"/>
      <c r="J7" s="8"/>
    </row>
    <row r="8" spans="1:16" x14ac:dyDescent="0.25">
      <c r="A8" s="128"/>
      <c r="B8" s="128"/>
      <c r="C8" s="128"/>
      <c r="D8" s="27">
        <v>6</v>
      </c>
      <c r="E8" s="24"/>
      <c r="F8" s="31"/>
      <c r="G8" s="24"/>
      <c r="H8" s="26"/>
      <c r="I8" s="62"/>
      <c r="J8" s="8"/>
    </row>
    <row r="9" spans="1:16" x14ac:dyDescent="0.25">
      <c r="A9" s="128"/>
      <c r="B9" s="128"/>
      <c r="C9" s="128"/>
      <c r="D9" s="23">
        <v>7</v>
      </c>
      <c r="E9" s="24"/>
      <c r="F9" s="31"/>
      <c r="G9" s="24"/>
      <c r="H9" s="26"/>
      <c r="I9" s="62"/>
      <c r="J9" s="8"/>
    </row>
    <row r="10" spans="1:16" x14ac:dyDescent="0.25">
      <c r="A10" s="128"/>
      <c r="B10" s="128"/>
      <c r="C10" s="128"/>
      <c r="D10" s="27">
        <v>8</v>
      </c>
      <c r="E10" s="24"/>
      <c r="F10" s="31"/>
      <c r="G10" s="24"/>
      <c r="H10" s="26"/>
      <c r="I10" s="62"/>
      <c r="J10" s="8"/>
    </row>
    <row r="11" spans="1:16" x14ac:dyDescent="0.25">
      <c r="A11" s="128"/>
      <c r="B11" s="128"/>
      <c r="C11" s="128"/>
      <c r="D11" s="27">
        <v>9</v>
      </c>
      <c r="E11" s="24"/>
      <c r="F11" s="31"/>
      <c r="G11" s="32"/>
      <c r="H11" s="26"/>
      <c r="I11" s="9"/>
      <c r="J11" s="8"/>
    </row>
    <row r="12" spans="1:16" x14ac:dyDescent="0.25">
      <c r="A12" s="128"/>
      <c r="B12" s="128"/>
      <c r="C12" s="128"/>
      <c r="D12" s="23">
        <v>10</v>
      </c>
      <c r="E12" s="24"/>
      <c r="F12" s="31"/>
      <c r="G12" s="32"/>
      <c r="H12" s="26"/>
      <c r="I12" s="9"/>
      <c r="J12" s="8"/>
    </row>
    <row r="13" spans="1:16" x14ac:dyDescent="0.25">
      <c r="A13" s="128"/>
      <c r="B13" s="128"/>
      <c r="C13" s="128"/>
      <c r="D13" s="27">
        <v>11</v>
      </c>
      <c r="E13" s="24"/>
      <c r="F13" s="31"/>
      <c r="G13" s="32"/>
      <c r="H13" s="51"/>
      <c r="I13" s="52"/>
      <c r="J13" s="64"/>
    </row>
    <row r="14" spans="1:16" x14ac:dyDescent="0.25">
      <c r="A14" s="128"/>
      <c r="B14" s="128"/>
      <c r="C14" s="128"/>
      <c r="D14" s="27">
        <v>12</v>
      </c>
      <c r="E14" s="74"/>
      <c r="F14" s="75"/>
      <c r="G14" s="50"/>
      <c r="H14" s="26"/>
      <c r="I14" s="9"/>
      <c r="J14" s="8"/>
    </row>
    <row r="15" spans="1:16" x14ac:dyDescent="0.25">
      <c r="A15" s="128"/>
      <c r="B15" s="128"/>
      <c r="C15" s="128"/>
      <c r="D15" s="23">
        <v>13</v>
      </c>
      <c r="E15" s="45"/>
      <c r="F15" s="31"/>
      <c r="G15" s="32"/>
      <c r="H15" s="26"/>
      <c r="I15" s="9"/>
      <c r="J15" s="8"/>
    </row>
    <row r="16" spans="1:16" x14ac:dyDescent="0.25">
      <c r="A16" s="128"/>
      <c r="B16" s="128"/>
      <c r="C16" s="128"/>
      <c r="D16" s="27">
        <v>14</v>
      </c>
      <c r="E16" s="38"/>
      <c r="F16" s="31"/>
      <c r="G16" s="38"/>
      <c r="H16" s="26"/>
      <c r="I16" s="9"/>
      <c r="J16" s="8"/>
    </row>
    <row r="17" spans="1:10" x14ac:dyDescent="0.25">
      <c r="A17" s="128"/>
      <c r="B17" s="128"/>
      <c r="C17" s="128"/>
      <c r="D17" s="27">
        <v>15</v>
      </c>
      <c r="E17" s="38"/>
      <c r="F17" s="31"/>
      <c r="G17" s="38"/>
      <c r="H17" s="26"/>
      <c r="I17" s="9"/>
      <c r="J17" s="8"/>
    </row>
    <row r="18" spans="1:10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8"/>
    </row>
    <row r="19" spans="1:10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8"/>
    </row>
    <row r="20" spans="1:10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8"/>
    </row>
    <row r="21" spans="1:10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8"/>
    </row>
    <row r="22" spans="1:10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8"/>
    </row>
    <row r="23" spans="1:10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8"/>
    </row>
    <row r="24" spans="1:10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0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0" ht="15.75" customHeight="1" x14ac:dyDescent="0.25">
      <c r="A26" s="129"/>
      <c r="B26" s="129"/>
      <c r="C26" s="129"/>
      <c r="D26" s="27">
        <v>24</v>
      </c>
      <c r="E26" s="38"/>
      <c r="F26" s="31"/>
      <c r="G26" s="32"/>
      <c r="H26" s="26"/>
      <c r="I26" s="9"/>
      <c r="J26" s="8"/>
    </row>
    <row r="27" spans="1:10" ht="15.75" customHeight="1" x14ac:dyDescent="0.25">
      <c r="D27" s="14"/>
      <c r="E27" s="15"/>
      <c r="F27" s="14"/>
      <c r="G27" s="14"/>
      <c r="H27" s="2"/>
    </row>
    <row r="28" spans="1:10" ht="15.75" customHeight="1" x14ac:dyDescent="0.25">
      <c r="A28" s="121" t="s">
        <v>42</v>
      </c>
      <c r="B28" s="122"/>
      <c r="C28" s="39" t="s">
        <v>43</v>
      </c>
      <c r="D28" s="39" t="s">
        <v>37</v>
      </c>
      <c r="E28" s="40" t="s">
        <v>8</v>
      </c>
      <c r="F28" s="70" t="s">
        <v>56</v>
      </c>
      <c r="G28" s="71" t="s">
        <v>8</v>
      </c>
      <c r="H28" s="2"/>
    </row>
    <row r="29" spans="1:10" ht="15.75" customHeight="1" x14ac:dyDescent="0.25">
      <c r="A29" s="133">
        <v>400000</v>
      </c>
      <c r="B29" s="122"/>
      <c r="C29" s="76">
        <v>45013</v>
      </c>
      <c r="D29" s="77">
        <v>162500</v>
      </c>
      <c r="E29" s="39"/>
      <c r="F29" s="71">
        <f>D29</f>
        <v>162500</v>
      </c>
      <c r="G29" s="70"/>
      <c r="H29" s="2"/>
    </row>
    <row r="30" spans="1:10" ht="15.75" customHeight="1" x14ac:dyDescent="0.25">
      <c r="A30" s="78"/>
      <c r="B30" s="78">
        <v>100000</v>
      </c>
      <c r="C30" s="67"/>
      <c r="D30" s="79">
        <v>50000</v>
      </c>
      <c r="E30" s="69"/>
      <c r="F30" s="70"/>
      <c r="G30" s="70"/>
      <c r="H30" s="2"/>
    </row>
    <row r="31" spans="1:10" ht="15.75" customHeight="1" x14ac:dyDescent="0.25">
      <c r="A31" s="1" t="s">
        <v>63</v>
      </c>
      <c r="B31" s="80">
        <v>75000</v>
      </c>
      <c r="E31" s="15"/>
      <c r="F31" s="14"/>
      <c r="G31" s="14"/>
      <c r="H31" s="2"/>
    </row>
    <row r="32" spans="1:10" ht="15.75" customHeight="1" x14ac:dyDescent="0.25">
      <c r="A32" s="1" t="s">
        <v>64</v>
      </c>
      <c r="B32" s="1"/>
      <c r="E32" s="15"/>
      <c r="F32" s="14"/>
      <c r="G32" s="14"/>
      <c r="H32" s="2"/>
    </row>
    <row r="33" spans="2:8" ht="15.75" customHeight="1" x14ac:dyDescent="0.25">
      <c r="B33" s="1"/>
      <c r="E33" s="15"/>
      <c r="F33" s="14"/>
      <c r="G33" s="14"/>
      <c r="H33" s="2"/>
    </row>
    <row r="34" spans="2:8" ht="15.75" customHeight="1" x14ac:dyDescent="0.25">
      <c r="E34" s="15"/>
      <c r="F34" s="14"/>
      <c r="G34" s="14"/>
      <c r="H34" s="2"/>
    </row>
    <row r="35" spans="2:8" ht="15.75" customHeight="1" x14ac:dyDescent="0.25">
      <c r="E35" s="15"/>
      <c r="F35" s="14"/>
      <c r="G35" s="14"/>
      <c r="H35" s="2"/>
    </row>
    <row r="36" spans="2:8" ht="15.75" customHeight="1" x14ac:dyDescent="0.25">
      <c r="E36" s="15"/>
      <c r="F36" s="14"/>
      <c r="G36" s="14"/>
      <c r="H36" s="2"/>
    </row>
    <row r="37" spans="2:8" ht="15.75" customHeight="1" x14ac:dyDescent="0.25">
      <c r="E37" s="15"/>
      <c r="F37" s="14"/>
      <c r="G37" s="14"/>
      <c r="H37" s="2"/>
    </row>
    <row r="38" spans="2:8" ht="15.75" customHeight="1" x14ac:dyDescent="0.25">
      <c r="E38" s="15"/>
      <c r="F38" s="14"/>
      <c r="G38" s="14"/>
      <c r="H38" s="2"/>
    </row>
    <row r="39" spans="2:8" ht="15.75" customHeight="1" x14ac:dyDescent="0.25">
      <c r="E39" s="15"/>
      <c r="F39" s="14"/>
      <c r="G39" s="14"/>
      <c r="H39" s="2"/>
    </row>
    <row r="40" spans="2:8" ht="15.75" customHeight="1" x14ac:dyDescent="0.25">
      <c r="E40" s="15"/>
      <c r="F40" s="14"/>
      <c r="G40" s="14"/>
      <c r="H40" s="2"/>
    </row>
    <row r="41" spans="2:8" ht="15.75" customHeight="1" x14ac:dyDescent="0.25">
      <c r="E41" s="15"/>
      <c r="F41" s="14"/>
      <c r="G41" s="14"/>
      <c r="H41" s="2"/>
    </row>
    <row r="42" spans="2:8" ht="15.75" customHeight="1" x14ac:dyDescent="0.25">
      <c r="E42" s="15"/>
      <c r="F42" s="14"/>
      <c r="G42" s="14"/>
      <c r="H42" s="2"/>
    </row>
    <row r="43" spans="2:8" ht="15.75" customHeight="1" x14ac:dyDescent="0.25">
      <c r="E43" s="15"/>
      <c r="F43" s="14"/>
      <c r="G43" s="14"/>
      <c r="H43" s="2"/>
    </row>
    <row r="44" spans="2:8" ht="15.75" customHeight="1" x14ac:dyDescent="0.25">
      <c r="E44" s="15"/>
      <c r="F44" s="14"/>
      <c r="G44" s="14"/>
      <c r="H44" s="2"/>
    </row>
    <row r="45" spans="2:8" ht="15.75" customHeight="1" x14ac:dyDescent="0.25">
      <c r="E45" s="15"/>
      <c r="F45" s="14"/>
      <c r="G45" s="14"/>
      <c r="H45" s="2"/>
    </row>
    <row r="46" spans="2:8" ht="15.75" customHeight="1" x14ac:dyDescent="0.25">
      <c r="E46" s="15"/>
      <c r="F46" s="14"/>
      <c r="G46" s="14"/>
      <c r="H46" s="2"/>
    </row>
    <row r="47" spans="2:8" ht="15.75" customHeight="1" x14ac:dyDescent="0.25">
      <c r="E47" s="15"/>
      <c r="F47" s="14"/>
      <c r="G47" s="14"/>
      <c r="H47" s="2"/>
    </row>
    <row r="48" spans="2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>
      <c r="E232" s="15"/>
      <c r="F232" s="14"/>
      <c r="G232" s="14"/>
      <c r="H232" s="2"/>
    </row>
    <row r="233" spans="5:8" ht="15.75" customHeight="1" x14ac:dyDescent="0.25">
      <c r="E233" s="15"/>
      <c r="F233" s="14"/>
      <c r="G233" s="14"/>
      <c r="H233" s="2"/>
    </row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7">
    <mergeCell ref="A28:B28"/>
    <mergeCell ref="A29:B29"/>
    <mergeCell ref="F1:G1"/>
    <mergeCell ref="H1:I1"/>
    <mergeCell ref="A3:A26"/>
    <mergeCell ref="B3:B26"/>
    <mergeCell ref="C3:C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D16" sqref="D16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4.85546875" customWidth="1"/>
    <col min="6" max="6" width="12.42578125" customWidth="1"/>
    <col min="7" max="8" width="11.42578125" customWidth="1"/>
    <col min="9" max="9" width="21.28515625" customWidth="1"/>
    <col min="10" max="10" width="14.42578125" customWidth="1"/>
  </cols>
  <sheetData>
    <row r="1" spans="1:11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  <c r="J1" s="16"/>
    </row>
    <row r="2" spans="1:11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58" t="s">
        <v>52</v>
      </c>
    </row>
    <row r="3" spans="1:11" x14ac:dyDescent="0.25">
      <c r="A3" s="127" t="s">
        <v>53</v>
      </c>
      <c r="B3" s="130" t="s">
        <v>54</v>
      </c>
      <c r="C3" s="131" t="s">
        <v>55</v>
      </c>
      <c r="D3" s="23">
        <v>1</v>
      </c>
      <c r="E3" s="59">
        <v>37780</v>
      </c>
      <c r="F3" s="60">
        <v>44684</v>
      </c>
      <c r="G3" s="24">
        <f>E3</f>
        <v>37780</v>
      </c>
      <c r="H3" s="35">
        <v>44697</v>
      </c>
      <c r="I3" s="44">
        <f>E3/2</f>
        <v>18890</v>
      </c>
      <c r="J3" s="61">
        <v>5604</v>
      </c>
    </row>
    <row r="4" spans="1:11" x14ac:dyDescent="0.25">
      <c r="A4" s="128"/>
      <c r="B4" s="128"/>
      <c r="C4" s="128"/>
      <c r="D4" s="27">
        <v>2</v>
      </c>
      <c r="E4" s="59">
        <v>37780</v>
      </c>
      <c r="F4" s="25">
        <v>44715</v>
      </c>
      <c r="G4" s="24">
        <v>37780</v>
      </c>
      <c r="H4" s="28">
        <v>44733</v>
      </c>
      <c r="I4" s="62">
        <v>18890</v>
      </c>
      <c r="J4" s="61">
        <v>7096</v>
      </c>
    </row>
    <row r="5" spans="1:11" x14ac:dyDescent="0.25">
      <c r="A5" s="128"/>
      <c r="B5" s="128"/>
      <c r="C5" s="128"/>
      <c r="D5" s="27">
        <v>3</v>
      </c>
      <c r="E5" s="59">
        <v>37780</v>
      </c>
      <c r="F5" s="31">
        <v>44746</v>
      </c>
      <c r="G5" s="32">
        <v>37780</v>
      </c>
      <c r="H5" s="35">
        <v>44747</v>
      </c>
      <c r="I5" s="9">
        <v>18890</v>
      </c>
      <c r="J5" s="8">
        <v>8508</v>
      </c>
    </row>
    <row r="6" spans="1:11" x14ac:dyDescent="0.25">
      <c r="A6" s="128"/>
      <c r="B6" s="128"/>
      <c r="C6" s="128"/>
      <c r="D6" s="23">
        <v>4</v>
      </c>
      <c r="E6" s="59">
        <v>37780</v>
      </c>
      <c r="F6" s="31">
        <v>44775</v>
      </c>
      <c r="G6" s="32">
        <v>37780</v>
      </c>
      <c r="H6" s="28">
        <v>44778</v>
      </c>
      <c r="I6" s="63">
        <v>18890</v>
      </c>
      <c r="J6" s="8">
        <v>8526</v>
      </c>
    </row>
    <row r="7" spans="1:11" x14ac:dyDescent="0.25">
      <c r="A7" s="128"/>
      <c r="B7" s="128"/>
      <c r="C7" s="128"/>
      <c r="D7" s="27">
        <v>5</v>
      </c>
      <c r="E7" s="59">
        <v>37780</v>
      </c>
      <c r="F7" s="31">
        <v>44805</v>
      </c>
      <c r="G7" s="32">
        <v>37780</v>
      </c>
      <c r="H7" s="26">
        <v>44809</v>
      </c>
      <c r="I7" s="9">
        <v>18890</v>
      </c>
      <c r="J7" s="8">
        <v>5859</v>
      </c>
    </row>
    <row r="8" spans="1:11" x14ac:dyDescent="0.25">
      <c r="A8" s="128"/>
      <c r="B8" s="128"/>
      <c r="C8" s="128"/>
      <c r="D8" s="27">
        <v>6</v>
      </c>
      <c r="E8" s="59">
        <v>37780</v>
      </c>
      <c r="F8" s="31">
        <v>44836</v>
      </c>
      <c r="G8" s="32">
        <v>37780</v>
      </c>
      <c r="H8" s="26">
        <v>44882</v>
      </c>
      <c r="I8" s="9">
        <v>18890</v>
      </c>
      <c r="J8" s="8">
        <v>5883</v>
      </c>
    </row>
    <row r="9" spans="1:11" x14ac:dyDescent="0.25">
      <c r="A9" s="128"/>
      <c r="B9" s="128"/>
      <c r="C9" s="128"/>
      <c r="D9" s="23">
        <v>7</v>
      </c>
      <c r="E9" s="59">
        <v>37780</v>
      </c>
      <c r="F9" s="31">
        <v>44866</v>
      </c>
      <c r="G9" s="32">
        <v>37780</v>
      </c>
      <c r="H9" s="26">
        <v>44882</v>
      </c>
      <c r="I9" s="9">
        <v>18890</v>
      </c>
      <c r="J9" s="8">
        <v>5883</v>
      </c>
    </row>
    <row r="10" spans="1:11" x14ac:dyDescent="0.25">
      <c r="A10" s="128"/>
      <c r="B10" s="128"/>
      <c r="C10" s="128"/>
      <c r="D10" s="27">
        <v>8</v>
      </c>
      <c r="E10" s="24">
        <v>37780</v>
      </c>
      <c r="F10" s="31">
        <v>44896</v>
      </c>
      <c r="G10" s="32">
        <v>37780</v>
      </c>
      <c r="H10" s="51">
        <v>44964</v>
      </c>
      <c r="I10" s="9">
        <f>I9</f>
        <v>18890</v>
      </c>
      <c r="J10" s="118">
        <v>1390</v>
      </c>
    </row>
    <row r="11" spans="1:11" x14ac:dyDescent="0.25">
      <c r="A11" s="128"/>
      <c r="B11" s="128"/>
      <c r="C11" s="128"/>
      <c r="D11" s="27">
        <v>9</v>
      </c>
      <c r="E11" s="24">
        <v>37780</v>
      </c>
      <c r="F11" s="31">
        <v>44565</v>
      </c>
      <c r="G11" s="32">
        <v>37780</v>
      </c>
      <c r="H11" s="26">
        <v>45002</v>
      </c>
      <c r="I11" s="9">
        <v>18890</v>
      </c>
      <c r="J11" s="119">
        <v>3476</v>
      </c>
      <c r="K11" s="120"/>
    </row>
    <row r="12" spans="1:11" x14ac:dyDescent="0.25">
      <c r="A12" s="128"/>
      <c r="B12" s="128"/>
      <c r="C12" s="128"/>
      <c r="D12" s="23">
        <v>10</v>
      </c>
      <c r="E12" s="24">
        <v>37780</v>
      </c>
      <c r="F12" s="31">
        <v>44958</v>
      </c>
      <c r="G12" s="32">
        <v>37780</v>
      </c>
      <c r="H12" s="51">
        <v>44979</v>
      </c>
      <c r="I12" s="9">
        <f>I11</f>
        <v>18890</v>
      </c>
      <c r="J12" s="92">
        <v>3326</v>
      </c>
    </row>
    <row r="13" spans="1:11" x14ac:dyDescent="0.25">
      <c r="A13" s="128"/>
      <c r="B13" s="128"/>
      <c r="C13" s="128"/>
      <c r="D13" s="27">
        <v>11</v>
      </c>
      <c r="E13" s="56">
        <v>37780</v>
      </c>
      <c r="F13" s="49">
        <v>44986</v>
      </c>
      <c r="G13" s="32">
        <f t="shared" ref="G13" si="0">E13</f>
        <v>37780</v>
      </c>
      <c r="H13" s="51">
        <v>45021</v>
      </c>
      <c r="I13" s="9">
        <f>I11</f>
        <v>18890</v>
      </c>
      <c r="J13" s="92">
        <v>9116</v>
      </c>
    </row>
    <row r="14" spans="1:11" x14ac:dyDescent="0.25">
      <c r="A14" s="128"/>
      <c r="B14" s="128"/>
      <c r="C14" s="128"/>
      <c r="D14" s="27">
        <v>12</v>
      </c>
      <c r="E14" s="56">
        <v>37780</v>
      </c>
      <c r="F14" s="57">
        <v>45020</v>
      </c>
      <c r="G14" s="32">
        <f t="shared" ref="G14:G15" si="1">G13</f>
        <v>37780</v>
      </c>
      <c r="H14" s="51">
        <v>45021</v>
      </c>
      <c r="I14" s="9">
        <f t="shared" ref="I14:I16" si="2">I13</f>
        <v>18890</v>
      </c>
      <c r="J14" s="92">
        <v>9116</v>
      </c>
    </row>
    <row r="15" spans="1:11" x14ac:dyDescent="0.25">
      <c r="A15" s="128"/>
      <c r="B15" s="128"/>
      <c r="C15" s="128"/>
      <c r="D15" s="23">
        <v>13</v>
      </c>
      <c r="E15" s="56">
        <v>37780</v>
      </c>
      <c r="F15" s="49">
        <v>45045</v>
      </c>
      <c r="G15" s="32">
        <f t="shared" si="1"/>
        <v>37780</v>
      </c>
      <c r="H15" s="51">
        <v>45048</v>
      </c>
      <c r="I15" s="9">
        <f t="shared" si="2"/>
        <v>18890</v>
      </c>
      <c r="J15" s="92">
        <v>9150</v>
      </c>
    </row>
    <row r="16" spans="1:11" x14ac:dyDescent="0.25">
      <c r="A16" s="128"/>
      <c r="B16" s="128"/>
      <c r="C16" s="128"/>
      <c r="D16" s="27">
        <v>14</v>
      </c>
      <c r="E16" s="48">
        <v>37780</v>
      </c>
      <c r="F16" s="49">
        <v>45078</v>
      </c>
      <c r="G16" s="38">
        <f>E16</f>
        <v>37780</v>
      </c>
      <c r="H16" s="51">
        <v>45070</v>
      </c>
      <c r="I16" s="9">
        <f t="shared" si="2"/>
        <v>18890</v>
      </c>
      <c r="J16" s="90">
        <v>9077</v>
      </c>
    </row>
    <row r="17" spans="1:10" x14ac:dyDescent="0.25">
      <c r="A17" s="128"/>
      <c r="B17" s="128"/>
      <c r="C17" s="128"/>
      <c r="D17" s="27">
        <v>15</v>
      </c>
      <c r="E17" s="38"/>
      <c r="F17" s="31"/>
      <c r="G17" s="38"/>
      <c r="H17" s="26"/>
      <c r="I17" s="9"/>
      <c r="J17" s="8"/>
    </row>
    <row r="18" spans="1:10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8"/>
    </row>
    <row r="19" spans="1:10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8"/>
    </row>
    <row r="20" spans="1:10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8"/>
    </row>
    <row r="21" spans="1:10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8"/>
    </row>
    <row r="22" spans="1:10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8"/>
    </row>
    <row r="23" spans="1:10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8"/>
    </row>
    <row r="24" spans="1:10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0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0" ht="15.75" customHeight="1" x14ac:dyDescent="0.25">
      <c r="A26" s="129"/>
      <c r="B26" s="129"/>
      <c r="C26" s="129"/>
      <c r="D26" s="27">
        <v>24</v>
      </c>
      <c r="E26" s="38"/>
      <c r="F26" s="31"/>
      <c r="G26" s="32"/>
      <c r="H26" s="26"/>
      <c r="I26" s="9"/>
      <c r="J26" s="8"/>
    </row>
    <row r="27" spans="1:10" ht="15.75" customHeight="1" x14ac:dyDescent="0.25">
      <c r="E27" s="15"/>
      <c r="F27" s="14"/>
      <c r="G27" s="14"/>
      <c r="H27" s="2"/>
    </row>
    <row r="28" spans="1:10" ht="15.75" customHeight="1" x14ac:dyDescent="0.25">
      <c r="E28" s="15"/>
      <c r="F28" s="14"/>
      <c r="G28" s="14"/>
      <c r="H28" s="2"/>
    </row>
    <row r="29" spans="1:10" ht="15.75" customHeight="1" x14ac:dyDescent="0.25">
      <c r="A29" s="121" t="s">
        <v>42</v>
      </c>
      <c r="B29" s="122"/>
      <c r="C29" s="39" t="s">
        <v>43</v>
      </c>
      <c r="D29" s="39" t="s">
        <v>37</v>
      </c>
      <c r="E29" s="40" t="s">
        <v>8</v>
      </c>
      <c r="F29" s="14" t="s">
        <v>56</v>
      </c>
      <c r="G29" s="14"/>
      <c r="H29" s="2"/>
    </row>
    <row r="30" spans="1:10" ht="15.75" customHeight="1" x14ac:dyDescent="0.25">
      <c r="A30" s="133">
        <v>200000</v>
      </c>
      <c r="B30" s="122"/>
      <c r="C30" s="41">
        <v>44579</v>
      </c>
      <c r="D30" s="42">
        <v>100000</v>
      </c>
      <c r="E30" s="39">
        <v>10927</v>
      </c>
      <c r="F30" s="65">
        <v>83680</v>
      </c>
      <c r="G30" s="14">
        <v>9267</v>
      </c>
      <c r="H30" s="2"/>
    </row>
    <row r="31" spans="1:10" ht="15.75" customHeight="1" x14ac:dyDescent="0.25">
      <c r="A31" s="66"/>
      <c r="B31" s="66"/>
      <c r="C31" s="67">
        <v>44596</v>
      </c>
      <c r="D31" s="68">
        <v>100000</v>
      </c>
      <c r="E31" s="69"/>
      <c r="F31" s="14"/>
      <c r="G31" s="14"/>
      <c r="H31" s="2"/>
    </row>
    <row r="32" spans="1:10" ht="15.75" customHeight="1" x14ac:dyDescent="0.25">
      <c r="E32" s="15"/>
      <c r="F32" s="14"/>
      <c r="G32" s="14"/>
      <c r="H32" s="2"/>
    </row>
    <row r="33" spans="5:8" ht="15.75" customHeight="1" x14ac:dyDescent="0.25">
      <c r="E33" s="15"/>
      <c r="F33" s="14"/>
      <c r="G33" s="14"/>
      <c r="H33" s="2"/>
    </row>
    <row r="34" spans="5:8" ht="15.75" customHeight="1" x14ac:dyDescent="0.25">
      <c r="E34" s="15"/>
      <c r="F34" s="14"/>
      <c r="G34" s="14"/>
      <c r="H34" s="2"/>
    </row>
    <row r="35" spans="5:8" ht="15.75" customHeight="1" x14ac:dyDescent="0.25">
      <c r="E35" s="15"/>
      <c r="F35" s="14"/>
      <c r="G35" s="14"/>
      <c r="H35" s="2"/>
    </row>
    <row r="36" spans="5:8" ht="15.75" customHeight="1" x14ac:dyDescent="0.25">
      <c r="E36" s="15"/>
      <c r="F36" s="14"/>
      <c r="G36" s="14"/>
      <c r="H36" s="2"/>
    </row>
    <row r="37" spans="5:8" ht="15.75" customHeight="1" x14ac:dyDescent="0.25">
      <c r="E37" s="15"/>
      <c r="F37" s="14"/>
      <c r="G37" s="14"/>
      <c r="H37" s="2"/>
    </row>
    <row r="38" spans="5:8" ht="15.75" customHeight="1" x14ac:dyDescent="0.25">
      <c r="E38" s="15"/>
      <c r="F38" s="14"/>
      <c r="G38" s="14"/>
      <c r="H38" s="2"/>
    </row>
    <row r="39" spans="5:8" ht="15.75" customHeight="1" x14ac:dyDescent="0.25">
      <c r="E39" s="15"/>
      <c r="F39" s="14"/>
      <c r="G39" s="14"/>
      <c r="H39" s="2"/>
    </row>
    <row r="40" spans="5:8" ht="15.75" customHeight="1" x14ac:dyDescent="0.25">
      <c r="E40" s="15"/>
      <c r="F40" s="14"/>
      <c r="G40" s="14"/>
      <c r="H40" s="2"/>
    </row>
    <row r="41" spans="5:8" ht="15.75" customHeight="1" x14ac:dyDescent="0.25">
      <c r="E41" s="15"/>
      <c r="F41" s="14"/>
      <c r="G41" s="14"/>
      <c r="H41" s="2"/>
    </row>
    <row r="42" spans="5:8" ht="15.75" customHeight="1" x14ac:dyDescent="0.25">
      <c r="E42" s="15"/>
      <c r="F42" s="14"/>
      <c r="G42" s="14"/>
      <c r="H42" s="2"/>
    </row>
    <row r="43" spans="5:8" ht="15.75" customHeight="1" x14ac:dyDescent="0.25">
      <c r="E43" s="15"/>
      <c r="F43" s="14"/>
      <c r="G43" s="14"/>
      <c r="H43" s="2"/>
    </row>
    <row r="44" spans="5:8" ht="15.75" customHeight="1" x14ac:dyDescent="0.25">
      <c r="E44" s="15"/>
      <c r="F44" s="14"/>
      <c r="G44" s="14"/>
      <c r="H44" s="2"/>
    </row>
    <row r="45" spans="5:8" ht="15.75" customHeight="1" x14ac:dyDescent="0.25">
      <c r="E45" s="15"/>
      <c r="F45" s="14"/>
      <c r="G45" s="14"/>
      <c r="H45" s="2"/>
    </row>
    <row r="46" spans="5:8" ht="15.75" customHeight="1" x14ac:dyDescent="0.25">
      <c r="E46" s="15"/>
      <c r="F46" s="14"/>
      <c r="G46" s="14"/>
      <c r="H46" s="2"/>
    </row>
    <row r="47" spans="5:8" ht="15.75" customHeight="1" x14ac:dyDescent="0.25">
      <c r="E47" s="15"/>
      <c r="F47" s="14"/>
      <c r="G47" s="14"/>
      <c r="H47" s="2"/>
    </row>
    <row r="48" spans="5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/>
    <row r="233" spans="5:8" ht="15.75" customHeight="1" x14ac:dyDescent="0.25"/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29:B29"/>
    <mergeCell ref="A30:B30"/>
    <mergeCell ref="F1:G1"/>
    <mergeCell ref="H1:I1"/>
    <mergeCell ref="A3:A26"/>
    <mergeCell ref="B3:B26"/>
    <mergeCell ref="C3:C26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opLeftCell="A3" workbookViewId="0">
      <selection activeCell="J15" sqref="J15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2.5703125" customWidth="1"/>
    <col min="6" max="6" width="11.42578125" customWidth="1"/>
    <col min="7" max="7" width="12.5703125" customWidth="1"/>
    <col min="8" max="8" width="11.42578125" customWidth="1"/>
    <col min="9" max="9" width="21.28515625" customWidth="1"/>
    <col min="10" max="13" width="10.7109375" customWidth="1"/>
  </cols>
  <sheetData>
    <row r="1" spans="1:10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</row>
    <row r="2" spans="1:10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43" t="s">
        <v>8</v>
      </c>
    </row>
    <row r="3" spans="1:10" ht="15" customHeight="1" x14ac:dyDescent="0.25">
      <c r="A3" s="127" t="s">
        <v>57</v>
      </c>
      <c r="B3" s="130">
        <v>1475000</v>
      </c>
      <c r="C3" s="131" t="s">
        <v>49</v>
      </c>
      <c r="D3" s="23">
        <v>1</v>
      </c>
      <c r="E3" s="24">
        <v>34000</v>
      </c>
      <c r="F3" s="25">
        <v>44638</v>
      </c>
      <c r="G3" s="24">
        <f t="shared" ref="G3:G4" si="0">E3</f>
        <v>34000</v>
      </c>
      <c r="H3" s="28">
        <v>44697</v>
      </c>
      <c r="I3" s="44">
        <f>G3/2</f>
        <v>17000</v>
      </c>
      <c r="J3" s="7">
        <v>5605</v>
      </c>
    </row>
    <row r="4" spans="1:10" x14ac:dyDescent="0.25">
      <c r="A4" s="128"/>
      <c r="B4" s="128"/>
      <c r="C4" s="128"/>
      <c r="D4" s="27">
        <v>2</v>
      </c>
      <c r="E4" s="24">
        <v>34000</v>
      </c>
      <c r="F4" s="25">
        <v>44669</v>
      </c>
      <c r="G4" s="24">
        <f t="shared" si="0"/>
        <v>34000</v>
      </c>
      <c r="H4" s="28">
        <v>44697</v>
      </c>
      <c r="I4" s="29">
        <f t="shared" ref="I4:I9" si="1">I3</f>
        <v>17000</v>
      </c>
      <c r="J4" s="7">
        <v>5605</v>
      </c>
    </row>
    <row r="5" spans="1:10" x14ac:dyDescent="0.25">
      <c r="A5" s="128"/>
      <c r="B5" s="128"/>
      <c r="C5" s="128"/>
      <c r="D5" s="27">
        <v>3</v>
      </c>
      <c r="E5" s="24">
        <f t="shared" ref="E5:E9" si="2">E4</f>
        <v>34000</v>
      </c>
      <c r="F5" s="31">
        <v>44702</v>
      </c>
      <c r="G5" s="32">
        <f t="shared" ref="G5:G9" si="3">G4</f>
        <v>34000</v>
      </c>
      <c r="H5" s="26">
        <v>44733</v>
      </c>
      <c r="I5" s="29">
        <f t="shared" si="1"/>
        <v>17000</v>
      </c>
      <c r="J5" s="7">
        <v>7095</v>
      </c>
    </row>
    <row r="6" spans="1:10" x14ac:dyDescent="0.25">
      <c r="A6" s="128"/>
      <c r="B6" s="128"/>
      <c r="C6" s="128"/>
      <c r="D6" s="23">
        <v>4</v>
      </c>
      <c r="E6" s="24">
        <f t="shared" si="2"/>
        <v>34000</v>
      </c>
      <c r="F6" s="31">
        <v>44743</v>
      </c>
      <c r="G6" s="32">
        <f t="shared" si="3"/>
        <v>34000</v>
      </c>
      <c r="H6" s="26">
        <v>44743</v>
      </c>
      <c r="I6" s="29">
        <f t="shared" si="1"/>
        <v>17000</v>
      </c>
      <c r="J6" s="7">
        <v>8502</v>
      </c>
    </row>
    <row r="7" spans="1:10" x14ac:dyDescent="0.25">
      <c r="A7" s="128"/>
      <c r="B7" s="128"/>
      <c r="C7" s="128"/>
      <c r="D7" s="27">
        <v>5</v>
      </c>
      <c r="E7" s="24">
        <f t="shared" si="2"/>
        <v>34000</v>
      </c>
      <c r="F7" s="31">
        <v>44796</v>
      </c>
      <c r="G7" s="32">
        <f t="shared" si="3"/>
        <v>34000</v>
      </c>
      <c r="H7" s="26">
        <v>44798</v>
      </c>
      <c r="I7" s="29">
        <f t="shared" si="1"/>
        <v>17000</v>
      </c>
      <c r="J7" s="7">
        <v>5857</v>
      </c>
    </row>
    <row r="8" spans="1:10" x14ac:dyDescent="0.25">
      <c r="A8" s="128"/>
      <c r="B8" s="128"/>
      <c r="C8" s="128"/>
      <c r="D8" s="27">
        <v>6</v>
      </c>
      <c r="E8" s="24">
        <f t="shared" si="2"/>
        <v>34000</v>
      </c>
      <c r="F8" s="31">
        <v>44822</v>
      </c>
      <c r="G8" s="32">
        <f t="shared" si="3"/>
        <v>34000</v>
      </c>
      <c r="H8" s="26">
        <v>44822</v>
      </c>
      <c r="I8" s="29">
        <f t="shared" si="1"/>
        <v>17000</v>
      </c>
      <c r="J8" s="7">
        <v>5638</v>
      </c>
    </row>
    <row r="9" spans="1:10" x14ac:dyDescent="0.25">
      <c r="A9" s="128"/>
      <c r="B9" s="128"/>
      <c r="C9" s="128"/>
      <c r="D9" s="23">
        <v>7</v>
      </c>
      <c r="E9" s="24">
        <f t="shared" si="2"/>
        <v>34000</v>
      </c>
      <c r="F9" s="31">
        <v>44876</v>
      </c>
      <c r="G9" s="32">
        <f t="shared" si="3"/>
        <v>34000</v>
      </c>
      <c r="H9" s="26">
        <v>44883</v>
      </c>
      <c r="I9" s="29">
        <f t="shared" si="1"/>
        <v>17000</v>
      </c>
      <c r="J9" s="7">
        <v>6072</v>
      </c>
    </row>
    <row r="10" spans="1:10" x14ac:dyDescent="0.25">
      <c r="A10" s="128"/>
      <c r="B10" s="128"/>
      <c r="C10" s="128"/>
      <c r="D10" s="27">
        <v>8</v>
      </c>
      <c r="E10" s="24">
        <v>34000</v>
      </c>
      <c r="F10" s="31">
        <v>44909</v>
      </c>
      <c r="G10" s="32">
        <v>34000</v>
      </c>
      <c r="H10" s="26">
        <v>44910</v>
      </c>
      <c r="I10" s="9">
        <v>17000</v>
      </c>
      <c r="J10" s="7">
        <v>5898</v>
      </c>
    </row>
    <row r="11" spans="1:10" x14ac:dyDescent="0.25">
      <c r="A11" s="128"/>
      <c r="B11" s="128"/>
      <c r="C11" s="128"/>
      <c r="D11" s="27">
        <v>9</v>
      </c>
      <c r="E11" s="24">
        <v>34000</v>
      </c>
      <c r="F11" s="31">
        <v>44592</v>
      </c>
      <c r="G11" s="32">
        <v>34000</v>
      </c>
      <c r="H11" s="26">
        <v>44958</v>
      </c>
      <c r="I11" s="9">
        <v>17000</v>
      </c>
      <c r="J11" s="91">
        <v>1391</v>
      </c>
    </row>
    <row r="12" spans="1:10" x14ac:dyDescent="0.25">
      <c r="A12" s="128"/>
      <c r="B12" s="128"/>
      <c r="C12" s="128"/>
      <c r="D12" s="23">
        <v>10</v>
      </c>
      <c r="E12" s="56">
        <v>34000</v>
      </c>
      <c r="F12" s="49">
        <v>45006</v>
      </c>
      <c r="G12" s="50">
        <v>34000</v>
      </c>
      <c r="H12" s="51">
        <v>45021</v>
      </c>
      <c r="I12" s="52">
        <v>17000</v>
      </c>
      <c r="J12" s="93">
        <v>9118</v>
      </c>
    </row>
    <row r="13" spans="1:10" x14ac:dyDescent="0.25">
      <c r="A13" s="128"/>
      <c r="B13" s="128"/>
      <c r="C13" s="128"/>
      <c r="D13" s="27">
        <v>11</v>
      </c>
      <c r="E13" s="56">
        <v>34000</v>
      </c>
      <c r="F13" s="49">
        <v>45042</v>
      </c>
      <c r="G13" s="50">
        <v>34000</v>
      </c>
      <c r="H13" s="51">
        <v>45048</v>
      </c>
      <c r="I13" s="52">
        <v>17000</v>
      </c>
      <c r="J13" s="91">
        <v>2151</v>
      </c>
    </row>
    <row r="14" spans="1:10" x14ac:dyDescent="0.25">
      <c r="A14" s="128"/>
      <c r="B14" s="128"/>
      <c r="C14" s="128"/>
      <c r="D14" s="27">
        <v>12</v>
      </c>
      <c r="E14" s="56">
        <v>34000</v>
      </c>
      <c r="F14" s="57">
        <v>45069</v>
      </c>
      <c r="G14" s="50">
        <v>34000</v>
      </c>
      <c r="H14" s="51">
        <v>45070</v>
      </c>
      <c r="I14" s="52">
        <v>17000</v>
      </c>
      <c r="J14" s="93">
        <v>9076</v>
      </c>
    </row>
    <row r="15" spans="1:10" x14ac:dyDescent="0.25">
      <c r="A15" s="128"/>
      <c r="B15" s="128"/>
      <c r="C15" s="128"/>
      <c r="D15" s="23">
        <v>13</v>
      </c>
      <c r="E15" s="72">
        <v>34000</v>
      </c>
      <c r="F15" s="31">
        <v>45093</v>
      </c>
      <c r="G15" s="32">
        <v>34000</v>
      </c>
      <c r="H15" s="26"/>
      <c r="I15" s="9">
        <v>17000</v>
      </c>
      <c r="J15" s="91">
        <v>9090</v>
      </c>
    </row>
    <row r="16" spans="1:10" x14ac:dyDescent="0.25">
      <c r="A16" s="128"/>
      <c r="B16" s="128"/>
      <c r="C16" s="128"/>
      <c r="D16" s="27">
        <v>14</v>
      </c>
      <c r="E16" s="38"/>
      <c r="F16" s="31"/>
      <c r="G16" s="38"/>
      <c r="H16" s="26"/>
      <c r="I16" s="9"/>
      <c r="J16" s="7"/>
    </row>
    <row r="17" spans="1:13" x14ac:dyDescent="0.25">
      <c r="A17" s="128"/>
      <c r="B17" s="128"/>
      <c r="C17" s="128"/>
      <c r="D17" s="27">
        <v>15</v>
      </c>
      <c r="E17" s="38"/>
      <c r="F17" s="31"/>
      <c r="G17" s="38"/>
      <c r="H17" s="26"/>
      <c r="I17" s="9"/>
      <c r="J17" s="7"/>
    </row>
    <row r="18" spans="1:13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7"/>
    </row>
    <row r="19" spans="1:13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7"/>
    </row>
    <row r="20" spans="1:13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7"/>
    </row>
    <row r="21" spans="1:13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7"/>
      <c r="L21" s="1">
        <f>1430/12</f>
        <v>119.16666666666667</v>
      </c>
    </row>
    <row r="22" spans="1:13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7"/>
      <c r="L22" s="1">
        <f>L21*10</f>
        <v>1191.6666666666667</v>
      </c>
      <c r="M22" s="1" t="s">
        <v>46</v>
      </c>
    </row>
    <row r="23" spans="1:13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7"/>
    </row>
    <row r="24" spans="1:13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7"/>
      <c r="L24" s="1">
        <f>(9*132)+180</f>
        <v>1368</v>
      </c>
      <c r="M24" s="1" t="s">
        <v>47</v>
      </c>
    </row>
    <row r="25" spans="1:13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7"/>
    </row>
    <row r="26" spans="1:13" ht="15.75" customHeight="1" x14ac:dyDescent="0.25">
      <c r="A26" s="128"/>
      <c r="B26" s="128"/>
      <c r="C26" s="128"/>
      <c r="D26" s="27">
        <v>24</v>
      </c>
      <c r="E26" s="38"/>
      <c r="F26" s="31"/>
      <c r="G26" s="32"/>
      <c r="H26" s="26"/>
      <c r="I26" s="9"/>
      <c r="J26" s="7"/>
    </row>
    <row r="27" spans="1:13" ht="15.75" customHeight="1" x14ac:dyDescent="0.25">
      <c r="A27" s="128"/>
      <c r="B27" s="128"/>
      <c r="C27" s="128"/>
      <c r="D27" s="27">
        <v>25</v>
      </c>
      <c r="E27" s="38"/>
      <c r="F27" s="27"/>
      <c r="G27" s="27"/>
      <c r="H27" s="7"/>
      <c r="I27" s="8"/>
      <c r="J27" s="8"/>
    </row>
    <row r="28" spans="1:13" ht="15.75" customHeight="1" x14ac:dyDescent="0.25">
      <c r="A28" s="128"/>
      <c r="B28" s="128"/>
      <c r="C28" s="128"/>
      <c r="D28" s="27">
        <v>26</v>
      </c>
      <c r="E28" s="38"/>
      <c r="F28" s="27"/>
      <c r="G28" s="27"/>
      <c r="H28" s="7"/>
      <c r="I28" s="8"/>
      <c r="J28" s="8"/>
    </row>
    <row r="29" spans="1:13" ht="15.75" customHeight="1" x14ac:dyDescent="0.25">
      <c r="A29" s="128"/>
      <c r="B29" s="128"/>
      <c r="C29" s="128"/>
      <c r="D29" s="23">
        <v>27</v>
      </c>
      <c r="E29" s="38"/>
      <c r="F29" s="27"/>
      <c r="G29" s="27"/>
      <c r="H29" s="7"/>
      <c r="I29" s="8"/>
      <c r="J29" s="8"/>
    </row>
    <row r="30" spans="1:13" ht="15.75" customHeight="1" x14ac:dyDescent="0.25">
      <c r="A30" s="128"/>
      <c r="B30" s="128"/>
      <c r="C30" s="128"/>
      <c r="D30" s="27">
        <v>28</v>
      </c>
      <c r="E30" s="38"/>
      <c r="F30" s="27"/>
      <c r="G30" s="27"/>
      <c r="H30" s="7"/>
      <c r="I30" s="8"/>
      <c r="J30" s="8"/>
    </row>
    <row r="31" spans="1:13" ht="15.75" customHeight="1" x14ac:dyDescent="0.25">
      <c r="A31" s="128"/>
      <c r="B31" s="128"/>
      <c r="C31" s="128"/>
      <c r="D31" s="27">
        <v>29</v>
      </c>
      <c r="E31" s="38"/>
      <c r="F31" s="27"/>
      <c r="G31" s="27"/>
      <c r="H31" s="7"/>
      <c r="I31" s="8"/>
      <c r="J31" s="8"/>
    </row>
    <row r="32" spans="1:13" ht="15.75" customHeight="1" x14ac:dyDescent="0.25">
      <c r="A32" s="128"/>
      <c r="B32" s="128"/>
      <c r="C32" s="128"/>
      <c r="D32" s="23">
        <v>30</v>
      </c>
      <c r="E32" s="38"/>
      <c r="F32" s="27"/>
      <c r="G32" s="27"/>
      <c r="H32" s="7"/>
      <c r="I32" s="8"/>
      <c r="J32" s="8"/>
    </row>
    <row r="33" spans="1:10" ht="15.75" customHeight="1" x14ac:dyDescent="0.25">
      <c r="A33" s="128"/>
      <c r="B33" s="128"/>
      <c r="C33" s="128"/>
      <c r="D33" s="27">
        <v>31</v>
      </c>
      <c r="E33" s="38"/>
      <c r="F33" s="27"/>
      <c r="G33" s="27"/>
      <c r="H33" s="7"/>
      <c r="I33" s="8"/>
      <c r="J33" s="8"/>
    </row>
    <row r="34" spans="1:10" ht="15.75" customHeight="1" x14ac:dyDescent="0.25">
      <c r="A34" s="128"/>
      <c r="B34" s="128"/>
      <c r="C34" s="128"/>
      <c r="D34" s="27">
        <v>32</v>
      </c>
      <c r="E34" s="38"/>
      <c r="F34" s="27"/>
      <c r="G34" s="27"/>
      <c r="H34" s="7"/>
      <c r="I34" s="8"/>
      <c r="J34" s="8"/>
    </row>
    <row r="35" spans="1:10" ht="15.75" customHeight="1" x14ac:dyDescent="0.25">
      <c r="A35" s="128"/>
      <c r="B35" s="128"/>
      <c r="C35" s="128"/>
      <c r="D35" s="27">
        <v>33</v>
      </c>
      <c r="E35" s="38"/>
      <c r="F35" s="27"/>
      <c r="G35" s="27"/>
      <c r="H35" s="7"/>
      <c r="I35" s="8"/>
      <c r="J35" s="8"/>
    </row>
    <row r="36" spans="1:10" ht="15.75" customHeight="1" x14ac:dyDescent="0.25">
      <c r="A36" s="128"/>
      <c r="B36" s="128"/>
      <c r="C36" s="128"/>
      <c r="D36" s="27">
        <v>34</v>
      </c>
      <c r="E36" s="38"/>
      <c r="F36" s="27"/>
      <c r="G36" s="27"/>
      <c r="H36" s="7"/>
      <c r="I36" s="8"/>
      <c r="J36" s="8"/>
    </row>
    <row r="37" spans="1:10" ht="15.75" customHeight="1" x14ac:dyDescent="0.25">
      <c r="A37" s="128"/>
      <c r="B37" s="128"/>
      <c r="C37" s="128"/>
      <c r="D37" s="23">
        <v>35</v>
      </c>
      <c r="E37" s="38"/>
      <c r="F37" s="27"/>
      <c r="G37" s="27"/>
      <c r="H37" s="7"/>
      <c r="I37" s="8"/>
      <c r="J37" s="8"/>
    </row>
    <row r="38" spans="1:10" ht="15.75" customHeight="1" x14ac:dyDescent="0.25">
      <c r="A38" s="129"/>
      <c r="B38" s="129"/>
      <c r="C38" s="129"/>
      <c r="D38" s="27">
        <v>36</v>
      </c>
      <c r="E38" s="38"/>
      <c r="F38" s="27"/>
      <c r="G38" s="27"/>
      <c r="H38" s="7"/>
      <c r="I38" s="8"/>
      <c r="J38" s="8"/>
    </row>
    <row r="39" spans="1:10" ht="15.75" customHeight="1" x14ac:dyDescent="0.25">
      <c r="E39" s="15"/>
      <c r="F39" s="14"/>
      <c r="G39" s="14"/>
      <c r="H39" s="2"/>
    </row>
    <row r="40" spans="1:10" ht="15.75" customHeight="1" x14ac:dyDescent="0.25">
      <c r="E40" s="15"/>
      <c r="F40" s="14"/>
      <c r="G40" s="14"/>
      <c r="H40" s="2"/>
    </row>
    <row r="41" spans="1:10" ht="15.75" customHeight="1" x14ac:dyDescent="0.25">
      <c r="A41" s="121" t="s">
        <v>42</v>
      </c>
      <c r="B41" s="122"/>
      <c r="C41" s="39" t="s">
        <v>43</v>
      </c>
      <c r="D41" s="39" t="s">
        <v>37</v>
      </c>
      <c r="E41" s="40" t="s">
        <v>8</v>
      </c>
      <c r="F41" s="14"/>
      <c r="G41" s="14"/>
      <c r="H41" s="2"/>
    </row>
    <row r="42" spans="1:10" ht="15.75" customHeight="1" x14ac:dyDescent="0.25">
      <c r="A42" s="132">
        <v>250000</v>
      </c>
      <c r="B42" s="122"/>
      <c r="C42" s="41">
        <v>44622</v>
      </c>
      <c r="D42" s="42">
        <v>102875</v>
      </c>
      <c r="E42" s="39">
        <v>6596</v>
      </c>
      <c r="F42" s="14"/>
      <c r="G42" s="14"/>
      <c r="H42" s="2"/>
    </row>
    <row r="43" spans="1:10" ht="15.75" customHeight="1" x14ac:dyDescent="0.25">
      <c r="A43" s="1" t="s">
        <v>58</v>
      </c>
      <c r="E43" s="15"/>
      <c r="F43" s="14"/>
      <c r="G43" s="14"/>
      <c r="H43" s="2"/>
    </row>
    <row r="44" spans="1:10" ht="15.75" customHeight="1" x14ac:dyDescent="0.25">
      <c r="E44" s="15"/>
      <c r="F44" s="14"/>
      <c r="G44" s="14"/>
      <c r="H44" s="2"/>
    </row>
    <row r="45" spans="1:10" ht="15.75" customHeight="1" x14ac:dyDescent="0.25">
      <c r="E45" s="15"/>
      <c r="F45" s="14"/>
      <c r="G45" s="14"/>
      <c r="H45" s="2"/>
    </row>
    <row r="46" spans="1:10" ht="15.75" customHeight="1" x14ac:dyDescent="0.25">
      <c r="E46" s="15"/>
      <c r="F46" s="14"/>
      <c r="G46" s="14"/>
      <c r="H46" s="2"/>
    </row>
    <row r="47" spans="1:10" ht="15.75" customHeight="1" x14ac:dyDescent="0.25">
      <c r="E47" s="15"/>
      <c r="F47" s="14"/>
      <c r="G47" s="14"/>
      <c r="H47" s="2"/>
    </row>
    <row r="48" spans="1:10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>
      <c r="E232" s="15"/>
      <c r="F232" s="14"/>
      <c r="G232" s="14"/>
      <c r="H232" s="2"/>
    </row>
    <row r="233" spans="5:8" ht="15.75" customHeight="1" x14ac:dyDescent="0.25">
      <c r="E233" s="15"/>
      <c r="F233" s="14"/>
      <c r="G233" s="14"/>
      <c r="H233" s="2"/>
    </row>
    <row r="234" spans="5:8" ht="15.75" customHeight="1" x14ac:dyDescent="0.25">
      <c r="E234" s="15"/>
      <c r="F234" s="14"/>
      <c r="G234" s="14"/>
      <c r="H234" s="2"/>
    </row>
    <row r="235" spans="5:8" ht="15.75" customHeight="1" x14ac:dyDescent="0.25">
      <c r="E235" s="15"/>
      <c r="F235" s="14"/>
      <c r="G235" s="14"/>
      <c r="H235" s="2"/>
    </row>
    <row r="236" spans="5:8" ht="15.75" customHeight="1" x14ac:dyDescent="0.25">
      <c r="E236" s="15"/>
      <c r="F236" s="14"/>
      <c r="G236" s="14"/>
      <c r="H236" s="2"/>
    </row>
    <row r="237" spans="5:8" ht="15.75" customHeight="1" x14ac:dyDescent="0.25">
      <c r="E237" s="15"/>
      <c r="F237" s="14"/>
      <c r="G237" s="14"/>
      <c r="H237" s="2"/>
    </row>
    <row r="238" spans="5:8" ht="15.75" customHeight="1" x14ac:dyDescent="0.25">
      <c r="E238" s="15"/>
      <c r="F238" s="14"/>
      <c r="G238" s="14"/>
      <c r="H238" s="2"/>
    </row>
    <row r="239" spans="5:8" ht="15.75" customHeight="1" x14ac:dyDescent="0.25">
      <c r="E239" s="15"/>
      <c r="F239" s="14"/>
      <c r="G239" s="14"/>
      <c r="H239" s="2"/>
    </row>
    <row r="240" spans="5:8" ht="15.75" customHeight="1" x14ac:dyDescent="0.25">
      <c r="E240" s="15"/>
      <c r="F240" s="14"/>
      <c r="G240" s="14"/>
      <c r="H240" s="2"/>
    </row>
    <row r="241" spans="5:8" ht="15.75" customHeight="1" x14ac:dyDescent="0.25">
      <c r="E241" s="15"/>
      <c r="F241" s="14"/>
      <c r="G241" s="14"/>
      <c r="H241" s="2"/>
    </row>
    <row r="242" spans="5:8" ht="15.75" customHeight="1" x14ac:dyDescent="0.25">
      <c r="E242" s="15"/>
      <c r="F242" s="14"/>
      <c r="G242" s="14"/>
      <c r="H242" s="2"/>
    </row>
    <row r="243" spans="5:8" ht="15.75" customHeight="1" x14ac:dyDescent="0.25">
      <c r="E243" s="15"/>
      <c r="F243" s="14"/>
      <c r="G243" s="14"/>
      <c r="H243" s="2"/>
    </row>
    <row r="244" spans="5:8" ht="15.75" customHeight="1" x14ac:dyDescent="0.25"/>
    <row r="245" spans="5:8" ht="15.75" customHeight="1" x14ac:dyDescent="0.25"/>
    <row r="246" spans="5:8" ht="15.75" customHeight="1" x14ac:dyDescent="0.25"/>
    <row r="247" spans="5:8" ht="15.75" customHeight="1" x14ac:dyDescent="0.25"/>
    <row r="248" spans="5:8" ht="15.75" customHeight="1" x14ac:dyDescent="0.25"/>
    <row r="249" spans="5:8" ht="15.75" customHeight="1" x14ac:dyDescent="0.25"/>
    <row r="250" spans="5:8" ht="15.75" customHeight="1" x14ac:dyDescent="0.25"/>
    <row r="251" spans="5:8" ht="15.75" customHeight="1" x14ac:dyDescent="0.25"/>
    <row r="252" spans="5:8" ht="15.75" customHeight="1" x14ac:dyDescent="0.25"/>
    <row r="253" spans="5:8" ht="15.75" customHeight="1" x14ac:dyDescent="0.25"/>
    <row r="254" spans="5:8" ht="15.75" customHeight="1" x14ac:dyDescent="0.25"/>
    <row r="255" spans="5:8" ht="15.75" customHeight="1" x14ac:dyDescent="0.25"/>
    <row r="256" spans="5: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41:B41"/>
    <mergeCell ref="A42:B42"/>
    <mergeCell ref="F1:G1"/>
    <mergeCell ref="H1:I1"/>
    <mergeCell ref="A3:A38"/>
    <mergeCell ref="B3:B38"/>
    <mergeCell ref="C3:C38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J18" sqref="J18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4.85546875" customWidth="1"/>
    <col min="6" max="6" width="12.42578125" customWidth="1"/>
    <col min="7" max="8" width="11.42578125" customWidth="1"/>
    <col min="9" max="9" width="21.28515625" customWidth="1"/>
    <col min="10" max="10" width="14.42578125" customWidth="1"/>
  </cols>
  <sheetData>
    <row r="1" spans="1:10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  <c r="J1" s="16"/>
    </row>
    <row r="2" spans="1:10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58" t="s">
        <v>52</v>
      </c>
    </row>
    <row r="3" spans="1:10" x14ac:dyDescent="0.25">
      <c r="A3" s="127" t="s">
        <v>59</v>
      </c>
      <c r="B3" s="130">
        <v>750000</v>
      </c>
      <c r="C3" s="131" t="s">
        <v>60</v>
      </c>
      <c r="D3" s="23">
        <v>1</v>
      </c>
      <c r="E3" s="24">
        <v>37000</v>
      </c>
      <c r="F3" s="25">
        <v>44258</v>
      </c>
      <c r="G3" s="24">
        <f t="shared" ref="G3:G14" si="0">E3</f>
        <v>37000</v>
      </c>
      <c r="H3" s="35">
        <v>44697</v>
      </c>
      <c r="I3" s="44">
        <f>I4</f>
        <v>18500</v>
      </c>
      <c r="J3" s="61">
        <v>5606</v>
      </c>
    </row>
    <row r="4" spans="1:10" x14ac:dyDescent="0.25">
      <c r="A4" s="128"/>
      <c r="B4" s="128"/>
      <c r="C4" s="128"/>
      <c r="D4" s="27">
        <v>2</v>
      </c>
      <c r="E4" s="24">
        <v>37000</v>
      </c>
      <c r="F4" s="25">
        <v>44657</v>
      </c>
      <c r="G4" s="24">
        <f t="shared" si="0"/>
        <v>37000</v>
      </c>
      <c r="H4" s="28">
        <v>44657</v>
      </c>
      <c r="I4" s="62">
        <f>E4/2</f>
        <v>18500</v>
      </c>
      <c r="J4" s="61">
        <v>9292</v>
      </c>
    </row>
    <row r="5" spans="1:10" x14ac:dyDescent="0.25">
      <c r="A5" s="128"/>
      <c r="B5" s="128"/>
      <c r="C5" s="128"/>
      <c r="D5" s="27">
        <v>3</v>
      </c>
      <c r="E5" s="24">
        <v>37000</v>
      </c>
      <c r="F5" s="31">
        <v>44686</v>
      </c>
      <c r="G5" s="24">
        <f t="shared" si="0"/>
        <v>37000</v>
      </c>
      <c r="H5" s="35">
        <v>44720</v>
      </c>
      <c r="I5" s="9">
        <v>18500</v>
      </c>
      <c r="J5" s="8">
        <v>7089</v>
      </c>
    </row>
    <row r="6" spans="1:10" x14ac:dyDescent="0.25">
      <c r="A6" s="128"/>
      <c r="B6" s="128"/>
      <c r="C6" s="128"/>
      <c r="D6" s="23">
        <v>4</v>
      </c>
      <c r="E6" s="24">
        <v>37000</v>
      </c>
      <c r="F6" s="31">
        <v>44719</v>
      </c>
      <c r="G6" s="24">
        <f t="shared" si="0"/>
        <v>37000</v>
      </c>
      <c r="H6" s="28">
        <v>44720</v>
      </c>
      <c r="I6" s="63">
        <v>18500</v>
      </c>
      <c r="J6" s="8">
        <v>7090</v>
      </c>
    </row>
    <row r="7" spans="1:10" x14ac:dyDescent="0.25">
      <c r="A7" s="128"/>
      <c r="B7" s="128"/>
      <c r="C7" s="128"/>
      <c r="D7" s="27">
        <v>5</v>
      </c>
      <c r="E7" s="24">
        <v>37000</v>
      </c>
      <c r="F7" s="31">
        <v>44749</v>
      </c>
      <c r="G7" s="24">
        <f t="shared" si="0"/>
        <v>37000</v>
      </c>
      <c r="H7" s="26">
        <v>44749</v>
      </c>
      <c r="I7" s="9">
        <v>18500</v>
      </c>
      <c r="J7" s="8">
        <v>8511</v>
      </c>
    </row>
    <row r="8" spans="1:10" x14ac:dyDescent="0.25">
      <c r="A8" s="128"/>
      <c r="B8" s="128"/>
      <c r="C8" s="128"/>
      <c r="D8" s="27">
        <v>6</v>
      </c>
      <c r="E8" s="24">
        <v>37000</v>
      </c>
      <c r="F8" s="31">
        <v>44777</v>
      </c>
      <c r="G8" s="24">
        <f t="shared" si="0"/>
        <v>37000</v>
      </c>
      <c r="H8" s="26">
        <v>44777</v>
      </c>
      <c r="I8" s="9">
        <v>18500</v>
      </c>
      <c r="J8" s="8">
        <v>8225</v>
      </c>
    </row>
    <row r="9" spans="1:10" x14ac:dyDescent="0.25">
      <c r="A9" s="128"/>
      <c r="B9" s="128"/>
      <c r="C9" s="128"/>
      <c r="D9" s="23">
        <v>7</v>
      </c>
      <c r="E9" s="24">
        <v>37000</v>
      </c>
      <c r="F9" s="31">
        <v>44819</v>
      </c>
      <c r="G9" s="24">
        <f t="shared" si="0"/>
        <v>37000</v>
      </c>
      <c r="H9" s="26">
        <v>44819</v>
      </c>
      <c r="I9" s="9">
        <v>18500</v>
      </c>
      <c r="J9" s="8">
        <v>6052</v>
      </c>
    </row>
    <row r="10" spans="1:10" x14ac:dyDescent="0.25">
      <c r="A10" s="128"/>
      <c r="B10" s="128"/>
      <c r="C10" s="128"/>
      <c r="D10" s="27">
        <v>8</v>
      </c>
      <c r="E10" s="24">
        <v>37000</v>
      </c>
      <c r="F10" s="31">
        <v>44845</v>
      </c>
      <c r="G10" s="24">
        <f t="shared" si="0"/>
        <v>37000</v>
      </c>
      <c r="H10" s="26">
        <v>44845</v>
      </c>
      <c r="I10" s="9">
        <v>18500</v>
      </c>
      <c r="J10" s="8">
        <v>6063</v>
      </c>
    </row>
    <row r="11" spans="1:10" x14ac:dyDescent="0.25">
      <c r="A11" s="128"/>
      <c r="B11" s="128"/>
      <c r="C11" s="128"/>
      <c r="D11" s="27">
        <v>9</v>
      </c>
      <c r="E11" s="24">
        <v>37000</v>
      </c>
      <c r="F11" s="31">
        <v>44873</v>
      </c>
      <c r="G11" s="24">
        <f t="shared" si="0"/>
        <v>37000</v>
      </c>
      <c r="H11" s="26">
        <v>44873</v>
      </c>
      <c r="I11" s="9">
        <v>18500</v>
      </c>
      <c r="J11" s="8">
        <v>6071</v>
      </c>
    </row>
    <row r="12" spans="1:10" x14ac:dyDescent="0.25">
      <c r="A12" s="128"/>
      <c r="B12" s="128"/>
      <c r="C12" s="128"/>
      <c r="D12" s="23">
        <v>10</v>
      </c>
      <c r="E12" s="24">
        <v>37000</v>
      </c>
      <c r="F12" s="31">
        <v>44901</v>
      </c>
      <c r="G12" s="24">
        <f t="shared" si="0"/>
        <v>37000</v>
      </c>
      <c r="H12" s="26">
        <v>44567</v>
      </c>
      <c r="I12" s="9">
        <v>18500</v>
      </c>
      <c r="J12" s="8">
        <v>6079</v>
      </c>
    </row>
    <row r="13" spans="1:10" x14ac:dyDescent="0.25">
      <c r="A13" s="128"/>
      <c r="B13" s="128"/>
      <c r="C13" s="128"/>
      <c r="D13" s="27">
        <v>11</v>
      </c>
      <c r="E13" s="24">
        <v>37000</v>
      </c>
      <c r="F13" s="31">
        <v>44929</v>
      </c>
      <c r="G13" s="32">
        <f t="shared" si="0"/>
        <v>37000</v>
      </c>
      <c r="H13" s="26">
        <v>44929</v>
      </c>
      <c r="I13" s="9">
        <v>18500</v>
      </c>
      <c r="J13" s="90">
        <v>1352</v>
      </c>
    </row>
    <row r="14" spans="1:10" x14ac:dyDescent="0.25">
      <c r="A14" s="128"/>
      <c r="B14" s="128"/>
      <c r="C14" s="128"/>
      <c r="D14" s="27">
        <v>12</v>
      </c>
      <c r="E14" s="24">
        <v>37000</v>
      </c>
      <c r="F14" s="31">
        <v>44965</v>
      </c>
      <c r="G14" s="32">
        <f t="shared" si="0"/>
        <v>37000</v>
      </c>
      <c r="H14" s="26">
        <v>44965</v>
      </c>
      <c r="I14" s="9">
        <v>18500</v>
      </c>
      <c r="J14" s="90">
        <v>3451</v>
      </c>
    </row>
    <row r="15" spans="1:10" x14ac:dyDescent="0.25">
      <c r="A15" s="128"/>
      <c r="B15" s="128"/>
      <c r="C15" s="128"/>
      <c r="D15" s="23">
        <v>13</v>
      </c>
      <c r="E15" s="56">
        <v>37000</v>
      </c>
      <c r="F15" s="49">
        <v>44999</v>
      </c>
      <c r="G15" s="50">
        <v>37000</v>
      </c>
      <c r="H15" s="51">
        <v>44999</v>
      </c>
      <c r="I15" s="52">
        <v>18500</v>
      </c>
      <c r="J15" s="92">
        <v>3480</v>
      </c>
    </row>
    <row r="16" spans="1:10" x14ac:dyDescent="0.25">
      <c r="A16" s="128"/>
      <c r="B16" s="128"/>
      <c r="C16" s="128"/>
      <c r="D16" s="27">
        <v>14</v>
      </c>
      <c r="E16" s="48">
        <v>37000</v>
      </c>
      <c r="F16" s="49">
        <v>45027</v>
      </c>
      <c r="G16" s="48">
        <v>37000</v>
      </c>
      <c r="H16" s="51">
        <v>45027</v>
      </c>
      <c r="I16" s="52">
        <v>18500</v>
      </c>
      <c r="J16" s="92">
        <v>9061</v>
      </c>
    </row>
    <row r="17" spans="1:11" x14ac:dyDescent="0.25">
      <c r="A17" s="128"/>
      <c r="B17" s="128"/>
      <c r="C17" s="128"/>
      <c r="D17" s="27">
        <v>15</v>
      </c>
      <c r="E17" s="48">
        <v>37000</v>
      </c>
      <c r="F17" s="49">
        <v>45051</v>
      </c>
      <c r="G17" s="48">
        <v>37000</v>
      </c>
      <c r="H17" s="26">
        <v>45051</v>
      </c>
      <c r="I17" s="9">
        <v>18500</v>
      </c>
      <c r="J17" s="90">
        <v>2162</v>
      </c>
    </row>
    <row r="18" spans="1:11" x14ac:dyDescent="0.25">
      <c r="A18" s="128"/>
      <c r="B18" s="128"/>
      <c r="C18" s="128"/>
      <c r="D18" s="23">
        <v>16</v>
      </c>
      <c r="E18" s="38">
        <v>37000</v>
      </c>
      <c r="F18" s="31">
        <v>45082</v>
      </c>
      <c r="G18" s="32">
        <v>37000</v>
      </c>
      <c r="H18" s="26">
        <v>45101</v>
      </c>
      <c r="I18" s="9">
        <f>I17</f>
        <v>18500</v>
      </c>
      <c r="J18" s="90">
        <v>2201</v>
      </c>
      <c r="K18" s="95"/>
    </row>
    <row r="19" spans="1:11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8"/>
    </row>
    <row r="20" spans="1:11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8"/>
    </row>
    <row r="21" spans="1:11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8"/>
    </row>
    <row r="22" spans="1:11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8"/>
    </row>
    <row r="23" spans="1:11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8"/>
    </row>
    <row r="24" spans="1:11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1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1" ht="15.75" customHeight="1" x14ac:dyDescent="0.25">
      <c r="A26" s="129"/>
      <c r="B26" s="129"/>
      <c r="C26" s="129"/>
      <c r="D26" s="27">
        <v>24</v>
      </c>
      <c r="E26" s="38"/>
      <c r="F26" s="31"/>
      <c r="G26" s="32"/>
      <c r="H26" s="26"/>
      <c r="I26" s="9"/>
      <c r="J26" s="8"/>
    </row>
    <row r="27" spans="1:11" ht="15.75" customHeight="1" x14ac:dyDescent="0.25">
      <c r="E27" s="15"/>
      <c r="F27" s="14"/>
      <c r="G27" s="14"/>
      <c r="H27" s="2"/>
    </row>
    <row r="28" spans="1:11" ht="15.75" customHeight="1" x14ac:dyDescent="0.25">
      <c r="E28" s="15"/>
      <c r="F28" s="14"/>
      <c r="G28" s="14"/>
      <c r="H28" s="2"/>
    </row>
    <row r="29" spans="1:11" ht="15.75" customHeight="1" x14ac:dyDescent="0.25">
      <c r="A29" s="121" t="s">
        <v>42</v>
      </c>
      <c r="B29" s="122"/>
      <c r="C29" s="39" t="s">
        <v>43</v>
      </c>
      <c r="D29" s="39" t="s">
        <v>37</v>
      </c>
      <c r="E29" s="40" t="s">
        <v>8</v>
      </c>
      <c r="F29" s="14" t="s">
        <v>56</v>
      </c>
      <c r="G29" s="14"/>
      <c r="H29" s="2"/>
    </row>
    <row r="30" spans="1:11" ht="15.75" customHeight="1" x14ac:dyDescent="0.25">
      <c r="A30" s="133">
        <v>200000</v>
      </c>
      <c r="B30" s="122"/>
      <c r="C30" s="41">
        <v>44579</v>
      </c>
      <c r="D30" s="42">
        <v>100000</v>
      </c>
      <c r="E30" s="39">
        <v>10927</v>
      </c>
      <c r="F30" s="65">
        <v>83680</v>
      </c>
      <c r="G30" s="14">
        <v>9267</v>
      </c>
      <c r="H30" s="2"/>
    </row>
    <row r="31" spans="1:11" ht="15.75" customHeight="1" x14ac:dyDescent="0.25">
      <c r="A31" s="66"/>
      <c r="B31" s="66"/>
      <c r="C31" s="67">
        <v>44596</v>
      </c>
      <c r="D31" s="68">
        <v>100000</v>
      </c>
      <c r="E31" s="69"/>
      <c r="F31" s="14"/>
      <c r="G31" s="14"/>
      <c r="H31" s="2"/>
    </row>
    <row r="32" spans="1:11" ht="15.75" customHeight="1" x14ac:dyDescent="0.25">
      <c r="E32" s="15"/>
      <c r="F32" s="14"/>
      <c r="G32" s="14"/>
      <c r="H32" s="2"/>
    </row>
    <row r="33" spans="5:8" ht="15.75" customHeight="1" x14ac:dyDescent="0.25">
      <c r="E33" s="15"/>
      <c r="F33" s="14"/>
      <c r="G33" s="14"/>
      <c r="H33" s="2"/>
    </row>
    <row r="34" spans="5:8" ht="15.75" customHeight="1" x14ac:dyDescent="0.25">
      <c r="E34" s="15"/>
      <c r="F34" s="14"/>
      <c r="G34" s="14"/>
      <c r="H34" s="2"/>
    </row>
    <row r="35" spans="5:8" ht="15.75" customHeight="1" x14ac:dyDescent="0.25">
      <c r="E35" s="15"/>
      <c r="F35" s="14"/>
      <c r="G35" s="14"/>
      <c r="H35" s="2"/>
    </row>
    <row r="36" spans="5:8" ht="15.75" customHeight="1" x14ac:dyDescent="0.25">
      <c r="E36" s="15"/>
      <c r="F36" s="14"/>
      <c r="G36" s="14"/>
      <c r="H36" s="2"/>
    </row>
    <row r="37" spans="5:8" ht="15.75" customHeight="1" x14ac:dyDescent="0.25">
      <c r="E37" s="15"/>
      <c r="F37" s="14"/>
      <c r="G37" s="14"/>
      <c r="H37" s="2"/>
    </row>
    <row r="38" spans="5:8" ht="15.75" customHeight="1" x14ac:dyDescent="0.25">
      <c r="E38" s="15"/>
      <c r="F38" s="14"/>
      <c r="G38" s="14"/>
      <c r="H38" s="2"/>
    </row>
    <row r="39" spans="5:8" ht="15.75" customHeight="1" x14ac:dyDescent="0.25">
      <c r="E39" s="15"/>
      <c r="F39" s="14"/>
      <c r="G39" s="14"/>
      <c r="H39" s="2"/>
    </row>
    <row r="40" spans="5:8" ht="15.75" customHeight="1" x14ac:dyDescent="0.25">
      <c r="E40" s="15"/>
      <c r="F40" s="14"/>
      <c r="G40" s="14"/>
      <c r="H40" s="2"/>
    </row>
    <row r="41" spans="5:8" ht="15.75" customHeight="1" x14ac:dyDescent="0.25">
      <c r="E41" s="15"/>
      <c r="F41" s="14"/>
      <c r="G41" s="14"/>
      <c r="H41" s="2"/>
    </row>
    <row r="42" spans="5:8" ht="15.75" customHeight="1" x14ac:dyDescent="0.25">
      <c r="E42" s="15"/>
      <c r="F42" s="14"/>
      <c r="G42" s="14"/>
      <c r="H42" s="2"/>
    </row>
    <row r="43" spans="5:8" ht="15.75" customHeight="1" x14ac:dyDescent="0.25">
      <c r="E43" s="15"/>
      <c r="F43" s="14"/>
      <c r="G43" s="14"/>
      <c r="H43" s="2"/>
    </row>
    <row r="44" spans="5:8" ht="15.75" customHeight="1" x14ac:dyDescent="0.25">
      <c r="E44" s="15"/>
      <c r="F44" s="14"/>
      <c r="G44" s="14"/>
      <c r="H44" s="2"/>
    </row>
    <row r="45" spans="5:8" ht="15.75" customHeight="1" x14ac:dyDescent="0.25">
      <c r="E45" s="15"/>
      <c r="F45" s="14"/>
      <c r="G45" s="14"/>
      <c r="H45" s="2"/>
    </row>
    <row r="46" spans="5:8" ht="15.75" customHeight="1" x14ac:dyDescent="0.25">
      <c r="E46" s="15"/>
      <c r="F46" s="14"/>
      <c r="G46" s="14"/>
      <c r="H46" s="2"/>
    </row>
    <row r="47" spans="5:8" ht="15.75" customHeight="1" x14ac:dyDescent="0.25">
      <c r="E47" s="15"/>
      <c r="F47" s="14"/>
      <c r="G47" s="14"/>
      <c r="H47" s="2"/>
    </row>
    <row r="48" spans="5:8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/>
    <row r="233" spans="5:8" ht="15.75" customHeight="1" x14ac:dyDescent="0.25"/>
    <row r="234" spans="5:8" ht="15.75" customHeight="1" x14ac:dyDescent="0.25"/>
    <row r="235" spans="5:8" ht="15.75" customHeight="1" x14ac:dyDescent="0.25"/>
    <row r="236" spans="5:8" ht="15.75" customHeight="1" x14ac:dyDescent="0.25"/>
    <row r="237" spans="5:8" ht="15.75" customHeight="1" x14ac:dyDescent="0.25"/>
    <row r="238" spans="5:8" ht="15.75" customHeight="1" x14ac:dyDescent="0.25"/>
    <row r="239" spans="5:8" ht="15.75" customHeight="1" x14ac:dyDescent="0.25"/>
    <row r="240" spans="5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29:B29"/>
    <mergeCell ref="A30:B30"/>
    <mergeCell ref="F1:G1"/>
    <mergeCell ref="H1:I1"/>
    <mergeCell ref="A3:A26"/>
    <mergeCell ref="B3:B26"/>
    <mergeCell ref="C3:C26"/>
  </mergeCells>
  <pageMargins left="0.7" right="0.7" top="0.75" bottom="0.75" header="0" footer="0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H18" sqref="H18"/>
    </sheetView>
  </sheetViews>
  <sheetFormatPr baseColWidth="10" defaultColWidth="14.42578125" defaultRowHeight="15" customHeight="1" x14ac:dyDescent="0.25"/>
  <cols>
    <col min="1" max="1" width="10.7109375" customWidth="1"/>
    <col min="2" max="2" width="20.28515625" customWidth="1"/>
    <col min="3" max="3" width="26.42578125" customWidth="1"/>
    <col min="4" max="4" width="14.42578125" customWidth="1"/>
    <col min="5" max="5" width="14.85546875" customWidth="1"/>
    <col min="6" max="6" width="12.42578125" customWidth="1"/>
    <col min="7" max="8" width="11.42578125" customWidth="1"/>
    <col min="9" max="9" width="21.28515625" customWidth="1"/>
    <col min="10" max="10" width="14.42578125" customWidth="1"/>
  </cols>
  <sheetData>
    <row r="1" spans="1:10" x14ac:dyDescent="0.25">
      <c r="A1" s="13"/>
      <c r="B1" s="14"/>
      <c r="D1" s="2"/>
      <c r="E1" s="15"/>
      <c r="F1" s="124" t="s">
        <v>32</v>
      </c>
      <c r="G1" s="125"/>
      <c r="H1" s="126" t="s">
        <v>33</v>
      </c>
      <c r="I1" s="125"/>
      <c r="J1" s="16"/>
    </row>
    <row r="2" spans="1:10" ht="31.5" x14ac:dyDescent="0.25">
      <c r="A2" s="17" t="s">
        <v>34</v>
      </c>
      <c r="B2" s="18" t="s">
        <v>35</v>
      </c>
      <c r="C2" s="18" t="s">
        <v>5</v>
      </c>
      <c r="D2" s="19" t="s">
        <v>36</v>
      </c>
      <c r="E2" s="20" t="s">
        <v>37</v>
      </c>
      <c r="F2" s="21" t="s">
        <v>38</v>
      </c>
      <c r="G2" s="21" t="s">
        <v>37</v>
      </c>
      <c r="H2" s="22" t="s">
        <v>39</v>
      </c>
      <c r="I2" s="22" t="s">
        <v>37</v>
      </c>
      <c r="J2" s="58" t="s">
        <v>52</v>
      </c>
    </row>
    <row r="3" spans="1:10" ht="15" customHeight="1" x14ac:dyDescent="0.25">
      <c r="A3" s="127" t="s">
        <v>61</v>
      </c>
      <c r="B3" s="130">
        <v>1510000</v>
      </c>
      <c r="C3" s="131" t="s">
        <v>62</v>
      </c>
      <c r="D3" s="23">
        <v>1</v>
      </c>
      <c r="E3" s="24">
        <v>36400</v>
      </c>
      <c r="F3" s="25">
        <v>44669</v>
      </c>
      <c r="G3" s="24">
        <f t="shared" ref="G3:G10" si="0">E3</f>
        <v>36400</v>
      </c>
      <c r="H3" s="35">
        <v>44697</v>
      </c>
      <c r="I3" s="44">
        <f>E3/2</f>
        <v>18200</v>
      </c>
      <c r="J3" s="61">
        <v>5607</v>
      </c>
    </row>
    <row r="4" spans="1:10" x14ac:dyDescent="0.25">
      <c r="A4" s="128"/>
      <c r="B4" s="128"/>
      <c r="C4" s="128"/>
      <c r="D4" s="27">
        <v>2</v>
      </c>
      <c r="E4" s="24">
        <f t="shared" ref="E4:E10" si="1">E3</f>
        <v>36400</v>
      </c>
      <c r="F4" s="25">
        <v>44693</v>
      </c>
      <c r="G4" s="24">
        <f t="shared" si="0"/>
        <v>36400</v>
      </c>
      <c r="H4" s="28">
        <v>44697</v>
      </c>
      <c r="I4" s="62">
        <f t="shared" ref="I4:I10" si="2">I3</f>
        <v>18200</v>
      </c>
      <c r="J4" s="61">
        <v>5607</v>
      </c>
    </row>
    <row r="5" spans="1:10" x14ac:dyDescent="0.25">
      <c r="A5" s="128"/>
      <c r="B5" s="128"/>
      <c r="C5" s="128"/>
      <c r="D5" s="27">
        <v>3</v>
      </c>
      <c r="E5" s="24">
        <f t="shared" si="1"/>
        <v>36400</v>
      </c>
      <c r="F5" s="31">
        <v>44723</v>
      </c>
      <c r="G5" s="24">
        <f t="shared" si="0"/>
        <v>36400</v>
      </c>
      <c r="H5" s="35">
        <v>44733</v>
      </c>
      <c r="I5" s="62">
        <f t="shared" si="2"/>
        <v>18200</v>
      </c>
      <c r="J5" s="8">
        <v>7098</v>
      </c>
    </row>
    <row r="6" spans="1:10" x14ac:dyDescent="0.25">
      <c r="A6" s="128"/>
      <c r="B6" s="128"/>
      <c r="C6" s="128"/>
      <c r="D6" s="23">
        <v>4</v>
      </c>
      <c r="E6" s="24">
        <f t="shared" si="1"/>
        <v>36400</v>
      </c>
      <c r="F6" s="31">
        <v>44743</v>
      </c>
      <c r="G6" s="24">
        <f t="shared" si="0"/>
        <v>36400</v>
      </c>
      <c r="H6" s="28">
        <v>44746</v>
      </c>
      <c r="I6" s="62">
        <f t="shared" si="2"/>
        <v>18200</v>
      </c>
      <c r="J6" s="8">
        <v>8507</v>
      </c>
    </row>
    <row r="7" spans="1:10" x14ac:dyDescent="0.25">
      <c r="A7" s="128"/>
      <c r="B7" s="128"/>
      <c r="C7" s="128"/>
      <c r="D7" s="27">
        <v>5</v>
      </c>
      <c r="E7" s="24">
        <f t="shared" si="1"/>
        <v>36400</v>
      </c>
      <c r="F7" s="31">
        <v>44786</v>
      </c>
      <c r="G7" s="24">
        <f t="shared" si="0"/>
        <v>36400</v>
      </c>
      <c r="H7" s="26">
        <v>44831</v>
      </c>
      <c r="I7" s="62">
        <f t="shared" si="2"/>
        <v>18200</v>
      </c>
      <c r="J7" s="8">
        <v>5637</v>
      </c>
    </row>
    <row r="8" spans="1:10" x14ac:dyDescent="0.25">
      <c r="A8" s="128"/>
      <c r="B8" s="128"/>
      <c r="C8" s="128"/>
      <c r="D8" s="27">
        <v>6</v>
      </c>
      <c r="E8" s="24">
        <f t="shared" si="1"/>
        <v>36400</v>
      </c>
      <c r="F8" s="31">
        <v>44823</v>
      </c>
      <c r="G8" s="24">
        <f t="shared" si="0"/>
        <v>36400</v>
      </c>
      <c r="H8" s="26">
        <v>44831</v>
      </c>
      <c r="I8" s="62">
        <f t="shared" si="2"/>
        <v>18200</v>
      </c>
      <c r="J8" s="8">
        <v>5637</v>
      </c>
    </row>
    <row r="9" spans="1:10" x14ac:dyDescent="0.25">
      <c r="A9" s="128"/>
      <c r="B9" s="128"/>
      <c r="C9" s="128"/>
      <c r="D9" s="23">
        <v>7</v>
      </c>
      <c r="E9" s="24">
        <f t="shared" si="1"/>
        <v>36400</v>
      </c>
      <c r="F9" s="31">
        <v>44853</v>
      </c>
      <c r="G9" s="24">
        <f t="shared" si="0"/>
        <v>36400</v>
      </c>
      <c r="H9" s="26">
        <v>44882</v>
      </c>
      <c r="I9" s="62">
        <f t="shared" si="2"/>
        <v>18200</v>
      </c>
      <c r="J9" s="8">
        <v>5881</v>
      </c>
    </row>
    <row r="10" spans="1:10" x14ac:dyDescent="0.25">
      <c r="A10" s="128"/>
      <c r="B10" s="128"/>
      <c r="C10" s="128"/>
      <c r="D10" s="27">
        <v>8</v>
      </c>
      <c r="E10" s="24">
        <f t="shared" si="1"/>
        <v>36400</v>
      </c>
      <c r="F10" s="31">
        <v>44884</v>
      </c>
      <c r="G10" s="24">
        <f t="shared" si="0"/>
        <v>36400</v>
      </c>
      <c r="H10" s="26">
        <v>44883</v>
      </c>
      <c r="I10" s="62">
        <f t="shared" si="2"/>
        <v>18200</v>
      </c>
      <c r="J10" s="8">
        <v>5881</v>
      </c>
    </row>
    <row r="11" spans="1:10" x14ac:dyDescent="0.25">
      <c r="A11" s="128"/>
      <c r="B11" s="128"/>
      <c r="C11" s="128"/>
      <c r="D11" s="27">
        <v>9</v>
      </c>
      <c r="E11" s="24">
        <v>36400</v>
      </c>
      <c r="F11" s="31">
        <v>44910</v>
      </c>
      <c r="G11" s="32">
        <v>36400</v>
      </c>
      <c r="H11" s="26">
        <v>44910</v>
      </c>
      <c r="I11" s="9">
        <v>18200</v>
      </c>
      <c r="J11" s="8">
        <v>5899</v>
      </c>
    </row>
    <row r="12" spans="1:10" x14ac:dyDescent="0.25">
      <c r="A12" s="128"/>
      <c r="B12" s="128"/>
      <c r="C12" s="128"/>
      <c r="D12" s="23">
        <v>10</v>
      </c>
      <c r="E12" s="24">
        <v>36400</v>
      </c>
      <c r="F12" s="31">
        <v>44929</v>
      </c>
      <c r="G12" s="32">
        <v>36400</v>
      </c>
      <c r="H12" s="26">
        <v>44958</v>
      </c>
      <c r="I12" s="9">
        <v>18200</v>
      </c>
      <c r="J12" s="90">
        <v>1392</v>
      </c>
    </row>
    <row r="13" spans="1:10" x14ac:dyDescent="0.25">
      <c r="A13" s="128"/>
      <c r="B13" s="128"/>
      <c r="C13" s="128"/>
      <c r="D13" s="27">
        <v>11</v>
      </c>
      <c r="E13" s="24">
        <v>36400</v>
      </c>
      <c r="F13" s="31">
        <v>44959</v>
      </c>
      <c r="G13" s="32">
        <v>36400</v>
      </c>
      <c r="H13" s="51">
        <v>44979</v>
      </c>
      <c r="I13" s="52">
        <v>18200</v>
      </c>
      <c r="J13" s="92">
        <v>3326</v>
      </c>
    </row>
    <row r="14" spans="1:10" x14ac:dyDescent="0.25">
      <c r="A14" s="128"/>
      <c r="B14" s="128"/>
      <c r="C14" s="128"/>
      <c r="D14" s="27">
        <v>12</v>
      </c>
      <c r="E14" s="56">
        <v>36400</v>
      </c>
      <c r="F14" s="57">
        <v>44989</v>
      </c>
      <c r="G14" s="50">
        <v>36400</v>
      </c>
      <c r="H14" s="26">
        <f t="shared" ref="H14" si="3">F14</f>
        <v>44989</v>
      </c>
      <c r="I14" s="9">
        <f>I13</f>
        <v>18200</v>
      </c>
      <c r="J14" s="92">
        <v>115</v>
      </c>
    </row>
    <row r="15" spans="1:10" x14ac:dyDescent="0.25">
      <c r="A15" s="128"/>
      <c r="B15" s="128"/>
      <c r="C15" s="128"/>
      <c r="D15" s="23">
        <v>13</v>
      </c>
      <c r="E15" s="56">
        <v>36400</v>
      </c>
      <c r="F15" s="49">
        <v>45022</v>
      </c>
      <c r="G15" s="32">
        <f>G14</f>
        <v>36400</v>
      </c>
      <c r="H15" s="26">
        <v>45048</v>
      </c>
      <c r="I15" s="52">
        <v>18200</v>
      </c>
      <c r="J15" s="92">
        <v>2152</v>
      </c>
    </row>
    <row r="16" spans="1:10" x14ac:dyDescent="0.25">
      <c r="A16" s="128"/>
      <c r="B16" s="128"/>
      <c r="C16" s="128"/>
      <c r="D16" s="27">
        <v>14</v>
      </c>
      <c r="E16" s="38">
        <v>36400</v>
      </c>
      <c r="F16" s="31">
        <v>45057</v>
      </c>
      <c r="G16" s="38">
        <v>36400</v>
      </c>
      <c r="H16" s="26">
        <v>45070</v>
      </c>
      <c r="I16" s="9">
        <v>18200</v>
      </c>
      <c r="J16" s="90">
        <v>9079</v>
      </c>
    </row>
    <row r="17" spans="1:10" x14ac:dyDescent="0.25">
      <c r="A17" s="128"/>
      <c r="B17" s="128"/>
      <c r="C17" s="128"/>
      <c r="D17" s="27">
        <v>15</v>
      </c>
      <c r="E17" s="38">
        <v>36400</v>
      </c>
      <c r="F17" s="31">
        <v>45081</v>
      </c>
      <c r="G17" s="38">
        <v>36400</v>
      </c>
      <c r="H17" s="26">
        <v>45105</v>
      </c>
      <c r="I17" s="9">
        <v>18200</v>
      </c>
      <c r="J17" s="90">
        <v>9089</v>
      </c>
    </row>
    <row r="18" spans="1:10" x14ac:dyDescent="0.25">
      <c r="A18" s="128"/>
      <c r="B18" s="128"/>
      <c r="C18" s="128"/>
      <c r="D18" s="23">
        <v>16</v>
      </c>
      <c r="E18" s="38"/>
      <c r="F18" s="31"/>
      <c r="G18" s="32"/>
      <c r="H18" s="26"/>
      <c r="I18" s="9"/>
      <c r="J18" s="8"/>
    </row>
    <row r="19" spans="1:10" x14ac:dyDescent="0.25">
      <c r="A19" s="128"/>
      <c r="B19" s="128"/>
      <c r="C19" s="128"/>
      <c r="D19" s="27">
        <v>17</v>
      </c>
      <c r="E19" s="38"/>
      <c r="F19" s="31"/>
      <c r="G19" s="32"/>
      <c r="H19" s="26"/>
      <c r="I19" s="9"/>
      <c r="J19" s="8"/>
    </row>
    <row r="20" spans="1:10" x14ac:dyDescent="0.25">
      <c r="A20" s="128"/>
      <c r="B20" s="128"/>
      <c r="C20" s="128"/>
      <c r="D20" s="27">
        <v>18</v>
      </c>
      <c r="E20" s="38"/>
      <c r="F20" s="31"/>
      <c r="G20" s="32"/>
      <c r="H20" s="26"/>
      <c r="I20" s="9"/>
      <c r="J20" s="8"/>
    </row>
    <row r="21" spans="1:10" ht="15.75" customHeight="1" x14ac:dyDescent="0.25">
      <c r="A21" s="128"/>
      <c r="B21" s="128"/>
      <c r="C21" s="128"/>
      <c r="D21" s="23">
        <v>19</v>
      </c>
      <c r="E21" s="38"/>
      <c r="F21" s="31"/>
      <c r="G21" s="32"/>
      <c r="H21" s="26"/>
      <c r="I21" s="9"/>
      <c r="J21" s="8"/>
    </row>
    <row r="22" spans="1:10" ht="15.75" customHeight="1" x14ac:dyDescent="0.25">
      <c r="A22" s="128"/>
      <c r="B22" s="128"/>
      <c r="C22" s="128"/>
      <c r="D22" s="27">
        <v>20</v>
      </c>
      <c r="E22" s="38"/>
      <c r="F22" s="31"/>
      <c r="G22" s="32"/>
      <c r="H22" s="26"/>
      <c r="I22" s="9"/>
      <c r="J22" s="8"/>
    </row>
    <row r="23" spans="1:10" ht="15.75" customHeight="1" x14ac:dyDescent="0.25">
      <c r="A23" s="128"/>
      <c r="B23" s="128"/>
      <c r="C23" s="128"/>
      <c r="D23" s="27">
        <v>21</v>
      </c>
      <c r="E23" s="38"/>
      <c r="F23" s="31"/>
      <c r="G23" s="32"/>
      <c r="H23" s="26"/>
      <c r="I23" s="9"/>
      <c r="J23" s="8"/>
    </row>
    <row r="24" spans="1:10" ht="15.75" customHeight="1" x14ac:dyDescent="0.25">
      <c r="A24" s="128"/>
      <c r="B24" s="128"/>
      <c r="C24" s="128"/>
      <c r="D24" s="23">
        <v>22</v>
      </c>
      <c r="E24" s="38"/>
      <c r="F24" s="31"/>
      <c r="G24" s="32"/>
      <c r="H24" s="26"/>
      <c r="I24" s="9"/>
      <c r="J24" s="8"/>
    </row>
    <row r="25" spans="1:10" ht="15.75" customHeight="1" x14ac:dyDescent="0.25">
      <c r="A25" s="128"/>
      <c r="B25" s="128"/>
      <c r="C25" s="128"/>
      <c r="D25" s="27">
        <v>23</v>
      </c>
      <c r="E25" s="38"/>
      <c r="F25" s="31"/>
      <c r="G25" s="32"/>
      <c r="H25" s="26"/>
      <c r="I25" s="9"/>
      <c r="J25" s="8"/>
    </row>
    <row r="26" spans="1:10" ht="15.75" customHeight="1" x14ac:dyDescent="0.25">
      <c r="A26" s="128"/>
      <c r="B26" s="128"/>
      <c r="C26" s="128"/>
      <c r="D26" s="27">
        <v>24</v>
      </c>
      <c r="E26" s="38"/>
      <c r="F26" s="31"/>
      <c r="G26" s="32"/>
      <c r="H26" s="26"/>
      <c r="I26" s="9"/>
      <c r="J26" s="8"/>
    </row>
    <row r="27" spans="1:10" ht="15.75" customHeight="1" x14ac:dyDescent="0.25">
      <c r="A27" s="128"/>
      <c r="B27" s="128"/>
      <c r="C27" s="128"/>
      <c r="D27" s="27">
        <v>25</v>
      </c>
      <c r="E27" s="38"/>
      <c r="F27" s="31"/>
      <c r="G27" s="32"/>
      <c r="H27" s="26"/>
      <c r="I27" s="9"/>
      <c r="J27" s="8"/>
    </row>
    <row r="28" spans="1:10" ht="15.75" customHeight="1" x14ac:dyDescent="0.25">
      <c r="A28" s="128"/>
      <c r="B28" s="128"/>
      <c r="C28" s="128"/>
      <c r="D28" s="23">
        <v>26</v>
      </c>
      <c r="E28" s="38"/>
      <c r="F28" s="31"/>
      <c r="G28" s="32"/>
      <c r="H28" s="26"/>
      <c r="I28" s="9"/>
      <c r="J28" s="8"/>
    </row>
    <row r="29" spans="1:10" ht="15.75" customHeight="1" x14ac:dyDescent="0.25">
      <c r="A29" s="128"/>
      <c r="B29" s="128"/>
      <c r="C29" s="128"/>
      <c r="D29" s="27">
        <v>27</v>
      </c>
      <c r="E29" s="38"/>
      <c r="F29" s="31"/>
      <c r="G29" s="32"/>
      <c r="H29" s="26"/>
      <c r="I29" s="9"/>
      <c r="J29" s="8"/>
    </row>
    <row r="30" spans="1:10" ht="15.75" customHeight="1" x14ac:dyDescent="0.25">
      <c r="A30" s="128"/>
      <c r="B30" s="128"/>
      <c r="C30" s="128"/>
      <c r="D30" s="27">
        <v>28</v>
      </c>
      <c r="E30" s="38"/>
      <c r="F30" s="31"/>
      <c r="G30" s="32"/>
      <c r="H30" s="26"/>
      <c r="I30" s="9"/>
      <c r="J30" s="8"/>
    </row>
    <row r="31" spans="1:10" ht="15.75" customHeight="1" x14ac:dyDescent="0.25">
      <c r="A31" s="128"/>
      <c r="B31" s="128"/>
      <c r="C31" s="128"/>
      <c r="D31" s="27">
        <v>29</v>
      </c>
      <c r="E31" s="38"/>
      <c r="F31" s="31"/>
      <c r="G31" s="32"/>
      <c r="H31" s="26"/>
      <c r="I31" s="9"/>
      <c r="J31" s="8"/>
    </row>
    <row r="32" spans="1:10" ht="15.75" customHeight="1" x14ac:dyDescent="0.25">
      <c r="A32" s="128"/>
      <c r="B32" s="128"/>
      <c r="C32" s="128"/>
      <c r="D32" s="23">
        <v>30</v>
      </c>
      <c r="E32" s="38"/>
      <c r="F32" s="31"/>
      <c r="G32" s="32"/>
      <c r="H32" s="26"/>
      <c r="I32" s="9"/>
      <c r="J32" s="8"/>
    </row>
    <row r="33" spans="1:10" ht="15.75" customHeight="1" x14ac:dyDescent="0.25">
      <c r="A33" s="128"/>
      <c r="B33" s="128"/>
      <c r="C33" s="128"/>
      <c r="D33" s="27">
        <v>31</v>
      </c>
      <c r="E33" s="38"/>
      <c r="F33" s="31"/>
      <c r="G33" s="32"/>
      <c r="H33" s="26"/>
      <c r="I33" s="9"/>
      <c r="J33" s="8"/>
    </row>
    <row r="34" spans="1:10" ht="15.75" customHeight="1" x14ac:dyDescent="0.25">
      <c r="A34" s="128"/>
      <c r="B34" s="128"/>
      <c r="C34" s="128"/>
      <c r="D34" s="27">
        <v>32</v>
      </c>
      <c r="E34" s="38"/>
      <c r="F34" s="31"/>
      <c r="G34" s="32"/>
      <c r="H34" s="26"/>
      <c r="I34" s="9"/>
      <c r="J34" s="8"/>
    </row>
    <row r="35" spans="1:10" ht="15.75" customHeight="1" x14ac:dyDescent="0.25">
      <c r="A35" s="128"/>
      <c r="B35" s="128"/>
      <c r="C35" s="128"/>
      <c r="D35" s="27">
        <v>33</v>
      </c>
      <c r="E35" s="38"/>
      <c r="F35" s="31"/>
      <c r="G35" s="32"/>
      <c r="H35" s="26"/>
      <c r="I35" s="9"/>
      <c r="J35" s="8"/>
    </row>
    <row r="36" spans="1:10" ht="15.75" customHeight="1" x14ac:dyDescent="0.25">
      <c r="A36" s="128"/>
      <c r="B36" s="128"/>
      <c r="C36" s="128"/>
      <c r="D36" s="23">
        <v>34</v>
      </c>
      <c r="E36" s="38"/>
      <c r="F36" s="31"/>
      <c r="G36" s="32"/>
      <c r="H36" s="26"/>
      <c r="I36" s="9"/>
      <c r="J36" s="8"/>
    </row>
    <row r="37" spans="1:10" ht="15.75" customHeight="1" x14ac:dyDescent="0.25">
      <c r="A37" s="128"/>
      <c r="B37" s="128"/>
      <c r="C37" s="128"/>
      <c r="D37" s="27">
        <v>35</v>
      </c>
      <c r="E37" s="38"/>
      <c r="F37" s="31"/>
      <c r="G37" s="32"/>
      <c r="H37" s="26"/>
      <c r="I37" s="9"/>
      <c r="J37" s="8"/>
    </row>
    <row r="38" spans="1:10" ht="15.75" customHeight="1" x14ac:dyDescent="0.25">
      <c r="A38" s="129"/>
      <c r="B38" s="129"/>
      <c r="C38" s="129"/>
      <c r="D38" s="27">
        <v>36</v>
      </c>
      <c r="E38" s="38"/>
      <c r="F38" s="31"/>
      <c r="G38" s="32"/>
      <c r="H38" s="26"/>
      <c r="I38" s="9"/>
      <c r="J38" s="8"/>
    </row>
    <row r="39" spans="1:10" ht="15.75" customHeight="1" x14ac:dyDescent="0.25">
      <c r="D39" s="14"/>
      <c r="E39" s="15"/>
      <c r="F39" s="14"/>
      <c r="G39" s="14"/>
      <c r="H39" s="2"/>
    </row>
    <row r="40" spans="1:10" ht="15.75" customHeight="1" x14ac:dyDescent="0.25">
      <c r="A40" s="121" t="s">
        <v>42</v>
      </c>
      <c r="B40" s="122"/>
      <c r="C40" s="39" t="s">
        <v>43</v>
      </c>
      <c r="D40" s="39" t="s">
        <v>37</v>
      </c>
      <c r="E40" s="40" t="s">
        <v>8</v>
      </c>
      <c r="F40" s="70" t="s">
        <v>56</v>
      </c>
      <c r="G40" s="71" t="s">
        <v>8</v>
      </c>
      <c r="H40" s="2"/>
    </row>
    <row r="41" spans="1:10" ht="15.75" customHeight="1" x14ac:dyDescent="0.25">
      <c r="A41" s="133">
        <v>200000</v>
      </c>
      <c r="B41" s="122"/>
      <c r="C41" s="41">
        <v>44643</v>
      </c>
      <c r="D41" s="42">
        <v>200000</v>
      </c>
      <c r="E41" s="39"/>
      <c r="F41" s="71">
        <v>77350</v>
      </c>
      <c r="G41" s="70">
        <v>8800</v>
      </c>
      <c r="H41" s="2"/>
    </row>
    <row r="42" spans="1:10" ht="15.75" customHeight="1" x14ac:dyDescent="0.25">
      <c r="A42" s="66"/>
      <c r="B42" s="66"/>
      <c r="C42" s="67"/>
      <c r="D42" s="68"/>
      <c r="E42" s="69"/>
      <c r="F42" s="70"/>
      <c r="G42" s="70"/>
      <c r="H42" s="2"/>
    </row>
    <row r="43" spans="1:10" ht="15.75" customHeight="1" x14ac:dyDescent="0.25">
      <c r="A43" s="1" t="s">
        <v>63</v>
      </c>
      <c r="B43" s="1">
        <v>45300</v>
      </c>
      <c r="E43" s="15"/>
      <c r="F43" s="14"/>
      <c r="G43" s="14"/>
      <c r="H43" s="2"/>
    </row>
    <row r="44" spans="1:10" ht="15.75" customHeight="1" x14ac:dyDescent="0.25">
      <c r="A44" s="1" t="s">
        <v>64</v>
      </c>
      <c r="B44" s="1">
        <f>B43/2</f>
        <v>22650</v>
      </c>
      <c r="E44" s="15"/>
      <c r="F44" s="14"/>
      <c r="G44" s="14"/>
      <c r="H44" s="2"/>
    </row>
    <row r="45" spans="1:10" ht="15.75" customHeight="1" x14ac:dyDescent="0.25">
      <c r="B45" s="1">
        <f>100000-B44</f>
        <v>77350</v>
      </c>
      <c r="E45" s="15"/>
      <c r="F45" s="14"/>
      <c r="G45" s="14"/>
      <c r="H45" s="2"/>
    </row>
    <row r="46" spans="1:10" ht="15.75" customHeight="1" x14ac:dyDescent="0.25">
      <c r="E46" s="15"/>
      <c r="F46" s="14"/>
      <c r="G46" s="14"/>
      <c r="H46" s="2"/>
    </row>
    <row r="47" spans="1:10" ht="15.75" customHeight="1" x14ac:dyDescent="0.25">
      <c r="E47" s="15"/>
      <c r="F47" s="14"/>
      <c r="G47" s="14"/>
      <c r="H47" s="2"/>
    </row>
    <row r="48" spans="1:10" ht="15.75" customHeight="1" x14ac:dyDescent="0.25">
      <c r="E48" s="15"/>
      <c r="F48" s="14"/>
      <c r="G48" s="14"/>
      <c r="H48" s="2"/>
    </row>
    <row r="49" spans="5:8" ht="15.75" customHeight="1" x14ac:dyDescent="0.25">
      <c r="E49" s="15"/>
      <c r="F49" s="14"/>
      <c r="G49" s="14"/>
      <c r="H49" s="2"/>
    </row>
    <row r="50" spans="5:8" ht="15.75" customHeight="1" x14ac:dyDescent="0.25">
      <c r="E50" s="15"/>
      <c r="F50" s="14"/>
      <c r="G50" s="14"/>
      <c r="H50" s="2"/>
    </row>
    <row r="51" spans="5:8" ht="15.75" customHeight="1" x14ac:dyDescent="0.25">
      <c r="E51" s="15"/>
      <c r="F51" s="14"/>
      <c r="G51" s="14"/>
      <c r="H51" s="2"/>
    </row>
    <row r="52" spans="5:8" ht="15.75" customHeight="1" x14ac:dyDescent="0.25">
      <c r="E52" s="15"/>
      <c r="F52" s="14"/>
      <c r="G52" s="14"/>
      <c r="H52" s="2"/>
    </row>
    <row r="53" spans="5:8" ht="15.75" customHeight="1" x14ac:dyDescent="0.25">
      <c r="E53" s="15"/>
      <c r="F53" s="14"/>
      <c r="G53" s="14"/>
      <c r="H53" s="2"/>
    </row>
    <row r="54" spans="5:8" ht="15.75" customHeight="1" x14ac:dyDescent="0.25">
      <c r="E54" s="15"/>
      <c r="F54" s="14"/>
      <c r="G54" s="14"/>
      <c r="H54" s="2"/>
    </row>
    <row r="55" spans="5:8" ht="15.75" customHeight="1" x14ac:dyDescent="0.25">
      <c r="E55" s="15"/>
      <c r="F55" s="14"/>
      <c r="G55" s="14"/>
      <c r="H55" s="2"/>
    </row>
    <row r="56" spans="5:8" ht="15.75" customHeight="1" x14ac:dyDescent="0.25">
      <c r="E56" s="15"/>
      <c r="F56" s="14"/>
      <c r="G56" s="14"/>
      <c r="H56" s="2"/>
    </row>
    <row r="57" spans="5:8" ht="15.75" customHeight="1" x14ac:dyDescent="0.25">
      <c r="E57" s="15"/>
      <c r="F57" s="14"/>
      <c r="G57" s="14"/>
      <c r="H57" s="2"/>
    </row>
    <row r="58" spans="5:8" ht="15.75" customHeight="1" x14ac:dyDescent="0.25">
      <c r="E58" s="15"/>
      <c r="F58" s="14"/>
      <c r="G58" s="14"/>
      <c r="H58" s="2"/>
    </row>
    <row r="59" spans="5:8" ht="15.75" customHeight="1" x14ac:dyDescent="0.25">
      <c r="E59" s="15"/>
      <c r="F59" s="14"/>
      <c r="G59" s="14"/>
      <c r="H59" s="2"/>
    </row>
    <row r="60" spans="5:8" ht="15.75" customHeight="1" x14ac:dyDescent="0.25">
      <c r="E60" s="15"/>
      <c r="F60" s="14"/>
      <c r="G60" s="14"/>
      <c r="H60" s="2"/>
    </row>
    <row r="61" spans="5:8" ht="15.75" customHeight="1" x14ac:dyDescent="0.25">
      <c r="E61" s="15"/>
      <c r="F61" s="14"/>
      <c r="G61" s="14"/>
      <c r="H61" s="2"/>
    </row>
    <row r="62" spans="5:8" ht="15.75" customHeight="1" x14ac:dyDescent="0.25">
      <c r="E62" s="15"/>
      <c r="F62" s="14"/>
      <c r="G62" s="14"/>
      <c r="H62" s="2"/>
    </row>
    <row r="63" spans="5:8" ht="15.75" customHeight="1" x14ac:dyDescent="0.25">
      <c r="E63" s="15"/>
      <c r="F63" s="14"/>
      <c r="G63" s="14"/>
      <c r="H63" s="2"/>
    </row>
    <row r="64" spans="5:8" ht="15.75" customHeight="1" x14ac:dyDescent="0.25">
      <c r="E64" s="15"/>
      <c r="F64" s="14"/>
      <c r="G64" s="14"/>
      <c r="H64" s="2"/>
    </row>
    <row r="65" spans="5:8" ht="15.75" customHeight="1" x14ac:dyDescent="0.25">
      <c r="E65" s="15"/>
      <c r="F65" s="14"/>
      <c r="G65" s="14"/>
      <c r="H65" s="2"/>
    </row>
    <row r="66" spans="5:8" ht="15.75" customHeight="1" x14ac:dyDescent="0.25">
      <c r="E66" s="15"/>
      <c r="F66" s="14"/>
      <c r="G66" s="14"/>
      <c r="H66" s="2"/>
    </row>
    <row r="67" spans="5:8" ht="15.75" customHeight="1" x14ac:dyDescent="0.25">
      <c r="E67" s="15"/>
      <c r="F67" s="14"/>
      <c r="G67" s="14"/>
      <c r="H67" s="2"/>
    </row>
    <row r="68" spans="5:8" ht="15.75" customHeight="1" x14ac:dyDescent="0.25">
      <c r="E68" s="15"/>
      <c r="F68" s="14"/>
      <c r="G68" s="14"/>
      <c r="H68" s="2"/>
    </row>
    <row r="69" spans="5:8" ht="15.75" customHeight="1" x14ac:dyDescent="0.25">
      <c r="E69" s="15"/>
      <c r="F69" s="14"/>
      <c r="G69" s="14"/>
      <c r="H69" s="2"/>
    </row>
    <row r="70" spans="5:8" ht="15.75" customHeight="1" x14ac:dyDescent="0.25">
      <c r="E70" s="15"/>
      <c r="F70" s="14"/>
      <c r="G70" s="14"/>
      <c r="H70" s="2"/>
    </row>
    <row r="71" spans="5:8" ht="15.75" customHeight="1" x14ac:dyDescent="0.25">
      <c r="E71" s="15"/>
      <c r="F71" s="14"/>
      <c r="G71" s="14"/>
      <c r="H71" s="2"/>
    </row>
    <row r="72" spans="5:8" ht="15.75" customHeight="1" x14ac:dyDescent="0.25">
      <c r="E72" s="15"/>
      <c r="F72" s="14"/>
      <c r="G72" s="14"/>
      <c r="H72" s="2"/>
    </row>
    <row r="73" spans="5:8" ht="15.75" customHeight="1" x14ac:dyDescent="0.25">
      <c r="E73" s="15"/>
      <c r="F73" s="14"/>
      <c r="G73" s="14"/>
      <c r="H73" s="2"/>
    </row>
    <row r="74" spans="5:8" ht="15.75" customHeight="1" x14ac:dyDescent="0.25">
      <c r="E74" s="15"/>
      <c r="F74" s="14"/>
      <c r="G74" s="14"/>
      <c r="H74" s="2"/>
    </row>
    <row r="75" spans="5:8" ht="15.75" customHeight="1" x14ac:dyDescent="0.25">
      <c r="E75" s="15"/>
      <c r="F75" s="14"/>
      <c r="G75" s="14"/>
      <c r="H75" s="2"/>
    </row>
    <row r="76" spans="5:8" ht="15.75" customHeight="1" x14ac:dyDescent="0.25">
      <c r="E76" s="15"/>
      <c r="F76" s="14"/>
      <c r="G76" s="14"/>
      <c r="H76" s="2"/>
    </row>
    <row r="77" spans="5:8" ht="15.75" customHeight="1" x14ac:dyDescent="0.25">
      <c r="E77" s="15"/>
      <c r="F77" s="14"/>
      <c r="G77" s="14"/>
      <c r="H77" s="2"/>
    </row>
    <row r="78" spans="5:8" ht="15.75" customHeight="1" x14ac:dyDescent="0.25">
      <c r="E78" s="15"/>
      <c r="F78" s="14"/>
      <c r="G78" s="14"/>
      <c r="H78" s="2"/>
    </row>
    <row r="79" spans="5:8" ht="15.75" customHeight="1" x14ac:dyDescent="0.25">
      <c r="E79" s="15"/>
      <c r="F79" s="14"/>
      <c r="G79" s="14"/>
      <c r="H79" s="2"/>
    </row>
    <row r="80" spans="5:8" ht="15.75" customHeight="1" x14ac:dyDescent="0.25">
      <c r="E80" s="15"/>
      <c r="F80" s="14"/>
      <c r="G80" s="14"/>
      <c r="H80" s="2"/>
    </row>
    <row r="81" spans="5:8" ht="15.75" customHeight="1" x14ac:dyDescent="0.25">
      <c r="E81" s="15"/>
      <c r="F81" s="14"/>
      <c r="G81" s="14"/>
      <c r="H81" s="2"/>
    </row>
    <row r="82" spans="5:8" ht="15.75" customHeight="1" x14ac:dyDescent="0.25">
      <c r="E82" s="15"/>
      <c r="F82" s="14"/>
      <c r="G82" s="14"/>
      <c r="H82" s="2"/>
    </row>
    <row r="83" spans="5:8" ht="15.75" customHeight="1" x14ac:dyDescent="0.25">
      <c r="E83" s="15"/>
      <c r="F83" s="14"/>
      <c r="G83" s="14"/>
      <c r="H83" s="2"/>
    </row>
    <row r="84" spans="5:8" ht="15.75" customHeight="1" x14ac:dyDescent="0.25">
      <c r="E84" s="15"/>
      <c r="F84" s="14"/>
      <c r="G84" s="14"/>
      <c r="H84" s="2"/>
    </row>
    <row r="85" spans="5:8" ht="15.75" customHeight="1" x14ac:dyDescent="0.25">
      <c r="E85" s="15"/>
      <c r="F85" s="14"/>
      <c r="G85" s="14"/>
      <c r="H85" s="2"/>
    </row>
    <row r="86" spans="5:8" ht="15.75" customHeight="1" x14ac:dyDescent="0.25">
      <c r="E86" s="15"/>
      <c r="F86" s="14"/>
      <c r="G86" s="14"/>
      <c r="H86" s="2"/>
    </row>
    <row r="87" spans="5:8" ht="15.75" customHeight="1" x14ac:dyDescent="0.25">
      <c r="E87" s="15"/>
      <c r="F87" s="14"/>
      <c r="G87" s="14"/>
      <c r="H87" s="2"/>
    </row>
    <row r="88" spans="5:8" ht="15.75" customHeight="1" x14ac:dyDescent="0.25">
      <c r="E88" s="15"/>
      <c r="F88" s="14"/>
      <c r="G88" s="14"/>
      <c r="H88" s="2"/>
    </row>
    <row r="89" spans="5:8" ht="15.75" customHeight="1" x14ac:dyDescent="0.25">
      <c r="E89" s="15"/>
      <c r="F89" s="14"/>
      <c r="G89" s="14"/>
      <c r="H89" s="2"/>
    </row>
    <row r="90" spans="5:8" ht="15.75" customHeight="1" x14ac:dyDescent="0.25">
      <c r="E90" s="15"/>
      <c r="F90" s="14"/>
      <c r="G90" s="14"/>
      <c r="H90" s="2"/>
    </row>
    <row r="91" spans="5:8" ht="15.75" customHeight="1" x14ac:dyDescent="0.25">
      <c r="E91" s="15"/>
      <c r="F91" s="14"/>
      <c r="G91" s="14"/>
      <c r="H91" s="2"/>
    </row>
    <row r="92" spans="5:8" ht="15.75" customHeight="1" x14ac:dyDescent="0.25">
      <c r="E92" s="15"/>
      <c r="F92" s="14"/>
      <c r="G92" s="14"/>
      <c r="H92" s="2"/>
    </row>
    <row r="93" spans="5:8" ht="15.75" customHeight="1" x14ac:dyDescent="0.25">
      <c r="E93" s="15"/>
      <c r="F93" s="14"/>
      <c r="G93" s="14"/>
      <c r="H93" s="2"/>
    </row>
    <row r="94" spans="5:8" ht="15.75" customHeight="1" x14ac:dyDescent="0.25">
      <c r="E94" s="15"/>
      <c r="F94" s="14"/>
      <c r="G94" s="14"/>
      <c r="H94" s="2"/>
    </row>
    <row r="95" spans="5:8" ht="15.75" customHeight="1" x14ac:dyDescent="0.25">
      <c r="E95" s="15"/>
      <c r="F95" s="14"/>
      <c r="G95" s="14"/>
      <c r="H95" s="2"/>
    </row>
    <row r="96" spans="5:8" ht="15.75" customHeight="1" x14ac:dyDescent="0.25">
      <c r="E96" s="15"/>
      <c r="F96" s="14"/>
      <c r="G96" s="14"/>
      <c r="H96" s="2"/>
    </row>
    <row r="97" spans="5:8" ht="15.75" customHeight="1" x14ac:dyDescent="0.25">
      <c r="E97" s="15"/>
      <c r="F97" s="14"/>
      <c r="G97" s="14"/>
      <c r="H97" s="2"/>
    </row>
    <row r="98" spans="5:8" ht="15.75" customHeight="1" x14ac:dyDescent="0.25">
      <c r="E98" s="15"/>
      <c r="F98" s="14"/>
      <c r="G98" s="14"/>
      <c r="H98" s="2"/>
    </row>
    <row r="99" spans="5:8" ht="15.75" customHeight="1" x14ac:dyDescent="0.25">
      <c r="E99" s="15"/>
      <c r="F99" s="14"/>
      <c r="G99" s="14"/>
      <c r="H99" s="2"/>
    </row>
    <row r="100" spans="5:8" ht="15.75" customHeight="1" x14ac:dyDescent="0.25">
      <c r="E100" s="15"/>
      <c r="F100" s="14"/>
      <c r="G100" s="14"/>
      <c r="H100" s="2"/>
    </row>
    <row r="101" spans="5:8" ht="15.75" customHeight="1" x14ac:dyDescent="0.25">
      <c r="E101" s="15"/>
      <c r="F101" s="14"/>
      <c r="G101" s="14"/>
      <c r="H101" s="2"/>
    </row>
    <row r="102" spans="5:8" ht="15.75" customHeight="1" x14ac:dyDescent="0.25">
      <c r="E102" s="15"/>
      <c r="F102" s="14"/>
      <c r="G102" s="14"/>
      <c r="H102" s="2"/>
    </row>
    <row r="103" spans="5:8" ht="15.75" customHeight="1" x14ac:dyDescent="0.25">
      <c r="E103" s="15"/>
      <c r="F103" s="14"/>
      <c r="G103" s="14"/>
      <c r="H103" s="2"/>
    </row>
    <row r="104" spans="5:8" ht="15.75" customHeight="1" x14ac:dyDescent="0.25">
      <c r="E104" s="15"/>
      <c r="F104" s="14"/>
      <c r="G104" s="14"/>
      <c r="H104" s="2"/>
    </row>
    <row r="105" spans="5:8" ht="15.75" customHeight="1" x14ac:dyDescent="0.25">
      <c r="E105" s="15"/>
      <c r="F105" s="14"/>
      <c r="G105" s="14"/>
      <c r="H105" s="2"/>
    </row>
    <row r="106" spans="5:8" ht="15.75" customHeight="1" x14ac:dyDescent="0.25">
      <c r="E106" s="15"/>
      <c r="F106" s="14"/>
      <c r="G106" s="14"/>
      <c r="H106" s="2"/>
    </row>
    <row r="107" spans="5:8" ht="15.75" customHeight="1" x14ac:dyDescent="0.25">
      <c r="E107" s="15"/>
      <c r="F107" s="14"/>
      <c r="G107" s="14"/>
      <c r="H107" s="2"/>
    </row>
    <row r="108" spans="5:8" ht="15.75" customHeight="1" x14ac:dyDescent="0.25">
      <c r="E108" s="15"/>
      <c r="F108" s="14"/>
      <c r="G108" s="14"/>
      <c r="H108" s="2"/>
    </row>
    <row r="109" spans="5:8" ht="15.75" customHeight="1" x14ac:dyDescent="0.25">
      <c r="E109" s="15"/>
      <c r="F109" s="14"/>
      <c r="G109" s="14"/>
      <c r="H109" s="2"/>
    </row>
    <row r="110" spans="5:8" ht="15.75" customHeight="1" x14ac:dyDescent="0.25">
      <c r="E110" s="15"/>
      <c r="F110" s="14"/>
      <c r="G110" s="14"/>
      <c r="H110" s="2"/>
    </row>
    <row r="111" spans="5:8" ht="15.75" customHeight="1" x14ac:dyDescent="0.25">
      <c r="E111" s="15"/>
      <c r="F111" s="14"/>
      <c r="G111" s="14"/>
      <c r="H111" s="2"/>
    </row>
    <row r="112" spans="5:8" ht="15.75" customHeight="1" x14ac:dyDescent="0.25">
      <c r="E112" s="15"/>
      <c r="F112" s="14"/>
      <c r="G112" s="14"/>
      <c r="H112" s="2"/>
    </row>
    <row r="113" spans="5:8" ht="15.75" customHeight="1" x14ac:dyDescent="0.25">
      <c r="E113" s="15"/>
      <c r="F113" s="14"/>
      <c r="G113" s="14"/>
      <c r="H113" s="2"/>
    </row>
    <row r="114" spans="5:8" ht="15.75" customHeight="1" x14ac:dyDescent="0.25">
      <c r="E114" s="15"/>
      <c r="F114" s="14"/>
      <c r="G114" s="14"/>
      <c r="H114" s="2"/>
    </row>
    <row r="115" spans="5:8" ht="15.75" customHeight="1" x14ac:dyDescent="0.25">
      <c r="E115" s="15"/>
      <c r="F115" s="14"/>
      <c r="G115" s="14"/>
      <c r="H115" s="2"/>
    </row>
    <row r="116" spans="5:8" ht="15.75" customHeight="1" x14ac:dyDescent="0.25">
      <c r="E116" s="15"/>
      <c r="F116" s="14"/>
      <c r="G116" s="14"/>
      <c r="H116" s="2"/>
    </row>
    <row r="117" spans="5:8" ht="15.75" customHeight="1" x14ac:dyDescent="0.25">
      <c r="E117" s="15"/>
      <c r="F117" s="14"/>
      <c r="G117" s="14"/>
      <c r="H117" s="2"/>
    </row>
    <row r="118" spans="5:8" ht="15.75" customHeight="1" x14ac:dyDescent="0.25">
      <c r="E118" s="15"/>
      <c r="F118" s="14"/>
      <c r="G118" s="14"/>
      <c r="H118" s="2"/>
    </row>
    <row r="119" spans="5:8" ht="15.75" customHeight="1" x14ac:dyDescent="0.25">
      <c r="E119" s="15"/>
      <c r="F119" s="14"/>
      <c r="G119" s="14"/>
      <c r="H119" s="2"/>
    </row>
    <row r="120" spans="5:8" ht="15.75" customHeight="1" x14ac:dyDescent="0.25">
      <c r="E120" s="15"/>
      <c r="F120" s="14"/>
      <c r="G120" s="14"/>
      <c r="H120" s="2"/>
    </row>
    <row r="121" spans="5:8" ht="15.75" customHeight="1" x14ac:dyDescent="0.25">
      <c r="E121" s="15"/>
      <c r="F121" s="14"/>
      <c r="G121" s="14"/>
      <c r="H121" s="2"/>
    </row>
    <row r="122" spans="5:8" ht="15.75" customHeight="1" x14ac:dyDescent="0.25">
      <c r="E122" s="15"/>
      <c r="F122" s="14"/>
      <c r="G122" s="14"/>
      <c r="H122" s="2"/>
    </row>
    <row r="123" spans="5:8" ht="15.75" customHeight="1" x14ac:dyDescent="0.25">
      <c r="E123" s="15"/>
      <c r="F123" s="14"/>
      <c r="G123" s="14"/>
      <c r="H123" s="2"/>
    </row>
    <row r="124" spans="5:8" ht="15.75" customHeight="1" x14ac:dyDescent="0.25">
      <c r="E124" s="15"/>
      <c r="F124" s="14"/>
      <c r="G124" s="14"/>
      <c r="H124" s="2"/>
    </row>
    <row r="125" spans="5:8" ht="15.75" customHeight="1" x14ac:dyDescent="0.25">
      <c r="E125" s="15"/>
      <c r="F125" s="14"/>
      <c r="G125" s="14"/>
      <c r="H125" s="2"/>
    </row>
    <row r="126" spans="5:8" ht="15.75" customHeight="1" x14ac:dyDescent="0.25">
      <c r="E126" s="15"/>
      <c r="F126" s="14"/>
      <c r="G126" s="14"/>
      <c r="H126" s="2"/>
    </row>
    <row r="127" spans="5:8" ht="15.75" customHeight="1" x14ac:dyDescent="0.25">
      <c r="E127" s="15"/>
      <c r="F127" s="14"/>
      <c r="G127" s="14"/>
      <c r="H127" s="2"/>
    </row>
    <row r="128" spans="5:8" ht="15.75" customHeight="1" x14ac:dyDescent="0.25">
      <c r="E128" s="15"/>
      <c r="F128" s="14"/>
      <c r="G128" s="14"/>
      <c r="H128" s="2"/>
    </row>
    <row r="129" spans="5:8" ht="15.75" customHeight="1" x14ac:dyDescent="0.25">
      <c r="E129" s="15"/>
      <c r="F129" s="14"/>
      <c r="G129" s="14"/>
      <c r="H129" s="2"/>
    </row>
    <row r="130" spans="5:8" ht="15.75" customHeight="1" x14ac:dyDescent="0.25">
      <c r="E130" s="15"/>
      <c r="F130" s="14"/>
      <c r="G130" s="14"/>
      <c r="H130" s="2"/>
    </row>
    <row r="131" spans="5:8" ht="15.75" customHeight="1" x14ac:dyDescent="0.25">
      <c r="E131" s="15"/>
      <c r="F131" s="14"/>
      <c r="G131" s="14"/>
      <c r="H131" s="2"/>
    </row>
    <row r="132" spans="5:8" ht="15.75" customHeight="1" x14ac:dyDescent="0.25">
      <c r="E132" s="15"/>
      <c r="F132" s="14"/>
      <c r="G132" s="14"/>
      <c r="H132" s="2"/>
    </row>
    <row r="133" spans="5:8" ht="15.75" customHeight="1" x14ac:dyDescent="0.25">
      <c r="E133" s="15"/>
      <c r="F133" s="14"/>
      <c r="G133" s="14"/>
      <c r="H133" s="2"/>
    </row>
    <row r="134" spans="5:8" ht="15.75" customHeight="1" x14ac:dyDescent="0.25">
      <c r="E134" s="15"/>
      <c r="F134" s="14"/>
      <c r="G134" s="14"/>
      <c r="H134" s="2"/>
    </row>
    <row r="135" spans="5:8" ht="15.75" customHeight="1" x14ac:dyDescent="0.25">
      <c r="E135" s="15"/>
      <c r="F135" s="14"/>
      <c r="G135" s="14"/>
      <c r="H135" s="2"/>
    </row>
    <row r="136" spans="5:8" ht="15.75" customHeight="1" x14ac:dyDescent="0.25">
      <c r="E136" s="15"/>
      <c r="F136" s="14"/>
      <c r="G136" s="14"/>
      <c r="H136" s="2"/>
    </row>
    <row r="137" spans="5:8" ht="15.75" customHeight="1" x14ac:dyDescent="0.25">
      <c r="E137" s="15"/>
      <c r="F137" s="14"/>
      <c r="G137" s="14"/>
      <c r="H137" s="2"/>
    </row>
    <row r="138" spans="5:8" ht="15.75" customHeight="1" x14ac:dyDescent="0.25">
      <c r="E138" s="15"/>
      <c r="F138" s="14"/>
      <c r="G138" s="14"/>
      <c r="H138" s="2"/>
    </row>
    <row r="139" spans="5:8" ht="15.75" customHeight="1" x14ac:dyDescent="0.25">
      <c r="E139" s="15"/>
      <c r="F139" s="14"/>
      <c r="G139" s="14"/>
      <c r="H139" s="2"/>
    </row>
    <row r="140" spans="5:8" ht="15.75" customHeight="1" x14ac:dyDescent="0.25">
      <c r="E140" s="15"/>
      <c r="F140" s="14"/>
      <c r="G140" s="14"/>
      <c r="H140" s="2"/>
    </row>
    <row r="141" spans="5:8" ht="15.75" customHeight="1" x14ac:dyDescent="0.25">
      <c r="E141" s="15"/>
      <c r="F141" s="14"/>
      <c r="G141" s="14"/>
      <c r="H141" s="2"/>
    </row>
    <row r="142" spans="5:8" ht="15.75" customHeight="1" x14ac:dyDescent="0.25">
      <c r="E142" s="15"/>
      <c r="F142" s="14"/>
      <c r="G142" s="14"/>
      <c r="H142" s="2"/>
    </row>
    <row r="143" spans="5:8" ht="15.75" customHeight="1" x14ac:dyDescent="0.25">
      <c r="E143" s="15"/>
      <c r="F143" s="14"/>
      <c r="G143" s="14"/>
      <c r="H143" s="2"/>
    </row>
    <row r="144" spans="5:8" ht="15.75" customHeight="1" x14ac:dyDescent="0.25">
      <c r="E144" s="15"/>
      <c r="F144" s="14"/>
      <c r="G144" s="14"/>
      <c r="H144" s="2"/>
    </row>
    <row r="145" spans="5:8" ht="15.75" customHeight="1" x14ac:dyDescent="0.25">
      <c r="E145" s="15"/>
      <c r="F145" s="14"/>
      <c r="G145" s="14"/>
      <c r="H145" s="2"/>
    </row>
    <row r="146" spans="5:8" ht="15.75" customHeight="1" x14ac:dyDescent="0.25">
      <c r="E146" s="15"/>
      <c r="F146" s="14"/>
      <c r="G146" s="14"/>
      <c r="H146" s="2"/>
    </row>
    <row r="147" spans="5:8" ht="15.75" customHeight="1" x14ac:dyDescent="0.25">
      <c r="E147" s="15"/>
      <c r="F147" s="14"/>
      <c r="G147" s="14"/>
      <c r="H147" s="2"/>
    </row>
    <row r="148" spans="5:8" ht="15.75" customHeight="1" x14ac:dyDescent="0.25">
      <c r="E148" s="15"/>
      <c r="F148" s="14"/>
      <c r="G148" s="14"/>
      <c r="H148" s="2"/>
    </row>
    <row r="149" spans="5:8" ht="15.75" customHeight="1" x14ac:dyDescent="0.25">
      <c r="E149" s="15"/>
      <c r="F149" s="14"/>
      <c r="G149" s="14"/>
      <c r="H149" s="2"/>
    </row>
    <row r="150" spans="5:8" ht="15.75" customHeight="1" x14ac:dyDescent="0.25">
      <c r="E150" s="15"/>
      <c r="F150" s="14"/>
      <c r="G150" s="14"/>
      <c r="H150" s="2"/>
    </row>
    <row r="151" spans="5:8" ht="15.75" customHeight="1" x14ac:dyDescent="0.25">
      <c r="E151" s="15"/>
      <c r="F151" s="14"/>
      <c r="G151" s="14"/>
      <c r="H151" s="2"/>
    </row>
    <row r="152" spans="5:8" ht="15.75" customHeight="1" x14ac:dyDescent="0.25">
      <c r="E152" s="15"/>
      <c r="F152" s="14"/>
      <c r="G152" s="14"/>
      <c r="H152" s="2"/>
    </row>
    <row r="153" spans="5:8" ht="15.75" customHeight="1" x14ac:dyDescent="0.25">
      <c r="E153" s="15"/>
      <c r="F153" s="14"/>
      <c r="G153" s="14"/>
      <c r="H153" s="2"/>
    </row>
    <row r="154" spans="5:8" ht="15.75" customHeight="1" x14ac:dyDescent="0.25">
      <c r="E154" s="15"/>
      <c r="F154" s="14"/>
      <c r="G154" s="14"/>
      <c r="H154" s="2"/>
    </row>
    <row r="155" spans="5:8" ht="15.75" customHeight="1" x14ac:dyDescent="0.25">
      <c r="E155" s="15"/>
      <c r="F155" s="14"/>
      <c r="G155" s="14"/>
      <c r="H155" s="2"/>
    </row>
    <row r="156" spans="5:8" ht="15.75" customHeight="1" x14ac:dyDescent="0.25">
      <c r="E156" s="15"/>
      <c r="F156" s="14"/>
      <c r="G156" s="14"/>
      <c r="H156" s="2"/>
    </row>
    <row r="157" spans="5:8" ht="15.75" customHeight="1" x14ac:dyDescent="0.25">
      <c r="E157" s="15"/>
      <c r="F157" s="14"/>
      <c r="G157" s="14"/>
      <c r="H157" s="2"/>
    </row>
    <row r="158" spans="5:8" ht="15.75" customHeight="1" x14ac:dyDescent="0.25">
      <c r="E158" s="15"/>
      <c r="F158" s="14"/>
      <c r="G158" s="14"/>
      <c r="H158" s="2"/>
    </row>
    <row r="159" spans="5:8" ht="15.75" customHeight="1" x14ac:dyDescent="0.25">
      <c r="E159" s="15"/>
      <c r="F159" s="14"/>
      <c r="G159" s="14"/>
      <c r="H159" s="2"/>
    </row>
    <row r="160" spans="5:8" ht="15.75" customHeight="1" x14ac:dyDescent="0.25">
      <c r="E160" s="15"/>
      <c r="F160" s="14"/>
      <c r="G160" s="14"/>
      <c r="H160" s="2"/>
    </row>
    <row r="161" spans="5:8" ht="15.75" customHeight="1" x14ac:dyDescent="0.25">
      <c r="E161" s="15"/>
      <c r="F161" s="14"/>
      <c r="G161" s="14"/>
      <c r="H161" s="2"/>
    </row>
    <row r="162" spans="5:8" ht="15.75" customHeight="1" x14ac:dyDescent="0.25">
      <c r="E162" s="15"/>
      <c r="F162" s="14"/>
      <c r="G162" s="14"/>
      <c r="H162" s="2"/>
    </row>
    <row r="163" spans="5:8" ht="15.75" customHeight="1" x14ac:dyDescent="0.25">
      <c r="E163" s="15"/>
      <c r="F163" s="14"/>
      <c r="G163" s="14"/>
      <c r="H163" s="2"/>
    </row>
    <row r="164" spans="5:8" ht="15.75" customHeight="1" x14ac:dyDescent="0.25">
      <c r="E164" s="15"/>
      <c r="F164" s="14"/>
      <c r="G164" s="14"/>
      <c r="H164" s="2"/>
    </row>
    <row r="165" spans="5:8" ht="15.75" customHeight="1" x14ac:dyDescent="0.25">
      <c r="E165" s="15"/>
      <c r="F165" s="14"/>
      <c r="G165" s="14"/>
      <c r="H165" s="2"/>
    </row>
    <row r="166" spans="5:8" ht="15.75" customHeight="1" x14ac:dyDescent="0.25">
      <c r="E166" s="15"/>
      <c r="F166" s="14"/>
      <c r="G166" s="14"/>
      <c r="H166" s="2"/>
    </row>
    <row r="167" spans="5:8" ht="15.75" customHeight="1" x14ac:dyDescent="0.25">
      <c r="E167" s="15"/>
      <c r="F167" s="14"/>
      <c r="G167" s="14"/>
      <c r="H167" s="2"/>
    </row>
    <row r="168" spans="5:8" ht="15.75" customHeight="1" x14ac:dyDescent="0.25">
      <c r="E168" s="15"/>
      <c r="F168" s="14"/>
      <c r="G168" s="14"/>
      <c r="H168" s="2"/>
    </row>
    <row r="169" spans="5:8" ht="15.75" customHeight="1" x14ac:dyDescent="0.25">
      <c r="E169" s="15"/>
      <c r="F169" s="14"/>
      <c r="G169" s="14"/>
      <c r="H169" s="2"/>
    </row>
    <row r="170" spans="5:8" ht="15.75" customHeight="1" x14ac:dyDescent="0.25">
      <c r="E170" s="15"/>
      <c r="F170" s="14"/>
      <c r="G170" s="14"/>
      <c r="H170" s="2"/>
    </row>
    <row r="171" spans="5:8" ht="15.75" customHeight="1" x14ac:dyDescent="0.25">
      <c r="E171" s="15"/>
      <c r="F171" s="14"/>
      <c r="G171" s="14"/>
      <c r="H171" s="2"/>
    </row>
    <row r="172" spans="5:8" ht="15.75" customHeight="1" x14ac:dyDescent="0.25">
      <c r="E172" s="15"/>
      <c r="F172" s="14"/>
      <c r="G172" s="14"/>
      <c r="H172" s="2"/>
    </row>
    <row r="173" spans="5:8" ht="15.75" customHeight="1" x14ac:dyDescent="0.25">
      <c r="E173" s="15"/>
      <c r="F173" s="14"/>
      <c r="G173" s="14"/>
      <c r="H173" s="2"/>
    </row>
    <row r="174" spans="5:8" ht="15.75" customHeight="1" x14ac:dyDescent="0.25">
      <c r="E174" s="15"/>
      <c r="F174" s="14"/>
      <c r="G174" s="14"/>
      <c r="H174" s="2"/>
    </row>
    <row r="175" spans="5:8" ht="15.75" customHeight="1" x14ac:dyDescent="0.25">
      <c r="E175" s="15"/>
      <c r="F175" s="14"/>
      <c r="G175" s="14"/>
      <c r="H175" s="2"/>
    </row>
    <row r="176" spans="5:8" ht="15.75" customHeight="1" x14ac:dyDescent="0.25">
      <c r="E176" s="15"/>
      <c r="F176" s="14"/>
      <c r="G176" s="14"/>
      <c r="H176" s="2"/>
    </row>
    <row r="177" spans="5:8" ht="15.75" customHeight="1" x14ac:dyDescent="0.25">
      <c r="E177" s="15"/>
      <c r="F177" s="14"/>
      <c r="G177" s="14"/>
      <c r="H177" s="2"/>
    </row>
    <row r="178" spans="5:8" ht="15.75" customHeight="1" x14ac:dyDescent="0.25">
      <c r="E178" s="15"/>
      <c r="F178" s="14"/>
      <c r="G178" s="14"/>
      <c r="H178" s="2"/>
    </row>
    <row r="179" spans="5:8" ht="15.75" customHeight="1" x14ac:dyDescent="0.25">
      <c r="E179" s="15"/>
      <c r="F179" s="14"/>
      <c r="G179" s="14"/>
      <c r="H179" s="2"/>
    </row>
    <row r="180" spans="5:8" ht="15.75" customHeight="1" x14ac:dyDescent="0.25">
      <c r="E180" s="15"/>
      <c r="F180" s="14"/>
      <c r="G180" s="14"/>
      <c r="H180" s="2"/>
    </row>
    <row r="181" spans="5:8" ht="15.75" customHeight="1" x14ac:dyDescent="0.25">
      <c r="E181" s="15"/>
      <c r="F181" s="14"/>
      <c r="G181" s="14"/>
      <c r="H181" s="2"/>
    </row>
    <row r="182" spans="5:8" ht="15.75" customHeight="1" x14ac:dyDescent="0.25">
      <c r="E182" s="15"/>
      <c r="F182" s="14"/>
      <c r="G182" s="14"/>
      <c r="H182" s="2"/>
    </row>
    <row r="183" spans="5:8" ht="15.75" customHeight="1" x14ac:dyDescent="0.25">
      <c r="E183" s="15"/>
      <c r="F183" s="14"/>
      <c r="G183" s="14"/>
      <c r="H183" s="2"/>
    </row>
    <row r="184" spans="5:8" ht="15.75" customHeight="1" x14ac:dyDescent="0.25">
      <c r="E184" s="15"/>
      <c r="F184" s="14"/>
      <c r="G184" s="14"/>
      <c r="H184" s="2"/>
    </row>
    <row r="185" spans="5:8" ht="15.75" customHeight="1" x14ac:dyDescent="0.25">
      <c r="E185" s="15"/>
      <c r="F185" s="14"/>
      <c r="G185" s="14"/>
      <c r="H185" s="2"/>
    </row>
    <row r="186" spans="5:8" ht="15.75" customHeight="1" x14ac:dyDescent="0.25">
      <c r="E186" s="15"/>
      <c r="F186" s="14"/>
      <c r="G186" s="14"/>
      <c r="H186" s="2"/>
    </row>
    <row r="187" spans="5:8" ht="15.75" customHeight="1" x14ac:dyDescent="0.25">
      <c r="E187" s="15"/>
      <c r="F187" s="14"/>
      <c r="G187" s="14"/>
      <c r="H187" s="2"/>
    </row>
    <row r="188" spans="5:8" ht="15.75" customHeight="1" x14ac:dyDescent="0.25">
      <c r="E188" s="15"/>
      <c r="F188" s="14"/>
      <c r="G188" s="14"/>
      <c r="H188" s="2"/>
    </row>
    <row r="189" spans="5:8" ht="15.75" customHeight="1" x14ac:dyDescent="0.25">
      <c r="E189" s="15"/>
      <c r="F189" s="14"/>
      <c r="G189" s="14"/>
      <c r="H189" s="2"/>
    </row>
    <row r="190" spans="5:8" ht="15.75" customHeight="1" x14ac:dyDescent="0.25">
      <c r="E190" s="15"/>
      <c r="F190" s="14"/>
      <c r="G190" s="14"/>
      <c r="H190" s="2"/>
    </row>
    <row r="191" spans="5:8" ht="15.75" customHeight="1" x14ac:dyDescent="0.25">
      <c r="E191" s="15"/>
      <c r="F191" s="14"/>
      <c r="G191" s="14"/>
      <c r="H191" s="2"/>
    </row>
    <row r="192" spans="5:8" ht="15.75" customHeight="1" x14ac:dyDescent="0.25">
      <c r="E192" s="15"/>
      <c r="F192" s="14"/>
      <c r="G192" s="14"/>
      <c r="H192" s="2"/>
    </row>
    <row r="193" spans="5:8" ht="15.75" customHeight="1" x14ac:dyDescent="0.25">
      <c r="E193" s="15"/>
      <c r="F193" s="14"/>
      <c r="G193" s="14"/>
      <c r="H193" s="2"/>
    </row>
    <row r="194" spans="5:8" ht="15.75" customHeight="1" x14ac:dyDescent="0.25">
      <c r="E194" s="15"/>
      <c r="F194" s="14"/>
      <c r="G194" s="14"/>
      <c r="H194" s="2"/>
    </row>
    <row r="195" spans="5:8" ht="15.75" customHeight="1" x14ac:dyDescent="0.25">
      <c r="E195" s="15"/>
      <c r="F195" s="14"/>
      <c r="G195" s="14"/>
      <c r="H195" s="2"/>
    </row>
    <row r="196" spans="5:8" ht="15.75" customHeight="1" x14ac:dyDescent="0.25">
      <c r="E196" s="15"/>
      <c r="F196" s="14"/>
      <c r="G196" s="14"/>
      <c r="H196" s="2"/>
    </row>
    <row r="197" spans="5:8" ht="15.75" customHeight="1" x14ac:dyDescent="0.25">
      <c r="E197" s="15"/>
      <c r="F197" s="14"/>
      <c r="G197" s="14"/>
      <c r="H197" s="2"/>
    </row>
    <row r="198" spans="5:8" ht="15.75" customHeight="1" x14ac:dyDescent="0.25">
      <c r="E198" s="15"/>
      <c r="F198" s="14"/>
      <c r="G198" s="14"/>
      <c r="H198" s="2"/>
    </row>
    <row r="199" spans="5:8" ht="15.75" customHeight="1" x14ac:dyDescent="0.25">
      <c r="E199" s="15"/>
      <c r="F199" s="14"/>
      <c r="G199" s="14"/>
      <c r="H199" s="2"/>
    </row>
    <row r="200" spans="5:8" ht="15.75" customHeight="1" x14ac:dyDescent="0.25">
      <c r="E200" s="15"/>
      <c r="F200" s="14"/>
      <c r="G200" s="14"/>
      <c r="H200" s="2"/>
    </row>
    <row r="201" spans="5:8" ht="15.75" customHeight="1" x14ac:dyDescent="0.25">
      <c r="E201" s="15"/>
      <c r="F201" s="14"/>
      <c r="G201" s="14"/>
      <c r="H201" s="2"/>
    </row>
    <row r="202" spans="5:8" ht="15.75" customHeight="1" x14ac:dyDescent="0.25">
      <c r="E202" s="15"/>
      <c r="F202" s="14"/>
      <c r="G202" s="14"/>
      <c r="H202" s="2"/>
    </row>
    <row r="203" spans="5:8" ht="15.75" customHeight="1" x14ac:dyDescent="0.25">
      <c r="E203" s="15"/>
      <c r="F203" s="14"/>
      <c r="G203" s="14"/>
      <c r="H203" s="2"/>
    </row>
    <row r="204" spans="5:8" ht="15.75" customHeight="1" x14ac:dyDescent="0.25">
      <c r="E204" s="15"/>
      <c r="F204" s="14"/>
      <c r="G204" s="14"/>
      <c r="H204" s="2"/>
    </row>
    <row r="205" spans="5:8" ht="15.75" customHeight="1" x14ac:dyDescent="0.25">
      <c r="E205" s="15"/>
      <c r="F205" s="14"/>
      <c r="G205" s="14"/>
      <c r="H205" s="2"/>
    </row>
    <row r="206" spans="5:8" ht="15.75" customHeight="1" x14ac:dyDescent="0.25">
      <c r="E206" s="15"/>
      <c r="F206" s="14"/>
      <c r="G206" s="14"/>
      <c r="H206" s="2"/>
    </row>
    <row r="207" spans="5:8" ht="15.75" customHeight="1" x14ac:dyDescent="0.25">
      <c r="E207" s="15"/>
      <c r="F207" s="14"/>
      <c r="G207" s="14"/>
      <c r="H207" s="2"/>
    </row>
    <row r="208" spans="5:8" ht="15.75" customHeight="1" x14ac:dyDescent="0.25">
      <c r="E208" s="15"/>
      <c r="F208" s="14"/>
      <c r="G208" s="14"/>
      <c r="H208" s="2"/>
    </row>
    <row r="209" spans="5:8" ht="15.75" customHeight="1" x14ac:dyDescent="0.25">
      <c r="E209" s="15"/>
      <c r="F209" s="14"/>
      <c r="G209" s="14"/>
      <c r="H209" s="2"/>
    </row>
    <row r="210" spans="5:8" ht="15.75" customHeight="1" x14ac:dyDescent="0.25">
      <c r="E210" s="15"/>
      <c r="F210" s="14"/>
      <c r="G210" s="14"/>
      <c r="H210" s="2"/>
    </row>
    <row r="211" spans="5:8" ht="15.75" customHeight="1" x14ac:dyDescent="0.25">
      <c r="E211" s="15"/>
      <c r="F211" s="14"/>
      <c r="G211" s="14"/>
      <c r="H211" s="2"/>
    </row>
    <row r="212" spans="5:8" ht="15.75" customHeight="1" x14ac:dyDescent="0.25">
      <c r="E212" s="15"/>
      <c r="F212" s="14"/>
      <c r="G212" s="14"/>
      <c r="H212" s="2"/>
    </row>
    <row r="213" spans="5:8" ht="15.75" customHeight="1" x14ac:dyDescent="0.25">
      <c r="E213" s="15"/>
      <c r="F213" s="14"/>
      <c r="G213" s="14"/>
      <c r="H213" s="2"/>
    </row>
    <row r="214" spans="5:8" ht="15.75" customHeight="1" x14ac:dyDescent="0.25">
      <c r="E214" s="15"/>
      <c r="F214" s="14"/>
      <c r="G214" s="14"/>
      <c r="H214" s="2"/>
    </row>
    <row r="215" spans="5:8" ht="15.75" customHeight="1" x14ac:dyDescent="0.25">
      <c r="E215" s="15"/>
      <c r="F215" s="14"/>
      <c r="G215" s="14"/>
      <c r="H215" s="2"/>
    </row>
    <row r="216" spans="5:8" ht="15.75" customHeight="1" x14ac:dyDescent="0.25">
      <c r="E216" s="15"/>
      <c r="F216" s="14"/>
      <c r="G216" s="14"/>
      <c r="H216" s="2"/>
    </row>
    <row r="217" spans="5:8" ht="15.75" customHeight="1" x14ac:dyDescent="0.25">
      <c r="E217" s="15"/>
      <c r="F217" s="14"/>
      <c r="G217" s="14"/>
      <c r="H217" s="2"/>
    </row>
    <row r="218" spans="5:8" ht="15.75" customHeight="1" x14ac:dyDescent="0.25">
      <c r="E218" s="15"/>
      <c r="F218" s="14"/>
      <c r="G218" s="14"/>
      <c r="H218" s="2"/>
    </row>
    <row r="219" spans="5:8" ht="15.75" customHeight="1" x14ac:dyDescent="0.25">
      <c r="E219" s="15"/>
      <c r="F219" s="14"/>
      <c r="G219" s="14"/>
      <c r="H219" s="2"/>
    </row>
    <row r="220" spans="5:8" ht="15.75" customHeight="1" x14ac:dyDescent="0.25">
      <c r="E220" s="15"/>
      <c r="F220" s="14"/>
      <c r="G220" s="14"/>
      <c r="H220" s="2"/>
    </row>
    <row r="221" spans="5:8" ht="15.75" customHeight="1" x14ac:dyDescent="0.25">
      <c r="E221" s="15"/>
      <c r="F221" s="14"/>
      <c r="G221" s="14"/>
      <c r="H221" s="2"/>
    </row>
    <row r="222" spans="5:8" ht="15.75" customHeight="1" x14ac:dyDescent="0.25">
      <c r="E222" s="15"/>
      <c r="F222" s="14"/>
      <c r="G222" s="14"/>
      <c r="H222" s="2"/>
    </row>
    <row r="223" spans="5:8" ht="15.75" customHeight="1" x14ac:dyDescent="0.25">
      <c r="E223" s="15"/>
      <c r="F223" s="14"/>
      <c r="G223" s="14"/>
      <c r="H223" s="2"/>
    </row>
    <row r="224" spans="5:8" ht="15.75" customHeight="1" x14ac:dyDescent="0.25">
      <c r="E224" s="15"/>
      <c r="F224" s="14"/>
      <c r="G224" s="14"/>
      <c r="H224" s="2"/>
    </row>
    <row r="225" spans="5:8" ht="15.75" customHeight="1" x14ac:dyDescent="0.25">
      <c r="E225" s="15"/>
      <c r="F225" s="14"/>
      <c r="G225" s="14"/>
      <c r="H225" s="2"/>
    </row>
    <row r="226" spans="5:8" ht="15.75" customHeight="1" x14ac:dyDescent="0.25">
      <c r="E226" s="15"/>
      <c r="F226" s="14"/>
      <c r="G226" s="14"/>
      <c r="H226" s="2"/>
    </row>
    <row r="227" spans="5:8" ht="15.75" customHeight="1" x14ac:dyDescent="0.25">
      <c r="E227" s="15"/>
      <c r="F227" s="14"/>
      <c r="G227" s="14"/>
      <c r="H227" s="2"/>
    </row>
    <row r="228" spans="5:8" ht="15.75" customHeight="1" x14ac:dyDescent="0.25">
      <c r="E228" s="15"/>
      <c r="F228" s="14"/>
      <c r="G228" s="14"/>
      <c r="H228" s="2"/>
    </row>
    <row r="229" spans="5:8" ht="15.75" customHeight="1" x14ac:dyDescent="0.25">
      <c r="E229" s="15"/>
      <c r="F229" s="14"/>
      <c r="G229" s="14"/>
      <c r="H229" s="2"/>
    </row>
    <row r="230" spans="5:8" ht="15.75" customHeight="1" x14ac:dyDescent="0.25">
      <c r="E230" s="15"/>
      <c r="F230" s="14"/>
      <c r="G230" s="14"/>
      <c r="H230" s="2"/>
    </row>
    <row r="231" spans="5:8" ht="15.75" customHeight="1" x14ac:dyDescent="0.25">
      <c r="E231" s="15"/>
      <c r="F231" s="14"/>
      <c r="G231" s="14"/>
      <c r="H231" s="2"/>
    </row>
    <row r="232" spans="5:8" ht="15.75" customHeight="1" x14ac:dyDescent="0.25">
      <c r="E232" s="15"/>
      <c r="F232" s="14"/>
      <c r="G232" s="14"/>
      <c r="H232" s="2"/>
    </row>
    <row r="233" spans="5:8" ht="15.75" customHeight="1" x14ac:dyDescent="0.25">
      <c r="E233" s="15"/>
      <c r="F233" s="14"/>
      <c r="G233" s="14"/>
      <c r="H233" s="2"/>
    </row>
    <row r="234" spans="5:8" ht="15.75" customHeight="1" x14ac:dyDescent="0.25">
      <c r="E234" s="15"/>
      <c r="F234" s="14"/>
      <c r="G234" s="14"/>
      <c r="H234" s="2"/>
    </row>
    <row r="235" spans="5:8" ht="15.75" customHeight="1" x14ac:dyDescent="0.25">
      <c r="E235" s="15"/>
      <c r="F235" s="14"/>
      <c r="G235" s="14"/>
      <c r="H235" s="2"/>
    </row>
    <row r="236" spans="5:8" ht="15.75" customHeight="1" x14ac:dyDescent="0.25">
      <c r="E236" s="15"/>
      <c r="F236" s="14"/>
      <c r="G236" s="14"/>
      <c r="H236" s="2"/>
    </row>
    <row r="237" spans="5:8" ht="15.75" customHeight="1" x14ac:dyDescent="0.25">
      <c r="E237" s="15"/>
      <c r="F237" s="14"/>
      <c r="G237" s="14"/>
      <c r="H237" s="2"/>
    </row>
    <row r="238" spans="5:8" ht="15.75" customHeight="1" x14ac:dyDescent="0.25">
      <c r="E238" s="15"/>
      <c r="F238" s="14"/>
      <c r="G238" s="14"/>
      <c r="H238" s="2"/>
    </row>
    <row r="239" spans="5:8" ht="15.75" customHeight="1" x14ac:dyDescent="0.25">
      <c r="E239" s="15"/>
      <c r="F239" s="14"/>
      <c r="G239" s="14"/>
      <c r="H239" s="2"/>
    </row>
    <row r="240" spans="5:8" ht="15.75" customHeight="1" x14ac:dyDescent="0.25">
      <c r="E240" s="15"/>
      <c r="F240" s="14"/>
      <c r="G240" s="14"/>
      <c r="H240" s="2"/>
    </row>
    <row r="241" spans="5:8" ht="15.75" customHeight="1" x14ac:dyDescent="0.25">
      <c r="E241" s="15"/>
      <c r="F241" s="14"/>
      <c r="G241" s="14"/>
      <c r="H241" s="2"/>
    </row>
    <row r="242" spans="5:8" ht="15.75" customHeight="1" x14ac:dyDescent="0.25">
      <c r="E242" s="15"/>
      <c r="F242" s="14"/>
      <c r="G242" s="14"/>
      <c r="H242" s="2"/>
    </row>
    <row r="243" spans="5:8" ht="15.75" customHeight="1" x14ac:dyDescent="0.25">
      <c r="E243" s="15"/>
      <c r="F243" s="14"/>
      <c r="G243" s="14"/>
      <c r="H243" s="2"/>
    </row>
    <row r="244" spans="5:8" ht="15.75" customHeight="1" x14ac:dyDescent="0.25">
      <c r="E244" s="15"/>
      <c r="F244" s="14"/>
      <c r="G244" s="14"/>
      <c r="H244" s="2"/>
    </row>
    <row r="245" spans="5:8" ht="15.75" customHeight="1" x14ac:dyDescent="0.25">
      <c r="E245" s="15"/>
      <c r="F245" s="14"/>
      <c r="G245" s="14"/>
      <c r="H245" s="2"/>
    </row>
    <row r="246" spans="5:8" ht="15.75" customHeight="1" x14ac:dyDescent="0.25"/>
    <row r="247" spans="5:8" ht="15.75" customHeight="1" x14ac:dyDescent="0.25"/>
    <row r="248" spans="5:8" ht="15.75" customHeight="1" x14ac:dyDescent="0.25"/>
    <row r="249" spans="5:8" ht="15.75" customHeight="1" x14ac:dyDescent="0.25"/>
    <row r="250" spans="5:8" ht="15.75" customHeight="1" x14ac:dyDescent="0.25"/>
    <row r="251" spans="5:8" ht="15.75" customHeight="1" x14ac:dyDescent="0.25"/>
    <row r="252" spans="5:8" ht="15.75" customHeight="1" x14ac:dyDescent="0.25"/>
    <row r="253" spans="5:8" ht="15.75" customHeight="1" x14ac:dyDescent="0.25"/>
    <row r="254" spans="5:8" ht="15.75" customHeight="1" x14ac:dyDescent="0.25"/>
    <row r="255" spans="5:8" ht="15.75" customHeight="1" x14ac:dyDescent="0.25"/>
    <row r="256" spans="5: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40:B40"/>
    <mergeCell ref="A41:B41"/>
    <mergeCell ref="F1:G1"/>
    <mergeCell ref="H1:I1"/>
    <mergeCell ref="A3:A38"/>
    <mergeCell ref="B3:B38"/>
    <mergeCell ref="C3:C38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VENTAS</vt:lpstr>
      <vt:lpstr>LOTE 1 OLMEDO (PV)</vt:lpstr>
      <vt:lpstr>LOTE 2 OLMEDO (PV)</vt:lpstr>
      <vt:lpstr>LOTE 8 AGUIRRE (PN)</vt:lpstr>
      <vt:lpstr>Lote 15 Veron Brisa</vt:lpstr>
      <vt:lpstr>LOTE 9 LARA JULIETA (PN)</vt:lpstr>
      <vt:lpstr>LOTE 12 MERELES (PN)</vt:lpstr>
      <vt:lpstr>LOTE 13 QUIROGA (PN)</vt:lpstr>
      <vt:lpstr>LOTE 14 PAREDES ( PN)</vt:lpstr>
      <vt:lpstr>LOTE 26 FREDES (PN)</vt:lpstr>
      <vt:lpstr>LOTE 31 RAMOS (PV)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Flia Olivera</dc:creator>
  <cp:lastModifiedBy>Luciana</cp:lastModifiedBy>
  <dcterms:created xsi:type="dcterms:W3CDTF">2022-05-24T14:20:13Z</dcterms:created>
  <dcterms:modified xsi:type="dcterms:W3CDTF">2023-06-29T21:13:59Z</dcterms:modified>
</cp:coreProperties>
</file>