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\\GEMUPCP02094\E_Users\EMSR703-AOI-02-ACAPULCOINLAND\03MAPS\output\EMSR703\AOI02\GRA_MONIT01\EMSR703_AOI02_GRA_MONIT01_v2\"/>
    </mc:Choice>
  </mc:AlternateContent>
  <xr:revisionPtr revIDLastSave="0" documentId="13_ncr:1_{8C61B35F-599D-4F84-802E-A1A518AC68FE}" xr6:coauthVersionLast="36" xr6:coauthVersionMax="36" xr10:uidLastSave="{00000000-0000-0000-0000-000000000000}"/>
  <bookViews>
    <workbookView xWindow="0" yWindow="0" windowWidth="24708" windowHeight="9732" activeTab="1" xr2:uid="{00000000-000D-0000-FFFF-FFFF00000000}"/>
  </bookViews>
  <sheets>
    <sheet name="Info_Grading" sheetId="1" r:id="rId1"/>
    <sheet name="Grading" sheetId="2" r:id="rId2"/>
    <sheet name="_observedEventA_v2_aoi" sheetId="3" r:id="rId3"/>
    <sheet name="_builtUpA_m_v2_aoi" sheetId="4" r:id="rId4"/>
    <sheet name="_builtUpA_m_v2_aff" sheetId="5" r:id="rId5"/>
    <sheet name="_transportationL_m_v2_aff" sheetId="6" r:id="rId6"/>
    <sheet name="_transportationP_v2_aoi" sheetId="7" r:id="rId7"/>
    <sheet name="_transportationP_v2_aff" sheetId="8" r:id="rId8"/>
    <sheet name="_facilitiesA_m_v2_aoi" sheetId="9" r:id="rId9"/>
    <sheet name="_facilitiesA_m_v2_aff" sheetId="10" r:id="rId10"/>
    <sheet name="_facilitiesL_v1_aoi" sheetId="11" r:id="rId11"/>
    <sheet name="_facilitiesL_v1_aff" sheetId="12" r:id="rId12"/>
    <sheet name="_naturalLandUseA_v1_aoi" sheetId="13" r:id="rId13"/>
    <sheet name="_naturalLandUseA_v1_aff" sheetId="14" r:id="rId14"/>
  </sheets>
  <calcPr calcId="191029"/>
</workbook>
</file>

<file path=xl/calcChain.xml><?xml version="1.0" encoding="utf-8"?>
<calcChain xmlns="http://schemas.openxmlformats.org/spreadsheetml/2006/main">
  <c r="H19" i="2" l="1"/>
  <c r="H18" i="2"/>
  <c r="B38" i="2"/>
  <c r="B37" i="2"/>
</calcChain>
</file>

<file path=xl/sharedStrings.xml><?xml version="1.0" encoding="utf-8"?>
<sst xmlns="http://schemas.openxmlformats.org/spreadsheetml/2006/main" count="674" uniqueCount="104">
  <si>
    <t>Consequences Table - Grading</t>
  </si>
  <si>
    <t xml:space="preserve">The table includes summary figures regarding specifically the exposed population and exposed assets and land use in the AoI. </t>
  </si>
  <si>
    <t xml:space="preserve">In addition it shows the extent of the event and estimations on the damage levels of the assets and land use. </t>
  </si>
  <si>
    <t>The single sheets show the figures for each shapefile of the vector package, differentiated according to the whole AoI and the affected area.</t>
  </si>
  <si>
    <t>In case no reference products were produced, the numbers for the whole AoI can be incomplete, as the features are directly derived from OSM and not further refined.</t>
  </si>
  <si>
    <t>EMSR703 AOI: 02 Acapulco Inland Grading</t>
  </si>
  <si>
    <t>Consequences within the AOI</t>
  </si>
  <si>
    <t xml:space="preserve">Unit of measurement </t>
  </si>
  <si>
    <t>Destroyed</t>
  </si>
  <si>
    <t>Damaged</t>
  </si>
  <si>
    <t>Possibly damage*</t>
  </si>
  <si>
    <t>Total affected**</t>
  </si>
  <si>
    <t>Total in AOI</t>
  </si>
  <si>
    <t>ha</t>
  </si>
  <si>
    <t>Estimated population</t>
  </si>
  <si>
    <t>Number of inhabitants</t>
  </si>
  <si>
    <t>Built-up</t>
  </si>
  <si>
    <t>Residential Buildings</t>
  </si>
  <si>
    <t>Industrial buildings</t>
  </si>
  <si>
    <t>Industrial buildings and warehouses</t>
  </si>
  <si>
    <t>Public entertainment, education, hospital or institutional care buildings</t>
  </si>
  <si>
    <t>School, university and research buildings</t>
  </si>
  <si>
    <t>Other non-residential buildings</t>
  </si>
  <si>
    <t>Other buildings not elsewhere classified</t>
  </si>
  <si>
    <t>Transportation</t>
  </si>
  <si>
    <t>Highways</t>
  </si>
  <si>
    <t>km</t>
  </si>
  <si>
    <t>Primary Road</t>
  </si>
  <si>
    <t>Secondary Road</t>
  </si>
  <si>
    <t>Local Road</t>
  </si>
  <si>
    <t>Cart Track</t>
  </si>
  <si>
    <t>Bridges and elevated highways</t>
  </si>
  <si>
    <t>No.</t>
  </si>
  <si>
    <t>Facilities</t>
  </si>
  <si>
    <t>Settling Basin</t>
  </si>
  <si>
    <t>Power plant constructions</t>
  </si>
  <si>
    <t>Sport and recreation constructions</t>
  </si>
  <si>
    <t>Long-distance pipelines, communication and electricity lines</t>
  </si>
  <si>
    <t>Local pipelines and cables</t>
  </si>
  <si>
    <t>Land use</t>
  </si>
  <si>
    <t>Other</t>
  </si>
  <si>
    <t xml:space="preserve">Forests </t>
  </si>
  <si>
    <t>Shrub and/or herbaceous vegetation association</t>
  </si>
  <si>
    <t xml:space="preserve">Heterogeneous agricultural areas </t>
  </si>
  <si>
    <t>* Presence of damage proxies and proximity with destroyed/damaged asset</t>
  </si>
  <si>
    <t>** Sum of all damage classes</t>
  </si>
  <si>
    <t>Disclaimer:</t>
  </si>
  <si>
    <t>Access to the portal</t>
  </si>
  <si>
    <t>Full disclaimer and other helpful information available in the online manual:</t>
  </si>
  <si>
    <t>Data access:</t>
  </si>
  <si>
    <t xml:space="preserve">All data displayed on the map(s), as well as the Physiography and Land Use - Land Cover layers, </t>
  </si>
  <si>
    <t xml:space="preserve">are available in the Crisis Information Package and the Base Layer Package (for reference data). </t>
  </si>
  <si>
    <t>The table above is available in editable format in the Crisis Information Package.</t>
  </si>
  <si>
    <t>All products and data are also available for download on the portal.</t>
  </si>
  <si>
    <t>_observedEventA_v2_aoi</t>
  </si>
  <si>
    <t>OID</t>
  </si>
  <si>
    <t>event_desc</t>
  </si>
  <si>
    <t>event_type</t>
  </si>
  <si>
    <t>det_method</t>
  </si>
  <si>
    <t>notation</t>
  </si>
  <si>
    <t>dmg_src_id</t>
  </si>
  <si>
    <t>Frequency</t>
  </si>
  <si>
    <t>Area</t>
  </si>
  <si>
    <t>Riverine flood</t>
  </si>
  <si>
    <t>Flood</t>
  </si>
  <si>
    <t>Photo-interpretation</t>
  </si>
  <si>
    <t>Flood trace</t>
  </si>
  <si>
    <t>Flooded area</t>
  </si>
  <si>
    <t>_builtUpA_m_v2_aoi</t>
  </si>
  <si>
    <t>obj_type</t>
  </si>
  <si>
    <t>class</t>
  </si>
  <si>
    <t>info</t>
  </si>
  <si>
    <t>class_desc</t>
  </si>
  <si>
    <t>damage_gra</t>
  </si>
  <si>
    <t>or_src_id</t>
  </si>
  <si>
    <t>cd_value</t>
  </si>
  <si>
    <t>Non-residential Buildings</t>
  </si>
  <si>
    <t>Building block</t>
  </si>
  <si>
    <t>Not Applicable</t>
  </si>
  <si>
    <t>No visible damage</t>
  </si>
  <si>
    <t>Possibly damaged</t>
  </si>
  <si>
    <t>_builtUpA_m_v2_aff</t>
  </si>
  <si>
    <t>_transportationL_m_v2_aff</t>
  </si>
  <si>
    <t>Length</t>
  </si>
  <si>
    <t>Highways, Streets and Roads</t>
  </si>
  <si>
    <t>_transportationP_v2_aoi</t>
  </si>
  <si>
    <t>Count</t>
  </si>
  <si>
    <t>Bridges, Elevated Highways, Tunnels and Subways</t>
  </si>
  <si>
    <t>_transportationP_v2_aff</t>
  </si>
  <si>
    <t>_facilitiesA_m_v2_aoi</t>
  </si>
  <si>
    <t>Harbours, waterways, dams and other waterworks</t>
  </si>
  <si>
    <t>Complex Constructions on Industrial Sites</t>
  </si>
  <si>
    <t>Other Civil Engineering Works</t>
  </si>
  <si>
    <t>_facilitiesA_m_v2_aff</t>
  </si>
  <si>
    <t>_facilitiesL_v1_aoi</t>
  </si>
  <si>
    <t>Pipelines, Communication and Electricity Lines</t>
  </si>
  <si>
    <t>_facilitiesL_v1_aff</t>
  </si>
  <si>
    <t>_naturalLandUseA_v1_aoi</t>
  </si>
  <si>
    <t>Agricultural Areas</t>
  </si>
  <si>
    <t>Heterogeneous agricultural areas</t>
  </si>
  <si>
    <t>Not Affected</t>
  </si>
  <si>
    <t>Forests and Semi-natural Areas</t>
  </si>
  <si>
    <t>Forests</t>
  </si>
  <si>
    <t>_naturalLandUseA_v1_aff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</si>
</sst>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&lt;0.004]0;[&lt;0.05]0.00;#,###,##0.0"/>
    <numFmt numFmtId="166" formatCode="#,###,##0"/>
    <numFmt numFmtId="167" formatCode="&quot;~&quot;\ ###,###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 Unicode MS"/>
      <family val="2"/>
    </font>
    <font>
      <sz val="10"/>
      <color indexed="8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0"/>
      <color rgb="FFFF9933"/>
      <name val="Arial"/>
    </font>
    <font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5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/>
    <xf numFmtId="0" fontId="5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6" fillId="3" borderId="0" xfId="0" applyFont="1" applyFill="1"/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center" wrapText="1"/>
    </xf>
    <xf numFmtId="0" fontId="6" fillId="0" borderId="0" xfId="0" applyFont="1"/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2" fillId="0" borderId="0" xfId="0" applyFont="1"/>
    <xf numFmtId="0" fontId="13" fillId="0" borderId="5" xfId="0" applyFont="1" applyBorder="1"/>
    <xf numFmtId="0" fontId="13" fillId="0" borderId="5" xfId="0" applyFont="1" applyBorder="1" applyAlignment="1">
      <alignment horizontal="right" vertical="center"/>
    </xf>
    <xf numFmtId="165" fontId="13" fillId="0" borderId="5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vertical="center"/>
    </xf>
    <xf numFmtId="0" fontId="4" fillId="0" borderId="10" xfId="0" applyFont="1" applyBorder="1" applyAlignment="1">
      <alignment horizontal="right" vertical="center" wrapText="1"/>
    </xf>
    <xf numFmtId="0" fontId="0" fillId="0" borderId="10" xfId="0" applyBorder="1"/>
    <xf numFmtId="0" fontId="10" fillId="0" borderId="11" xfId="0" applyFont="1" applyBorder="1" applyAlignment="1">
      <alignment vertical="top" wrapText="1"/>
    </xf>
    <xf numFmtId="0" fontId="10" fillId="0" borderId="11" xfId="0" applyFont="1" applyBorder="1" applyAlignment="1">
      <alignment horizontal="right" vertical="center" wrapText="1"/>
    </xf>
    <xf numFmtId="0" fontId="13" fillId="0" borderId="10" xfId="0" applyFont="1" applyBorder="1"/>
    <xf numFmtId="165" fontId="13" fillId="0" borderId="11" xfId="0" applyNumberFormat="1" applyFont="1" applyBorder="1" applyAlignment="1">
      <alignment horizontal="center" vertical="center" wrapText="1"/>
    </xf>
    <xf numFmtId="165" fontId="13" fillId="0" borderId="0" xfId="0" applyNumberFormat="1" applyFont="1"/>
    <xf numFmtId="165" fontId="13" fillId="0" borderId="0" xfId="0" applyNumberFormat="1" applyFont="1" applyAlignment="1">
      <alignment horizontal="left" vertical="center"/>
    </xf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0" fontId="10" fillId="0" borderId="12" xfId="0" applyFont="1" applyBorder="1" applyAlignment="1">
      <alignment horizontal="right" vertical="center" wrapText="1"/>
    </xf>
    <xf numFmtId="165" fontId="13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vertical="top" wrapText="1"/>
    </xf>
    <xf numFmtId="0" fontId="1" fillId="0" borderId="13" xfId="0" applyFon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166" fontId="13" fillId="0" borderId="13" xfId="0" applyNumberFormat="1" applyFont="1" applyBorder="1" applyAlignment="1">
      <alignment horizontal="center" vertical="center" wrapText="1"/>
    </xf>
    <xf numFmtId="0" fontId="10" fillId="0" borderId="11" xfId="0" applyFont="1" applyBorder="1"/>
    <xf numFmtId="0" fontId="11" fillId="0" borderId="11" xfId="0" applyFont="1" applyBorder="1" applyAlignment="1">
      <alignment vertical="center"/>
    </xf>
    <xf numFmtId="0" fontId="0" fillId="0" borderId="12" xfId="0" applyBorder="1"/>
    <xf numFmtId="0" fontId="11" fillId="0" borderId="12" xfId="0" applyFont="1" applyBorder="1" applyAlignment="1">
      <alignment vertical="center"/>
    </xf>
    <xf numFmtId="0" fontId="0" fillId="0" borderId="13" xfId="0" applyBorder="1"/>
    <xf numFmtId="0" fontId="11" fillId="0" borderId="13" xfId="0" applyFont="1" applyBorder="1" applyAlignment="1">
      <alignment vertical="center"/>
    </xf>
    <xf numFmtId="167" fontId="13" fillId="0" borderId="1" xfId="0" applyNumberFormat="1" applyFont="1" applyBorder="1" applyAlignment="1">
      <alignment horizontal="center"/>
    </xf>
    <xf numFmtId="0" fontId="14" fillId="0" borderId="0" xfId="0" applyFont="1"/>
    <xf numFmtId="0" fontId="13" fillId="0" borderId="0" xfId="0" applyFont="1"/>
    <xf numFmtId="0" fontId="15" fillId="0" borderId="0" xfId="4"/>
    <xf numFmtId="165" fontId="0" fillId="0" borderId="0" xfId="0" applyNumberFormat="1"/>
    <xf numFmtId="165" fontId="13" fillId="0" borderId="0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0" fillId="0" borderId="3" xfId="0" applyBorder="1"/>
    <xf numFmtId="0" fontId="13" fillId="0" borderId="5" xfId="0" applyFont="1" applyBorder="1"/>
    <xf numFmtId="0" fontId="0" fillId="0" borderId="6" xfId="0" applyBorder="1"/>
    <xf numFmtId="0" fontId="0" fillId="0" borderId="7" xfId="0" applyBorder="1"/>
    <xf numFmtId="164" fontId="1" fillId="0" borderId="3" xfId="0" applyNumberFormat="1" applyFont="1" applyBorder="1" applyAlignment="1">
      <alignment horizontal="center" vertical="center" wrapText="1"/>
    </xf>
    <xf numFmtId="0" fontId="0" fillId="0" borderId="4" xfId="0" applyBorder="1"/>
  </cellXfs>
  <cellStyles count="5">
    <cellStyle name="Excel Built-in Normal" xfId="1" xr:uid="{00000000-0005-0000-0000-000001000000}"/>
    <cellStyle name="Link" xfId="4" builtinId="8"/>
    <cellStyle name="Normale 2" xfId="2" xr:uid="{00000000-0005-0000-0000-000002000000}"/>
    <cellStyle name="Normale 3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35</xdr:row>
      <xdr:rowOff>0</xdr:rowOff>
    </xdr:from>
    <xdr:ext cx="16954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46</xdr:row>
      <xdr:rowOff>0</xdr:rowOff>
    </xdr:from>
    <xdr:ext cx="2381250" cy="457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45</xdr:row>
      <xdr:rowOff>0</xdr:rowOff>
    </xdr:from>
    <xdr:ext cx="1533525" cy="6191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8"/>
  <sheetViews>
    <sheetView workbookViewId="0"/>
  </sheetViews>
  <sheetFormatPr baseColWidth="10" defaultRowHeight="14.4"/>
  <cols>
    <col min="2" max="2" width="154.6640625" style="2" bestFit="1" customWidth="1"/>
  </cols>
  <sheetData>
    <row r="1" spans="2:2">
      <c r="B1" s="11"/>
    </row>
    <row r="2" spans="2:2" ht="20.25" customHeight="1">
      <c r="B2" s="12" t="s">
        <v>0</v>
      </c>
    </row>
    <row r="3" spans="2:2">
      <c r="B3" s="13" t="s">
        <v>1</v>
      </c>
    </row>
    <row r="4" spans="2:2">
      <c r="B4" s="13" t="s">
        <v>2</v>
      </c>
    </row>
    <row r="5" spans="2:2">
      <c r="B5" s="13" t="s">
        <v>3</v>
      </c>
    </row>
    <row r="6" spans="2:2">
      <c r="B6" s="13" t="s">
        <v>4</v>
      </c>
    </row>
    <row r="7" spans="2:2">
      <c r="B7" s="11"/>
    </row>
    <row r="8" spans="2:2">
      <c r="B8" s="17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applyStyles="1" summaryBelow="0"/>
    <pageSetUpPr autoPageBreaks="0" fitToPage="1"/>
  </sheetPr>
  <dimension ref="A1:L12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31" style="2" customWidth="1"/>
    <col min="4" max="4" width="6" style="2" customWidth="1"/>
    <col min="5" max="5" width="3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4" t="s">
        <v>5</v>
      </c>
    </row>
    <row r="2" spans="1:12">
      <c r="B2" s="34" t="s">
        <v>93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62</v>
      </c>
    </row>
    <row r="5" spans="1:12">
      <c r="A5" s="55">
        <v>0</v>
      </c>
      <c r="B5" s="55">
        <v>24</v>
      </c>
      <c r="C5" s="55" t="s">
        <v>92</v>
      </c>
      <c r="D5" s="55">
        <v>241</v>
      </c>
      <c r="E5" s="55" t="s">
        <v>36</v>
      </c>
      <c r="F5" s="55" t="s">
        <v>9</v>
      </c>
      <c r="G5" s="55" t="s">
        <v>78</v>
      </c>
      <c r="H5" s="55">
        <v>2</v>
      </c>
      <c r="I5" s="55">
        <v>994</v>
      </c>
      <c r="J5" s="55" t="s">
        <v>78</v>
      </c>
      <c r="K5" s="55">
        <v>1</v>
      </c>
      <c r="L5" s="55">
        <v>0.247741534199</v>
      </c>
    </row>
    <row r="6" spans="1:12">
      <c r="A6" s="55">
        <v>1</v>
      </c>
      <c r="B6" s="55">
        <v>24</v>
      </c>
      <c r="C6" s="55" t="s">
        <v>92</v>
      </c>
      <c r="D6" s="55">
        <v>241</v>
      </c>
      <c r="E6" s="55" t="s">
        <v>36</v>
      </c>
      <c r="F6" s="55" t="s">
        <v>8</v>
      </c>
      <c r="G6" s="55" t="s">
        <v>78</v>
      </c>
      <c r="H6" s="55">
        <v>2</v>
      </c>
      <c r="I6" s="55">
        <v>994</v>
      </c>
      <c r="J6" s="55" t="s">
        <v>78</v>
      </c>
      <c r="K6" s="55">
        <v>4</v>
      </c>
      <c r="L6" s="55">
        <v>1.54253520617</v>
      </c>
    </row>
    <row r="7" spans="1:12">
      <c r="A7" s="55">
        <v>2</v>
      </c>
      <c r="B7" s="55">
        <v>24</v>
      </c>
      <c r="C7" s="55" t="s">
        <v>92</v>
      </c>
      <c r="D7" s="55">
        <v>241</v>
      </c>
      <c r="E7" s="55" t="s">
        <v>36</v>
      </c>
      <c r="F7" s="55" t="s">
        <v>79</v>
      </c>
      <c r="G7" s="55" t="s">
        <v>78</v>
      </c>
      <c r="H7" s="55">
        <v>2</v>
      </c>
      <c r="I7" s="55">
        <v>994</v>
      </c>
      <c r="J7" s="55" t="s">
        <v>78</v>
      </c>
      <c r="K7" s="55">
        <v>1</v>
      </c>
      <c r="L7" s="55">
        <v>1.0145354816699999E-3</v>
      </c>
    </row>
    <row r="8" spans="1:12">
      <c r="A8" s="55">
        <v>3</v>
      </c>
      <c r="B8" s="55">
        <v>24</v>
      </c>
      <c r="C8" s="55" t="s">
        <v>92</v>
      </c>
      <c r="D8" s="55">
        <v>241</v>
      </c>
      <c r="E8" s="55" t="s">
        <v>36</v>
      </c>
      <c r="F8" s="55" t="s">
        <v>80</v>
      </c>
      <c r="G8" s="55" t="s">
        <v>78</v>
      </c>
      <c r="H8" s="55">
        <v>2</v>
      </c>
      <c r="I8" s="55">
        <v>994</v>
      </c>
      <c r="J8" s="55" t="s">
        <v>78</v>
      </c>
      <c r="K8" s="55">
        <v>2</v>
      </c>
      <c r="L8" s="55">
        <v>0.29986550850100002</v>
      </c>
    </row>
    <row r="9" spans="1:12">
      <c r="A9" s="55">
        <v>4</v>
      </c>
      <c r="B9" s="55">
        <v>24</v>
      </c>
      <c r="C9" s="55" t="s">
        <v>92</v>
      </c>
      <c r="D9" s="55">
        <v>241</v>
      </c>
      <c r="E9" s="55" t="s">
        <v>36</v>
      </c>
      <c r="F9" s="55" t="s">
        <v>80</v>
      </c>
      <c r="G9" s="55" t="s">
        <v>78</v>
      </c>
      <c r="H9" s="55">
        <v>2</v>
      </c>
      <c r="I9" s="55">
        <v>994</v>
      </c>
      <c r="J9" s="55" t="s">
        <v>78</v>
      </c>
      <c r="K9" s="55">
        <v>3</v>
      </c>
      <c r="L9" s="55">
        <v>2.35556819496</v>
      </c>
    </row>
    <row r="10" spans="1:12">
      <c r="A10" s="55">
        <v>5</v>
      </c>
      <c r="B10" s="55">
        <v>24</v>
      </c>
      <c r="C10" s="55" t="s">
        <v>92</v>
      </c>
      <c r="D10" s="55">
        <v>241</v>
      </c>
      <c r="E10" s="55" t="s">
        <v>36</v>
      </c>
      <c r="F10" s="55" t="s">
        <v>9</v>
      </c>
      <c r="G10" s="55" t="s">
        <v>78</v>
      </c>
      <c r="H10" s="55">
        <v>3</v>
      </c>
      <c r="I10" s="55">
        <v>994</v>
      </c>
      <c r="J10" s="55" t="s">
        <v>78</v>
      </c>
      <c r="K10" s="55">
        <v>1</v>
      </c>
      <c r="L10" s="55">
        <v>0.31996182619500002</v>
      </c>
    </row>
    <row r="11" spans="1:12">
      <c r="A11" s="55">
        <v>6</v>
      </c>
      <c r="B11" s="55">
        <v>24</v>
      </c>
      <c r="C11" s="55" t="s">
        <v>92</v>
      </c>
      <c r="D11" s="55">
        <v>241</v>
      </c>
      <c r="E11" s="55" t="s">
        <v>36</v>
      </c>
      <c r="F11" s="55" t="s">
        <v>9</v>
      </c>
      <c r="G11" s="55" t="s">
        <v>78</v>
      </c>
      <c r="H11" s="55">
        <v>3</v>
      </c>
      <c r="I11" s="55">
        <v>994</v>
      </c>
      <c r="J11" s="55" t="s">
        <v>78</v>
      </c>
      <c r="K11" s="55">
        <v>1</v>
      </c>
      <c r="L11" s="55">
        <v>1.2643273400399999</v>
      </c>
    </row>
    <row r="12" spans="1:12">
      <c r="A12" s="55">
        <v>7</v>
      </c>
      <c r="B12" s="55">
        <v>24</v>
      </c>
      <c r="C12" s="55" t="s">
        <v>92</v>
      </c>
      <c r="D12" s="55">
        <v>241</v>
      </c>
      <c r="E12" s="55" t="s">
        <v>36</v>
      </c>
      <c r="F12" s="55" t="s">
        <v>80</v>
      </c>
      <c r="G12" s="55" t="s">
        <v>78</v>
      </c>
      <c r="H12" s="55">
        <v>3</v>
      </c>
      <c r="I12" s="55">
        <v>994</v>
      </c>
      <c r="J12" s="55" t="s">
        <v>78</v>
      </c>
      <c r="K12" s="55">
        <v>1</v>
      </c>
      <c r="L12" s="55">
        <v>0.61197254275099999</v>
      </c>
    </row>
  </sheetData>
  <pageMargins left="0.75" right="0.75" top="1" bottom="1" header="0.5" footer="0.5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62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4" t="s">
        <v>5</v>
      </c>
    </row>
    <row r="2" spans="1:12">
      <c r="B2" s="34" t="s">
        <v>94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83</v>
      </c>
    </row>
    <row r="5" spans="1:12">
      <c r="A5" s="55">
        <v>0</v>
      </c>
      <c r="B5" s="55">
        <v>22</v>
      </c>
      <c r="C5" s="55" t="s">
        <v>95</v>
      </c>
      <c r="D5" s="55">
        <v>221</v>
      </c>
      <c r="E5" s="55" t="s">
        <v>37</v>
      </c>
      <c r="F5" s="55" t="s">
        <v>79</v>
      </c>
      <c r="G5" s="55" t="s">
        <v>78</v>
      </c>
      <c r="H5" s="55">
        <v>2</v>
      </c>
      <c r="I5" s="55">
        <v>994</v>
      </c>
      <c r="J5" s="55" t="s">
        <v>78</v>
      </c>
      <c r="K5" s="55">
        <v>42</v>
      </c>
      <c r="L5" s="55">
        <v>68.741415750599998</v>
      </c>
    </row>
    <row r="6" spans="1:12">
      <c r="A6" s="55">
        <v>1</v>
      </c>
      <c r="B6" s="55">
        <v>22</v>
      </c>
      <c r="C6" s="55" t="s">
        <v>95</v>
      </c>
      <c r="D6" s="55">
        <v>222</v>
      </c>
      <c r="E6" s="55" t="s">
        <v>38</v>
      </c>
      <c r="F6" s="55" t="s">
        <v>79</v>
      </c>
      <c r="G6" s="55" t="s">
        <v>78</v>
      </c>
      <c r="H6" s="55">
        <v>2</v>
      </c>
      <c r="I6" s="55">
        <v>994</v>
      </c>
      <c r="J6" s="55" t="s">
        <v>78</v>
      </c>
      <c r="K6" s="55">
        <v>1</v>
      </c>
      <c r="L6" s="55">
        <v>0.31048144015000001</v>
      </c>
    </row>
  </sheetData>
  <pageMargins left="0.75" right="0.75" top="1" bottom="1" header="0.5" footer="0.5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62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4" t="s">
        <v>5</v>
      </c>
    </row>
    <row r="2" spans="1:12">
      <c r="B2" s="34" t="s">
        <v>96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83</v>
      </c>
    </row>
    <row r="5" spans="1:12">
      <c r="A5" s="55">
        <v>0</v>
      </c>
      <c r="B5" s="55">
        <v>22</v>
      </c>
      <c r="C5" s="55" t="s">
        <v>95</v>
      </c>
      <c r="D5" s="55">
        <v>221</v>
      </c>
      <c r="E5" s="55" t="s">
        <v>37</v>
      </c>
      <c r="F5" s="55" t="s">
        <v>79</v>
      </c>
      <c r="G5" s="55" t="s">
        <v>78</v>
      </c>
      <c r="H5" s="55">
        <v>2</v>
      </c>
      <c r="I5" s="55">
        <v>994</v>
      </c>
      <c r="J5" s="55" t="s">
        <v>78</v>
      </c>
      <c r="K5" s="55">
        <v>27</v>
      </c>
      <c r="L5" s="55">
        <v>5.05123082244</v>
      </c>
    </row>
    <row r="6" spans="1:12">
      <c r="A6" s="55">
        <v>1</v>
      </c>
      <c r="B6" s="55">
        <v>22</v>
      </c>
      <c r="C6" s="55" t="s">
        <v>95</v>
      </c>
      <c r="D6" s="55">
        <v>222</v>
      </c>
      <c r="E6" s="55" t="s">
        <v>38</v>
      </c>
      <c r="F6" s="55" t="s">
        <v>79</v>
      </c>
      <c r="G6" s="55" t="s">
        <v>78</v>
      </c>
      <c r="H6" s="55">
        <v>2</v>
      </c>
      <c r="I6" s="55">
        <v>994</v>
      </c>
      <c r="J6" s="55" t="s">
        <v>78</v>
      </c>
      <c r="K6" s="55">
        <v>1</v>
      </c>
      <c r="L6" s="55">
        <v>8.3721707959000004E-3</v>
      </c>
    </row>
  </sheetData>
  <pageMargins left="0.75" right="0.75" top="1" bottom="1" header="0.5" footer="0.5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applyStyles="1" summaryBelow="0"/>
    <pageSetUpPr autoPageBreaks="0" fitToPage="1"/>
  </sheetPr>
  <dimension ref="A1:L8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4" t="s">
        <v>5</v>
      </c>
    </row>
    <row r="2" spans="1:12">
      <c r="B2" s="34" t="s">
        <v>97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62</v>
      </c>
    </row>
    <row r="5" spans="1:12">
      <c r="A5" s="55">
        <v>0</v>
      </c>
      <c r="B5" s="55">
        <v>2</v>
      </c>
      <c r="C5" s="55" t="s">
        <v>98</v>
      </c>
      <c r="D5" s="55">
        <v>24</v>
      </c>
      <c r="E5" s="55" t="s">
        <v>99</v>
      </c>
      <c r="F5" s="55" t="s">
        <v>100</v>
      </c>
      <c r="G5" s="55" t="s">
        <v>78</v>
      </c>
      <c r="H5" s="55">
        <v>2</v>
      </c>
      <c r="I5" s="55">
        <v>982</v>
      </c>
      <c r="J5" s="55" t="s">
        <v>78</v>
      </c>
      <c r="K5" s="55">
        <v>140</v>
      </c>
      <c r="L5" s="55">
        <v>541.52740757499998</v>
      </c>
    </row>
    <row r="6" spans="1:12">
      <c r="A6" s="55">
        <v>1</v>
      </c>
      <c r="B6" s="55">
        <v>3</v>
      </c>
      <c r="C6" s="55" t="s">
        <v>101</v>
      </c>
      <c r="D6" s="55">
        <v>31</v>
      </c>
      <c r="E6" s="55" t="s">
        <v>102</v>
      </c>
      <c r="F6" s="55" t="s">
        <v>100</v>
      </c>
      <c r="G6" s="55" t="s">
        <v>78</v>
      </c>
      <c r="H6" s="55">
        <v>2</v>
      </c>
      <c r="I6" s="55">
        <v>982</v>
      </c>
      <c r="J6" s="55" t="s">
        <v>78</v>
      </c>
      <c r="K6" s="55">
        <v>300</v>
      </c>
      <c r="L6" s="55">
        <v>2922.93506355</v>
      </c>
    </row>
    <row r="7" spans="1:12">
      <c r="A7" s="55">
        <v>2</v>
      </c>
      <c r="B7" s="55">
        <v>3</v>
      </c>
      <c r="C7" s="55" t="s">
        <v>101</v>
      </c>
      <c r="D7" s="55">
        <v>32</v>
      </c>
      <c r="E7" s="55" t="s">
        <v>42</v>
      </c>
      <c r="F7" s="55" t="s">
        <v>100</v>
      </c>
      <c r="G7" s="55" t="s">
        <v>78</v>
      </c>
      <c r="H7" s="55">
        <v>2</v>
      </c>
      <c r="I7" s="55">
        <v>982</v>
      </c>
      <c r="J7" s="55" t="s">
        <v>78</v>
      </c>
      <c r="K7" s="55">
        <v>342</v>
      </c>
      <c r="L7" s="55">
        <v>943.47153333599999</v>
      </c>
    </row>
    <row r="8" spans="1:12">
      <c r="A8" s="55">
        <v>3</v>
      </c>
      <c r="B8" s="55">
        <v>998</v>
      </c>
      <c r="C8" s="55" t="s">
        <v>40</v>
      </c>
      <c r="D8" s="55">
        <v>998</v>
      </c>
      <c r="E8" s="55" t="s">
        <v>40</v>
      </c>
      <c r="F8" s="55" t="s">
        <v>100</v>
      </c>
      <c r="G8" s="55" t="s">
        <v>78</v>
      </c>
      <c r="H8" s="55">
        <v>2</v>
      </c>
      <c r="I8" s="55">
        <v>982</v>
      </c>
      <c r="J8" s="55" t="s">
        <v>78</v>
      </c>
      <c r="K8" s="55">
        <v>33</v>
      </c>
      <c r="L8" s="55">
        <v>4311.5006194400003</v>
      </c>
    </row>
  </sheetData>
  <pageMargins left="0.75" right="0.75" top="1" bottom="1" header="0.5" footer="0.5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applyStyles="1" summaryBelow="0"/>
    <pageSetUpPr autoPageBreaks="0" fitToPage="1"/>
  </sheetPr>
  <dimension ref="A1:L8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4" t="s">
        <v>5</v>
      </c>
    </row>
    <row r="2" spans="1:12">
      <c r="B2" s="34" t="s">
        <v>103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62</v>
      </c>
    </row>
    <row r="5" spans="1:12">
      <c r="A5" s="55">
        <v>0</v>
      </c>
      <c r="B5" s="55">
        <v>2</v>
      </c>
      <c r="C5" s="55" t="s">
        <v>98</v>
      </c>
      <c r="D5" s="55">
        <v>24</v>
      </c>
      <c r="E5" s="55" t="s">
        <v>99</v>
      </c>
      <c r="F5" s="55" t="s">
        <v>100</v>
      </c>
      <c r="G5" s="55" t="s">
        <v>78</v>
      </c>
      <c r="H5" s="55">
        <v>2</v>
      </c>
      <c r="I5" s="55">
        <v>982</v>
      </c>
      <c r="J5" s="55" t="s">
        <v>78</v>
      </c>
      <c r="K5" s="55">
        <v>89</v>
      </c>
      <c r="L5" s="55">
        <v>172.70986075900001</v>
      </c>
    </row>
    <row r="6" spans="1:12">
      <c r="A6" s="55">
        <v>1</v>
      </c>
      <c r="B6" s="55">
        <v>3</v>
      </c>
      <c r="C6" s="55" t="s">
        <v>101</v>
      </c>
      <c r="D6" s="55">
        <v>31</v>
      </c>
      <c r="E6" s="55" t="s">
        <v>102</v>
      </c>
      <c r="F6" s="55" t="s">
        <v>100</v>
      </c>
      <c r="G6" s="55" t="s">
        <v>78</v>
      </c>
      <c r="H6" s="55">
        <v>2</v>
      </c>
      <c r="I6" s="55">
        <v>982</v>
      </c>
      <c r="J6" s="55" t="s">
        <v>78</v>
      </c>
      <c r="K6" s="55">
        <v>108</v>
      </c>
      <c r="L6" s="55">
        <v>258.823319293</v>
      </c>
    </row>
    <row r="7" spans="1:12">
      <c r="A7" s="55">
        <v>2</v>
      </c>
      <c r="B7" s="55">
        <v>3</v>
      </c>
      <c r="C7" s="55" t="s">
        <v>101</v>
      </c>
      <c r="D7" s="55">
        <v>32</v>
      </c>
      <c r="E7" s="55" t="s">
        <v>42</v>
      </c>
      <c r="F7" s="55" t="s">
        <v>100</v>
      </c>
      <c r="G7" s="55" t="s">
        <v>78</v>
      </c>
      <c r="H7" s="55">
        <v>2</v>
      </c>
      <c r="I7" s="55">
        <v>982</v>
      </c>
      <c r="J7" s="55" t="s">
        <v>78</v>
      </c>
      <c r="K7" s="55">
        <v>194</v>
      </c>
      <c r="L7" s="55">
        <v>190.95111260300001</v>
      </c>
    </row>
    <row r="8" spans="1:12">
      <c r="A8" s="55">
        <v>3</v>
      </c>
      <c r="B8" s="55">
        <v>998</v>
      </c>
      <c r="C8" s="55" t="s">
        <v>40</v>
      </c>
      <c r="D8" s="55">
        <v>998</v>
      </c>
      <c r="E8" s="55" t="s">
        <v>40</v>
      </c>
      <c r="F8" s="55" t="s">
        <v>100</v>
      </c>
      <c r="G8" s="55" t="s">
        <v>78</v>
      </c>
      <c r="H8" s="55">
        <v>2</v>
      </c>
      <c r="I8" s="55">
        <v>982</v>
      </c>
      <c r="J8" s="55" t="s">
        <v>78</v>
      </c>
      <c r="K8" s="55">
        <v>21</v>
      </c>
      <c r="L8" s="55">
        <v>403.49492194599998</v>
      </c>
    </row>
  </sheetData>
  <pageMargins left="0.75" right="0.75" top="1" bottom="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55"/>
  <sheetViews>
    <sheetView showGridLines="0" tabSelected="1" zoomScale="70" zoomScaleNormal="70" workbookViewId="0">
      <selection activeCell="I16" sqref="I16"/>
    </sheetView>
  </sheetViews>
  <sheetFormatPr baseColWidth="10" defaultColWidth="9.109375" defaultRowHeight="14.4"/>
  <cols>
    <col min="1" max="1" width="9.109375" style="2" customWidth="1"/>
    <col min="2" max="2" width="28.109375" style="2" customWidth="1"/>
    <col min="3" max="3" width="55.109375" style="7" bestFit="1" customWidth="1"/>
    <col min="4" max="4" width="7.44140625" style="2" bestFit="1" customWidth="1"/>
    <col min="5" max="9" width="14.33203125" style="2" customWidth="1"/>
    <col min="10" max="45" width="9.109375" style="2" customWidth="1"/>
    <col min="46" max="46" width="9.109375" style="1" customWidth="1"/>
    <col min="47" max="16384" width="9.109375" style="1"/>
  </cols>
  <sheetData>
    <row r="1" spans="1:11">
      <c r="A1" s="10"/>
      <c r="B1" s="35" t="s">
        <v>5</v>
      </c>
    </row>
    <row r="3" spans="1:11">
      <c r="B3" s="18" t="s">
        <v>6</v>
      </c>
      <c r="C3" s="19"/>
      <c r="D3" s="19"/>
      <c r="E3" s="19"/>
      <c r="F3" s="19"/>
      <c r="G3" s="19"/>
      <c r="H3" s="19"/>
      <c r="I3" s="20"/>
      <c r="J3" s="3"/>
      <c r="K3" s="3"/>
    </row>
    <row r="4" spans="1:11" ht="30.75" customHeight="1">
      <c r="B4" s="9"/>
      <c r="C4" s="59" t="s">
        <v>7</v>
      </c>
      <c r="D4" s="60"/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3"/>
      <c r="K4" s="3"/>
    </row>
    <row r="5" spans="1:11">
      <c r="B5" s="22" t="s">
        <v>66</v>
      </c>
      <c r="C5" s="22"/>
      <c r="D5" s="23" t="s">
        <v>13</v>
      </c>
      <c r="E5" s="61"/>
      <c r="F5" s="62"/>
      <c r="G5" s="63"/>
      <c r="H5" s="22"/>
      <c r="I5" s="24">
        <v>869.29507754999997</v>
      </c>
    </row>
    <row r="6" spans="1:11">
      <c r="B6" s="22" t="s">
        <v>67</v>
      </c>
      <c r="C6" s="22"/>
      <c r="D6" s="23" t="s">
        <v>13</v>
      </c>
      <c r="E6" s="61"/>
      <c r="F6" s="62"/>
      <c r="G6" s="63"/>
      <c r="H6" s="22"/>
      <c r="I6" s="24">
        <v>354.41616071999999</v>
      </c>
    </row>
    <row r="7" spans="1:11">
      <c r="B7" s="15" t="s">
        <v>14</v>
      </c>
      <c r="C7" s="16" t="s">
        <v>15</v>
      </c>
      <c r="D7" s="16"/>
      <c r="E7" s="64"/>
      <c r="F7" s="65"/>
      <c r="G7" s="60"/>
      <c r="H7" s="53">
        <v>180000</v>
      </c>
      <c r="I7" s="53">
        <v>370000</v>
      </c>
      <c r="J7" s="3"/>
      <c r="K7" s="3"/>
    </row>
    <row r="8" spans="1:11">
      <c r="B8" s="30" t="s">
        <v>16</v>
      </c>
      <c r="C8" s="36" t="s">
        <v>17</v>
      </c>
      <c r="D8" s="31" t="s">
        <v>13</v>
      </c>
      <c r="E8" s="33">
        <v>279.40587753739999</v>
      </c>
      <c r="F8" s="33">
        <v>2159.7666783678701</v>
      </c>
      <c r="G8" s="33">
        <v>155.6979296721</v>
      </c>
      <c r="H8" s="33">
        <v>2594.8704855773699</v>
      </c>
      <c r="I8" s="33">
        <v>2704.269207217455</v>
      </c>
    </row>
    <row r="9" spans="1:11">
      <c r="B9" s="37"/>
      <c r="C9" s="38" t="s">
        <v>18</v>
      </c>
      <c r="D9" s="39" t="s">
        <v>13</v>
      </c>
      <c r="E9" s="40">
        <v>0</v>
      </c>
      <c r="F9" s="40">
        <v>8.1561672247000008</v>
      </c>
      <c r="G9" s="40">
        <v>0</v>
      </c>
      <c r="H9" s="40">
        <v>8.1561672247000008</v>
      </c>
      <c r="I9" s="40">
        <v>8.1561672247000008</v>
      </c>
    </row>
    <row r="10" spans="1:11">
      <c r="B10" s="37"/>
      <c r="C10" s="38" t="s">
        <v>19</v>
      </c>
      <c r="D10" s="39" t="s">
        <v>13</v>
      </c>
      <c r="E10" s="40">
        <v>0</v>
      </c>
      <c r="F10" s="40">
        <v>18.1286261897</v>
      </c>
      <c r="G10" s="40">
        <v>0</v>
      </c>
      <c r="H10" s="40">
        <v>18.1286261897</v>
      </c>
      <c r="I10" s="40">
        <v>18.1286261897</v>
      </c>
    </row>
    <row r="11" spans="1:11">
      <c r="B11" s="37"/>
      <c r="C11" s="38" t="s">
        <v>20</v>
      </c>
      <c r="D11" s="39" t="s">
        <v>13</v>
      </c>
      <c r="E11" s="40">
        <v>0</v>
      </c>
      <c r="F11" s="40">
        <v>10.73111322854</v>
      </c>
      <c r="G11" s="40">
        <v>0</v>
      </c>
      <c r="H11" s="40">
        <v>10.73111322854</v>
      </c>
      <c r="I11" s="40">
        <v>10.73111322854</v>
      </c>
    </row>
    <row r="12" spans="1:11">
      <c r="B12" s="37"/>
      <c r="C12" s="38" t="s">
        <v>21</v>
      </c>
      <c r="D12" s="39" t="s">
        <v>13</v>
      </c>
      <c r="E12" s="40">
        <v>0</v>
      </c>
      <c r="F12" s="40">
        <v>2.3303807006400001</v>
      </c>
      <c r="G12" s="40">
        <v>0</v>
      </c>
      <c r="H12" s="40">
        <v>2.3303807006400001</v>
      </c>
      <c r="I12" s="40">
        <v>2.3303807006400001</v>
      </c>
    </row>
    <row r="13" spans="1:11">
      <c r="B13" s="37"/>
      <c r="C13" s="38" t="s">
        <v>22</v>
      </c>
      <c r="D13" s="39" t="s">
        <v>13</v>
      </c>
      <c r="E13" s="40">
        <v>0</v>
      </c>
      <c r="F13" s="40">
        <v>0</v>
      </c>
      <c r="G13" s="40">
        <v>0</v>
      </c>
      <c r="H13" s="40">
        <v>0</v>
      </c>
      <c r="I13" s="40">
        <v>7.5418226729400004</v>
      </c>
    </row>
    <row r="14" spans="1:11">
      <c r="B14" s="41"/>
      <c r="C14" s="42" t="s">
        <v>23</v>
      </c>
      <c r="D14" s="43" t="s">
        <v>13</v>
      </c>
      <c r="E14" s="44">
        <v>0</v>
      </c>
      <c r="F14" s="44">
        <v>2.52361490403</v>
      </c>
      <c r="G14" s="44">
        <v>0</v>
      </c>
      <c r="H14" s="44">
        <v>2.52361490403</v>
      </c>
      <c r="I14" s="44">
        <v>2.52361490403</v>
      </c>
    </row>
    <row r="15" spans="1:11">
      <c r="B15" s="30" t="s">
        <v>24</v>
      </c>
      <c r="C15" s="45" t="s">
        <v>25</v>
      </c>
      <c r="D15" s="31" t="s">
        <v>26</v>
      </c>
      <c r="E15" s="33">
        <v>0</v>
      </c>
      <c r="F15" s="33">
        <v>0</v>
      </c>
      <c r="G15" s="33">
        <v>0</v>
      </c>
      <c r="H15" s="33">
        <v>0.36366545528599997</v>
      </c>
      <c r="I15" s="33">
        <v>37</v>
      </c>
    </row>
    <row r="16" spans="1:11">
      <c r="B16" s="37"/>
      <c r="C16" s="38" t="s">
        <v>27</v>
      </c>
      <c r="D16" s="39" t="s">
        <v>26</v>
      </c>
      <c r="E16" s="40">
        <v>0</v>
      </c>
      <c r="F16" s="40">
        <v>0.69987092932100003</v>
      </c>
      <c r="G16" s="40">
        <v>0</v>
      </c>
      <c r="H16" s="40">
        <v>0.7</v>
      </c>
      <c r="I16" s="40">
        <v>44.731954437520997</v>
      </c>
    </row>
    <row r="17" spans="1:12">
      <c r="B17" s="37"/>
      <c r="C17" s="38" t="s">
        <v>28</v>
      </c>
      <c r="D17" s="39" t="s">
        <v>26</v>
      </c>
      <c r="E17" s="40">
        <v>0</v>
      </c>
      <c r="F17" s="40">
        <v>0</v>
      </c>
      <c r="G17" s="40">
        <v>0</v>
      </c>
      <c r="H17" s="40">
        <v>0</v>
      </c>
      <c r="I17" s="40">
        <v>17.45269494882</v>
      </c>
      <c r="K17" s="57"/>
      <c r="L17" s="58"/>
    </row>
    <row r="18" spans="1:12">
      <c r="B18" s="37"/>
      <c r="C18" s="38" t="s">
        <v>29</v>
      </c>
      <c r="D18" s="39" t="s">
        <v>26</v>
      </c>
      <c r="E18" s="40">
        <v>8.7396974551700009</v>
      </c>
      <c r="F18" s="40">
        <v>37.835572816000003</v>
      </c>
      <c r="G18" s="40">
        <v>0</v>
      </c>
      <c r="H18" s="40">
        <f>SUM(E18:F18)</f>
        <v>46.575270271170005</v>
      </c>
      <c r="I18" s="40">
        <v>1026.5387713141699</v>
      </c>
    </row>
    <row r="19" spans="1:12">
      <c r="B19" s="37"/>
      <c r="C19" s="38" t="s">
        <v>30</v>
      </c>
      <c r="D19" s="39" t="s">
        <v>26</v>
      </c>
      <c r="E19" s="40">
        <v>1.60078474404</v>
      </c>
      <c r="F19" s="40">
        <v>2.29113956039</v>
      </c>
      <c r="G19" s="40">
        <v>0</v>
      </c>
      <c r="H19" s="40">
        <f>SUM(E19:F19)</f>
        <v>3.8919243044299998</v>
      </c>
      <c r="I19" s="40">
        <v>55.651737107030002</v>
      </c>
    </row>
    <row r="20" spans="1:12">
      <c r="B20" s="41"/>
      <c r="C20" s="42" t="s">
        <v>31</v>
      </c>
      <c r="D20" s="43" t="s">
        <v>32</v>
      </c>
      <c r="E20" s="46">
        <v>1</v>
      </c>
      <c r="F20" s="46">
        <v>1</v>
      </c>
      <c r="G20" s="46">
        <v>0</v>
      </c>
      <c r="H20" s="46">
        <v>4</v>
      </c>
      <c r="I20" s="46">
        <v>4</v>
      </c>
    </row>
    <row r="21" spans="1:12">
      <c r="B21" s="30" t="s">
        <v>33</v>
      </c>
      <c r="C21" s="45" t="s">
        <v>34</v>
      </c>
      <c r="D21" s="31" t="s">
        <v>13</v>
      </c>
      <c r="E21" s="33">
        <v>0</v>
      </c>
      <c r="F21" s="33">
        <v>0</v>
      </c>
      <c r="G21" s="33">
        <v>7.0735626117700004E-3</v>
      </c>
      <c r="H21" s="33">
        <v>7.0735626117700004E-3</v>
      </c>
      <c r="I21" s="33">
        <v>7.0735626117700004E-3</v>
      </c>
    </row>
    <row r="22" spans="1:12">
      <c r="B22" s="37"/>
      <c r="C22" s="38" t="s">
        <v>35</v>
      </c>
      <c r="D22" s="39" t="s">
        <v>13</v>
      </c>
      <c r="E22" s="40">
        <v>0</v>
      </c>
      <c r="F22" s="40">
        <v>0</v>
      </c>
      <c r="G22" s="40">
        <v>3.0798115792099998</v>
      </c>
      <c r="H22" s="40">
        <v>3.0798115792099998</v>
      </c>
      <c r="I22" s="40">
        <v>3.0798115792099998</v>
      </c>
    </row>
    <row r="23" spans="1:12">
      <c r="B23" s="37"/>
      <c r="C23" s="38" t="s">
        <v>36</v>
      </c>
      <c r="D23" s="39" t="s">
        <v>13</v>
      </c>
      <c r="E23" s="40">
        <v>1.9289507294379999</v>
      </c>
      <c r="F23" s="40">
        <v>6.3240521329229997</v>
      </c>
      <c r="G23" s="40">
        <v>12.193225752049999</v>
      </c>
      <c r="H23" s="40">
        <v>20.446228614411002</v>
      </c>
      <c r="I23" s="40">
        <v>20.762085938243001</v>
      </c>
    </row>
    <row r="24" spans="1:12">
      <c r="B24" s="37"/>
      <c r="C24" s="38" t="s">
        <v>37</v>
      </c>
      <c r="D24" s="39" t="s">
        <v>26</v>
      </c>
      <c r="E24" s="40">
        <v>0</v>
      </c>
      <c r="F24" s="40">
        <v>0</v>
      </c>
      <c r="G24" s="40">
        <v>0</v>
      </c>
      <c r="H24" s="40">
        <v>0</v>
      </c>
      <c r="I24" s="40">
        <v>68.741415750599998</v>
      </c>
    </row>
    <row r="25" spans="1:12">
      <c r="B25" s="41"/>
      <c r="C25" s="42" t="s">
        <v>38</v>
      </c>
      <c r="D25" s="43" t="s">
        <v>26</v>
      </c>
      <c r="E25" s="44">
        <v>0</v>
      </c>
      <c r="F25" s="44">
        <v>0</v>
      </c>
      <c r="G25" s="44">
        <v>0</v>
      </c>
      <c r="H25" s="44">
        <v>0</v>
      </c>
      <c r="I25" s="44">
        <v>0.31048144015000001</v>
      </c>
    </row>
    <row r="26" spans="1:12">
      <c r="B26" s="47" t="s">
        <v>39</v>
      </c>
      <c r="C26" s="48" t="s">
        <v>40</v>
      </c>
      <c r="D26" s="31" t="s">
        <v>13</v>
      </c>
      <c r="E26" s="33"/>
      <c r="F26" s="33"/>
      <c r="G26" s="33"/>
      <c r="H26" s="33">
        <v>403.49492194599998</v>
      </c>
      <c r="I26" s="33">
        <v>4311.5006194400003</v>
      </c>
    </row>
    <row r="27" spans="1:12">
      <c r="B27" s="49"/>
      <c r="C27" s="50" t="s">
        <v>41</v>
      </c>
      <c r="D27" s="39" t="s">
        <v>13</v>
      </c>
      <c r="E27" s="40"/>
      <c r="F27" s="40"/>
      <c r="G27" s="40"/>
      <c r="H27" s="40">
        <v>258.823319293</v>
      </c>
      <c r="I27" s="40">
        <v>2922.93506355</v>
      </c>
    </row>
    <row r="28" spans="1:12">
      <c r="B28" s="49"/>
      <c r="C28" s="50" t="s">
        <v>42</v>
      </c>
      <c r="D28" s="39" t="s">
        <v>13</v>
      </c>
      <c r="E28" s="40"/>
      <c r="F28" s="40"/>
      <c r="G28" s="40"/>
      <c r="H28" s="40">
        <v>190.95111260300001</v>
      </c>
      <c r="I28" s="40">
        <v>943.47153333599999</v>
      </c>
    </row>
    <row r="29" spans="1:12">
      <c r="B29" s="51"/>
      <c r="C29" s="52" t="s">
        <v>43</v>
      </c>
      <c r="D29" s="43" t="s">
        <v>13</v>
      </c>
      <c r="E29" s="44"/>
      <c r="F29" s="44"/>
      <c r="G29" s="44"/>
      <c r="H29" s="44">
        <v>172.70986075900001</v>
      </c>
      <c r="I29" s="44">
        <v>541.52740757499998</v>
      </c>
    </row>
    <row r="30" spans="1:12">
      <c r="A30" s="25"/>
      <c r="B30" s="4"/>
      <c r="C30" s="5"/>
      <c r="D30" s="8"/>
      <c r="E30" s="55"/>
      <c r="F30" s="55"/>
      <c r="G30" s="55"/>
      <c r="J30" s="26"/>
    </row>
    <row r="31" spans="1:12">
      <c r="A31" s="25"/>
      <c r="B31" s="55" t="s">
        <v>44</v>
      </c>
      <c r="C31" s="5"/>
      <c r="D31" s="8"/>
      <c r="E31" s="55"/>
      <c r="F31" s="55"/>
      <c r="G31" s="55"/>
      <c r="J31" s="26"/>
    </row>
    <row r="32" spans="1:12">
      <c r="A32" s="25"/>
      <c r="B32" s="32" t="s">
        <v>45</v>
      </c>
      <c r="C32" s="27"/>
      <c r="D32" s="28"/>
      <c r="E32" s="32"/>
      <c r="F32" s="32"/>
      <c r="G32" s="32"/>
      <c r="H32" s="29"/>
      <c r="I32" s="29"/>
      <c r="J32" s="26"/>
    </row>
    <row r="33" spans="2:8">
      <c r="B33" s="4"/>
      <c r="C33" s="5"/>
      <c r="D33" s="8"/>
      <c r="E33" s="55"/>
      <c r="F33" s="55"/>
      <c r="G33" s="55"/>
    </row>
    <row r="34" spans="2:8">
      <c r="B34" s="4"/>
      <c r="C34" s="5"/>
      <c r="D34" s="8"/>
      <c r="E34" s="55"/>
      <c r="F34" s="55"/>
      <c r="G34" s="55"/>
    </row>
    <row r="35" spans="2:8">
      <c r="B35" s="54" t="s">
        <v>46</v>
      </c>
      <c r="C35" s="5"/>
      <c r="D35" s="8"/>
      <c r="E35" s="55"/>
      <c r="F35" s="55"/>
      <c r="G35" s="55"/>
      <c r="H35" s="55" t="s">
        <v>47</v>
      </c>
    </row>
    <row r="36" spans="2:8">
      <c r="B36" s="55" t="s">
        <v>48</v>
      </c>
      <c r="C36" s="5"/>
      <c r="D36" s="8"/>
      <c r="E36" s="55"/>
      <c r="F36" s="55"/>
      <c r="G36" s="55"/>
    </row>
    <row r="37" spans="2:8" ht="15.6">
      <c r="B37" s="56" t="str">
        <f>HYPERLINK("https://emergency.copernicus.eu/mapping/ems/online-manual-rapid-mapping-products", "https://emergency.copernicus.eu/mapping/ems/online-manual-rapid-mapping-products")</f>
        <v>https://emergency.copernicus.eu/mapping/ems/online-manual-rapid-mapping-products</v>
      </c>
      <c r="C37" s="5"/>
      <c r="D37" s="8"/>
      <c r="E37" s="55"/>
      <c r="F37" s="55"/>
      <c r="G37" s="55"/>
    </row>
    <row r="38" spans="2:8">
      <c r="B38" s="55" t="str">
        <f>CONCATENATE(CHAR(169)," European Union / Copernicus Emergency Management Service")</f>
        <v>© European Union / Copernicus Emergency Management Service</v>
      </c>
      <c r="C38" s="5"/>
      <c r="D38" s="8"/>
      <c r="E38" s="55"/>
      <c r="F38" s="55"/>
      <c r="G38" s="55"/>
    </row>
    <row r="39" spans="2:8">
      <c r="B39" s="4"/>
      <c r="C39" s="5"/>
      <c r="D39" s="8"/>
      <c r="E39" s="55"/>
      <c r="F39" s="55"/>
      <c r="G39" s="55"/>
    </row>
    <row r="40" spans="2:8">
      <c r="B40" s="4"/>
      <c r="C40" s="5"/>
      <c r="D40" s="8"/>
      <c r="E40" s="55"/>
      <c r="F40" s="55"/>
      <c r="G40" s="55"/>
    </row>
    <row r="41" spans="2:8">
      <c r="B41" s="54" t="s">
        <v>49</v>
      </c>
      <c r="C41" s="5"/>
      <c r="D41" s="8"/>
      <c r="E41" s="55"/>
      <c r="F41" s="55"/>
      <c r="G41" s="55"/>
    </row>
    <row r="42" spans="2:8">
      <c r="B42" s="55" t="s">
        <v>50</v>
      </c>
      <c r="C42" s="5"/>
      <c r="D42" s="8"/>
      <c r="E42" s="55"/>
      <c r="F42" s="55"/>
      <c r="G42" s="55"/>
    </row>
    <row r="43" spans="2:8">
      <c r="B43" s="55" t="s">
        <v>51</v>
      </c>
      <c r="C43" s="6"/>
      <c r="D43" s="8"/>
      <c r="E43" s="55"/>
      <c r="F43" s="55"/>
      <c r="G43" s="55"/>
    </row>
    <row r="44" spans="2:8">
      <c r="B44" s="55" t="s">
        <v>52</v>
      </c>
      <c r="C44" s="6"/>
      <c r="D44" s="8"/>
      <c r="E44" s="55"/>
      <c r="F44" s="55"/>
      <c r="G44" s="55"/>
    </row>
    <row r="45" spans="2:8">
      <c r="B45" s="55" t="s">
        <v>53</v>
      </c>
      <c r="C45" s="6"/>
      <c r="D45" s="8"/>
      <c r="E45" s="55"/>
      <c r="F45" s="55"/>
      <c r="G45" s="55"/>
    </row>
    <row r="46" spans="2:8">
      <c r="B46" s="4"/>
      <c r="C46" s="6"/>
      <c r="D46" s="8"/>
      <c r="E46" s="55"/>
      <c r="F46" s="55"/>
      <c r="G46" s="55"/>
    </row>
    <row r="47" spans="2:8">
      <c r="B47" s="4"/>
      <c r="C47" s="6"/>
      <c r="D47" s="8"/>
      <c r="E47" s="55"/>
      <c r="F47" s="55"/>
      <c r="G47" s="55"/>
    </row>
    <row r="48" spans="2:8">
      <c r="B48" s="4"/>
      <c r="C48" s="6"/>
      <c r="D48" s="8"/>
      <c r="E48" s="55"/>
      <c r="F48" s="55"/>
      <c r="G48" s="55"/>
    </row>
    <row r="49" spans="2:7">
      <c r="B49" s="4"/>
      <c r="C49" s="6"/>
      <c r="D49" s="8"/>
      <c r="E49" s="55"/>
      <c r="F49" s="55"/>
      <c r="G49" s="55"/>
    </row>
    <row r="50" spans="2:7">
      <c r="B50" s="4"/>
      <c r="C50" s="6"/>
      <c r="D50" s="8"/>
      <c r="E50" s="55"/>
      <c r="F50" s="55"/>
      <c r="G50" s="55"/>
    </row>
    <row r="51" spans="2:7">
      <c r="B51" s="4"/>
      <c r="C51" s="6"/>
      <c r="D51" s="8"/>
      <c r="E51" s="55"/>
      <c r="F51" s="55"/>
      <c r="G51" s="55"/>
    </row>
    <row r="52" spans="2:7">
      <c r="B52" s="4"/>
      <c r="C52" s="6"/>
      <c r="D52" s="8"/>
      <c r="E52" s="55"/>
      <c r="F52" s="55"/>
      <c r="G52" s="55"/>
    </row>
    <row r="53" spans="2:7">
      <c r="B53" s="4"/>
      <c r="C53" s="6"/>
      <c r="D53" s="8"/>
      <c r="E53" s="55"/>
      <c r="F53" s="55"/>
      <c r="G53" s="55"/>
    </row>
    <row r="54" spans="2:7">
      <c r="B54" s="4"/>
      <c r="C54" s="6"/>
      <c r="D54" s="8"/>
      <c r="E54" s="55"/>
      <c r="F54" s="55"/>
      <c r="G54" s="55"/>
    </row>
    <row r="55" spans="2:7">
      <c r="E55" s="55"/>
      <c r="F55" s="55"/>
      <c r="G55" s="55"/>
    </row>
  </sheetData>
  <mergeCells count="4">
    <mergeCell ref="C4:D4"/>
    <mergeCell ref="E5:G5"/>
    <mergeCell ref="E6:G6"/>
    <mergeCell ref="E7:G7"/>
  </mergeCells>
  <pageMargins left="0.7" right="0.7" top="0.75" bottom="0.75" header="0.3" footer="0.3"/>
  <pageSetup paperSize="9" scale="1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 summaryBelow="0"/>
    <pageSetUpPr autoPageBreaks="0" fitToPage="1"/>
  </sheetPr>
  <dimension ref="A1:H6"/>
  <sheetViews>
    <sheetView workbookViewId="0"/>
  </sheetViews>
  <sheetFormatPr baseColWidth="10" defaultColWidth="8.88671875" defaultRowHeight="14.4"/>
  <cols>
    <col min="1" max="1" width="5" style="2" customWidth="1"/>
    <col min="2" max="2" width="16" style="2" customWidth="1"/>
    <col min="3" max="3" width="12" style="2" customWidth="1"/>
    <col min="4" max="4" width="22" style="2" customWidth="1"/>
    <col min="5" max="5" width="14" style="2" customWidth="1"/>
    <col min="6" max="6" width="12" style="2" customWidth="1"/>
    <col min="7" max="7" width="11" style="2" customWidth="1"/>
    <col min="8" max="8" width="6" style="2" customWidth="1"/>
  </cols>
  <sheetData>
    <row r="1" spans="1:8">
      <c r="B1" s="34" t="s">
        <v>5</v>
      </c>
    </row>
    <row r="2" spans="1:8">
      <c r="B2" s="34" t="s">
        <v>54</v>
      </c>
    </row>
    <row r="4" spans="1:8">
      <c r="A4" s="21" t="s">
        <v>55</v>
      </c>
      <c r="B4" s="21" t="s">
        <v>56</v>
      </c>
      <c r="C4" s="21" t="s">
        <v>57</v>
      </c>
      <c r="D4" s="21" t="s">
        <v>58</v>
      </c>
      <c r="E4" s="21" t="s">
        <v>59</v>
      </c>
      <c r="F4" s="21" t="s">
        <v>60</v>
      </c>
      <c r="G4" s="21" t="s">
        <v>61</v>
      </c>
      <c r="H4" s="21" t="s">
        <v>62</v>
      </c>
    </row>
    <row r="5" spans="1:8">
      <c r="A5" s="55">
        <v>0</v>
      </c>
      <c r="B5" s="55" t="s">
        <v>63</v>
      </c>
      <c r="C5" s="55" t="s">
        <v>64</v>
      </c>
      <c r="D5" s="55" t="s">
        <v>65</v>
      </c>
      <c r="E5" s="55" t="s">
        <v>66</v>
      </c>
      <c r="F5" s="55">
        <v>3</v>
      </c>
      <c r="G5" s="55">
        <v>523</v>
      </c>
      <c r="H5" s="55">
        <v>869.29507754999997</v>
      </c>
    </row>
    <row r="6" spans="1:8">
      <c r="A6" s="55">
        <v>1</v>
      </c>
      <c r="B6" s="55" t="s">
        <v>63</v>
      </c>
      <c r="C6" s="55" t="s">
        <v>64</v>
      </c>
      <c r="D6" s="55" t="s">
        <v>65</v>
      </c>
      <c r="E6" s="55" t="s">
        <v>67</v>
      </c>
      <c r="F6" s="55">
        <v>3</v>
      </c>
      <c r="G6" s="55">
        <v>313</v>
      </c>
      <c r="H6" s="55">
        <v>354.41616071999999</v>
      </c>
    </row>
  </sheetData>
  <pageMargins left="0.75" right="0.75" top="1" bottom="1" header="0.5" footer="0.5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applyStyles="1" summaryBelow="0"/>
    <pageSetUpPr autoPageBreaks="0" fitToPage="1"/>
  </sheetPr>
  <dimension ref="A1:L24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7" style="2" customWidth="1"/>
    <col min="4" max="4" width="6" style="2" customWidth="1"/>
    <col min="5" max="5" width="75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4" t="s">
        <v>5</v>
      </c>
    </row>
    <row r="2" spans="1:12">
      <c r="B2" s="34" t="s">
        <v>68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62</v>
      </c>
    </row>
    <row r="5" spans="1:12">
      <c r="A5" s="55">
        <v>0</v>
      </c>
      <c r="B5" s="55">
        <v>12</v>
      </c>
      <c r="C5" s="55" t="s">
        <v>76</v>
      </c>
      <c r="D5" s="55">
        <v>125</v>
      </c>
      <c r="E5" s="55" t="s">
        <v>19</v>
      </c>
      <c r="F5" s="55" t="s">
        <v>9</v>
      </c>
      <c r="G5" s="55" t="s">
        <v>77</v>
      </c>
      <c r="H5" s="55">
        <v>2</v>
      </c>
      <c r="I5" s="55">
        <v>1</v>
      </c>
      <c r="J5" s="55" t="s">
        <v>78</v>
      </c>
      <c r="K5" s="55">
        <v>6</v>
      </c>
      <c r="L5" s="55">
        <v>18.1286261897</v>
      </c>
    </row>
    <row r="6" spans="1:12">
      <c r="A6" s="55">
        <v>1</v>
      </c>
      <c r="B6" s="55">
        <v>12</v>
      </c>
      <c r="C6" s="55" t="s">
        <v>76</v>
      </c>
      <c r="D6" s="55">
        <v>1251</v>
      </c>
      <c r="E6" s="55" t="s">
        <v>18</v>
      </c>
      <c r="F6" s="55" t="s">
        <v>9</v>
      </c>
      <c r="G6" s="55" t="s">
        <v>77</v>
      </c>
      <c r="H6" s="55">
        <v>2</v>
      </c>
      <c r="I6" s="55">
        <v>1</v>
      </c>
      <c r="J6" s="55" t="s">
        <v>78</v>
      </c>
      <c r="K6" s="55">
        <v>1</v>
      </c>
      <c r="L6" s="55">
        <v>8.1561672247000008</v>
      </c>
    </row>
    <row r="7" spans="1:12">
      <c r="A7" s="55">
        <v>2</v>
      </c>
      <c r="B7" s="55">
        <v>12</v>
      </c>
      <c r="C7" s="55" t="s">
        <v>76</v>
      </c>
      <c r="D7" s="55">
        <v>126</v>
      </c>
      <c r="E7" s="55" t="s">
        <v>20</v>
      </c>
      <c r="F7" s="55" t="s">
        <v>9</v>
      </c>
      <c r="G7" s="55" t="s">
        <v>77</v>
      </c>
      <c r="H7" s="55">
        <v>2</v>
      </c>
      <c r="I7" s="55">
        <v>1</v>
      </c>
      <c r="J7" s="55" t="s">
        <v>78</v>
      </c>
      <c r="K7" s="55">
        <v>5</v>
      </c>
      <c r="L7" s="55">
        <v>9.2425540050699997</v>
      </c>
    </row>
    <row r="8" spans="1:12">
      <c r="A8" s="55">
        <v>3</v>
      </c>
      <c r="B8" s="55">
        <v>12</v>
      </c>
      <c r="C8" s="55" t="s">
        <v>76</v>
      </c>
      <c r="D8" s="55">
        <v>126</v>
      </c>
      <c r="E8" s="55" t="s">
        <v>20</v>
      </c>
      <c r="F8" s="55" t="s">
        <v>9</v>
      </c>
      <c r="G8" s="55" t="s">
        <v>77</v>
      </c>
      <c r="H8" s="55">
        <v>2</v>
      </c>
      <c r="I8" s="55">
        <v>996</v>
      </c>
      <c r="J8" s="55" t="s">
        <v>78</v>
      </c>
      <c r="K8" s="55">
        <v>4</v>
      </c>
      <c r="L8" s="55">
        <v>1.48855922347</v>
      </c>
    </row>
    <row r="9" spans="1:12">
      <c r="A9" s="55">
        <v>4</v>
      </c>
      <c r="B9" s="55">
        <v>12</v>
      </c>
      <c r="C9" s="55" t="s">
        <v>76</v>
      </c>
      <c r="D9" s="55">
        <v>1263</v>
      </c>
      <c r="E9" s="55" t="s">
        <v>21</v>
      </c>
      <c r="F9" s="55" t="s">
        <v>9</v>
      </c>
      <c r="G9" s="55" t="s">
        <v>77</v>
      </c>
      <c r="H9" s="55">
        <v>2</v>
      </c>
      <c r="I9" s="55">
        <v>996</v>
      </c>
      <c r="J9" s="55" t="s">
        <v>78</v>
      </c>
      <c r="K9" s="55">
        <v>5</v>
      </c>
      <c r="L9" s="55">
        <v>2.3303807006400001</v>
      </c>
    </row>
    <row r="10" spans="1:12">
      <c r="A10" s="55">
        <v>5</v>
      </c>
      <c r="B10" s="55">
        <v>12</v>
      </c>
      <c r="C10" s="55" t="s">
        <v>76</v>
      </c>
      <c r="D10" s="55">
        <v>127</v>
      </c>
      <c r="E10" s="55" t="s">
        <v>22</v>
      </c>
      <c r="F10" s="55" t="s">
        <v>79</v>
      </c>
      <c r="G10" s="55" t="s">
        <v>77</v>
      </c>
      <c r="H10" s="55">
        <v>2</v>
      </c>
      <c r="I10" s="55">
        <v>1</v>
      </c>
      <c r="J10" s="55" t="s">
        <v>78</v>
      </c>
      <c r="K10" s="55">
        <v>2</v>
      </c>
      <c r="L10" s="55">
        <v>2.4588352192</v>
      </c>
    </row>
    <row r="11" spans="1:12">
      <c r="A11" s="55">
        <v>6</v>
      </c>
      <c r="B11" s="55">
        <v>12</v>
      </c>
      <c r="C11" s="55" t="s">
        <v>76</v>
      </c>
      <c r="D11" s="55">
        <v>127</v>
      </c>
      <c r="E11" s="55" t="s">
        <v>22</v>
      </c>
      <c r="F11" s="55" t="s">
        <v>79</v>
      </c>
      <c r="G11" s="55" t="s">
        <v>77</v>
      </c>
      <c r="H11" s="55">
        <v>2</v>
      </c>
      <c r="I11" s="55">
        <v>996</v>
      </c>
      <c r="J11" s="55" t="s">
        <v>78</v>
      </c>
      <c r="K11" s="55">
        <v>1</v>
      </c>
      <c r="L11" s="55">
        <v>5.0829874537400004</v>
      </c>
    </row>
    <row r="12" spans="1:12">
      <c r="A12" s="55">
        <v>7</v>
      </c>
      <c r="B12" s="55">
        <v>12</v>
      </c>
      <c r="C12" s="55" t="s">
        <v>76</v>
      </c>
      <c r="D12" s="55">
        <v>1274</v>
      </c>
      <c r="E12" s="55" t="s">
        <v>23</v>
      </c>
      <c r="F12" s="55" t="s">
        <v>9</v>
      </c>
      <c r="G12" s="55" t="s">
        <v>77</v>
      </c>
      <c r="H12" s="55">
        <v>2</v>
      </c>
      <c r="I12" s="55">
        <v>1</v>
      </c>
      <c r="J12" s="55" t="s">
        <v>78</v>
      </c>
      <c r="K12" s="55">
        <v>2</v>
      </c>
      <c r="L12" s="55">
        <v>2.52361490403</v>
      </c>
    </row>
    <row r="13" spans="1:12">
      <c r="A13" s="55">
        <v>8</v>
      </c>
      <c r="B13" s="55">
        <v>11</v>
      </c>
      <c r="C13" s="55" t="s">
        <v>17</v>
      </c>
      <c r="D13" s="55">
        <v>997</v>
      </c>
      <c r="E13" s="55" t="s">
        <v>78</v>
      </c>
      <c r="F13" s="55" t="s">
        <v>9</v>
      </c>
      <c r="G13" s="55" t="s">
        <v>77</v>
      </c>
      <c r="H13" s="55">
        <v>2</v>
      </c>
      <c r="I13" s="55">
        <v>1</v>
      </c>
      <c r="J13" s="55" t="s">
        <v>78</v>
      </c>
      <c r="K13" s="55">
        <v>3717</v>
      </c>
      <c r="L13" s="55">
        <v>2053.7646852600001</v>
      </c>
    </row>
    <row r="14" spans="1:12">
      <c r="A14" s="55">
        <v>9</v>
      </c>
      <c r="B14" s="55">
        <v>11</v>
      </c>
      <c r="C14" s="55" t="s">
        <v>17</v>
      </c>
      <c r="D14" s="55">
        <v>997</v>
      </c>
      <c r="E14" s="55" t="s">
        <v>78</v>
      </c>
      <c r="F14" s="55" t="s">
        <v>9</v>
      </c>
      <c r="G14" s="55" t="s">
        <v>77</v>
      </c>
      <c r="H14" s="55">
        <v>2</v>
      </c>
      <c r="I14" s="55">
        <v>996</v>
      </c>
      <c r="J14" s="55" t="s">
        <v>78</v>
      </c>
      <c r="K14" s="55">
        <v>2</v>
      </c>
      <c r="L14" s="55">
        <v>5.2579980182700004</v>
      </c>
    </row>
    <row r="15" spans="1:12">
      <c r="A15" s="55">
        <v>10</v>
      </c>
      <c r="B15" s="55">
        <v>11</v>
      </c>
      <c r="C15" s="55" t="s">
        <v>17</v>
      </c>
      <c r="D15" s="55">
        <v>997</v>
      </c>
      <c r="E15" s="55" t="s">
        <v>78</v>
      </c>
      <c r="F15" s="55" t="s">
        <v>8</v>
      </c>
      <c r="G15" s="55" t="s">
        <v>77</v>
      </c>
      <c r="H15" s="55">
        <v>2</v>
      </c>
      <c r="I15" s="55">
        <v>1</v>
      </c>
      <c r="J15" s="55" t="s">
        <v>78</v>
      </c>
      <c r="K15" s="55">
        <v>160</v>
      </c>
      <c r="L15" s="55">
        <v>235.514625728</v>
      </c>
    </row>
    <row r="16" spans="1:12">
      <c r="A16" s="55">
        <v>11</v>
      </c>
      <c r="B16" s="55">
        <v>11</v>
      </c>
      <c r="C16" s="55" t="s">
        <v>17</v>
      </c>
      <c r="D16" s="55">
        <v>997</v>
      </c>
      <c r="E16" s="55" t="s">
        <v>78</v>
      </c>
      <c r="F16" s="55" t="s">
        <v>79</v>
      </c>
      <c r="G16" s="55" t="s">
        <v>77</v>
      </c>
      <c r="H16" s="55">
        <v>2</v>
      </c>
      <c r="I16" s="55">
        <v>1</v>
      </c>
      <c r="J16" s="55" t="s">
        <v>78</v>
      </c>
      <c r="K16" s="55">
        <v>330</v>
      </c>
      <c r="L16" s="55">
        <v>109.337020662</v>
      </c>
    </row>
    <row r="17" spans="1:12">
      <c r="A17" s="55">
        <v>12</v>
      </c>
      <c r="B17" s="55">
        <v>11</v>
      </c>
      <c r="C17" s="55" t="s">
        <v>17</v>
      </c>
      <c r="D17" s="55">
        <v>997</v>
      </c>
      <c r="E17" s="55" t="s">
        <v>78</v>
      </c>
      <c r="F17" s="55" t="s">
        <v>79</v>
      </c>
      <c r="G17" s="55" t="s">
        <v>77</v>
      </c>
      <c r="H17" s="55">
        <v>2</v>
      </c>
      <c r="I17" s="55">
        <v>996</v>
      </c>
      <c r="J17" s="55" t="s">
        <v>78</v>
      </c>
      <c r="K17" s="55">
        <v>2</v>
      </c>
      <c r="L17" s="55">
        <v>6.17009780853E-2</v>
      </c>
    </row>
    <row r="18" spans="1:12">
      <c r="A18" s="55">
        <v>13</v>
      </c>
      <c r="B18" s="55">
        <v>11</v>
      </c>
      <c r="C18" s="55" t="s">
        <v>17</v>
      </c>
      <c r="D18" s="55">
        <v>997</v>
      </c>
      <c r="E18" s="55" t="s">
        <v>78</v>
      </c>
      <c r="F18" s="55" t="s">
        <v>80</v>
      </c>
      <c r="G18" s="55" t="s">
        <v>77</v>
      </c>
      <c r="H18" s="55">
        <v>2</v>
      </c>
      <c r="I18" s="55">
        <v>1</v>
      </c>
      <c r="J18" s="55" t="s">
        <v>78</v>
      </c>
      <c r="K18" s="55">
        <v>106</v>
      </c>
      <c r="L18" s="55">
        <v>57.550969270800003</v>
      </c>
    </row>
    <row r="19" spans="1:12">
      <c r="A19" s="55">
        <v>14</v>
      </c>
      <c r="B19" s="55">
        <v>11</v>
      </c>
      <c r="C19" s="55" t="s">
        <v>17</v>
      </c>
      <c r="D19" s="55">
        <v>997</v>
      </c>
      <c r="E19" s="55" t="s">
        <v>78</v>
      </c>
      <c r="F19" s="55" t="s">
        <v>80</v>
      </c>
      <c r="G19" s="55" t="s">
        <v>77</v>
      </c>
      <c r="H19" s="55">
        <v>2</v>
      </c>
      <c r="I19" s="55">
        <v>996</v>
      </c>
      <c r="J19" s="55" t="s">
        <v>78</v>
      </c>
      <c r="K19" s="55">
        <v>102</v>
      </c>
      <c r="L19" s="55">
        <v>36.4816730565</v>
      </c>
    </row>
    <row r="20" spans="1:12">
      <c r="A20" s="55">
        <v>15</v>
      </c>
      <c r="B20" s="55">
        <v>11</v>
      </c>
      <c r="C20" s="55" t="s">
        <v>17</v>
      </c>
      <c r="D20" s="55">
        <v>997</v>
      </c>
      <c r="E20" s="55" t="s">
        <v>78</v>
      </c>
      <c r="F20" s="55" t="s">
        <v>9</v>
      </c>
      <c r="G20" s="55" t="s">
        <v>77</v>
      </c>
      <c r="H20" s="55">
        <v>3</v>
      </c>
      <c r="I20" s="55">
        <v>1</v>
      </c>
      <c r="J20" s="55" t="s">
        <v>78</v>
      </c>
      <c r="K20" s="55">
        <v>84</v>
      </c>
      <c r="L20" s="55">
        <v>74.286240114199998</v>
      </c>
    </row>
    <row r="21" spans="1:12">
      <c r="A21" s="55">
        <v>16</v>
      </c>
      <c r="B21" s="55">
        <v>11</v>
      </c>
      <c r="C21" s="55" t="s">
        <v>17</v>
      </c>
      <c r="D21" s="55">
        <v>997</v>
      </c>
      <c r="E21" s="55" t="s">
        <v>78</v>
      </c>
      <c r="F21" s="55" t="s">
        <v>9</v>
      </c>
      <c r="G21" s="55" t="s">
        <v>77</v>
      </c>
      <c r="H21" s="55">
        <v>3</v>
      </c>
      <c r="I21" s="55">
        <v>996</v>
      </c>
      <c r="J21" s="55" t="s">
        <v>78</v>
      </c>
      <c r="K21" s="55">
        <v>8</v>
      </c>
      <c r="L21" s="55">
        <v>26.4577549754</v>
      </c>
    </row>
    <row r="22" spans="1:12">
      <c r="A22" s="55">
        <v>17</v>
      </c>
      <c r="B22" s="55">
        <v>11</v>
      </c>
      <c r="C22" s="55" t="s">
        <v>17</v>
      </c>
      <c r="D22" s="55">
        <v>997</v>
      </c>
      <c r="E22" s="55" t="s">
        <v>78</v>
      </c>
      <c r="F22" s="55" t="s">
        <v>8</v>
      </c>
      <c r="G22" s="55" t="s">
        <v>77</v>
      </c>
      <c r="H22" s="55">
        <v>3</v>
      </c>
      <c r="I22" s="55">
        <v>1</v>
      </c>
      <c r="J22" s="55" t="s">
        <v>78</v>
      </c>
      <c r="K22" s="55">
        <v>30</v>
      </c>
      <c r="L22" s="55">
        <v>43.891251809400003</v>
      </c>
    </row>
    <row r="23" spans="1:12">
      <c r="A23" s="55">
        <v>18</v>
      </c>
      <c r="B23" s="55">
        <v>11</v>
      </c>
      <c r="C23" s="55" t="s">
        <v>17</v>
      </c>
      <c r="D23" s="55">
        <v>997</v>
      </c>
      <c r="E23" s="55" t="s">
        <v>78</v>
      </c>
      <c r="F23" s="55" t="s">
        <v>80</v>
      </c>
      <c r="G23" s="55" t="s">
        <v>77</v>
      </c>
      <c r="H23" s="55">
        <v>3</v>
      </c>
      <c r="I23" s="55">
        <v>1</v>
      </c>
      <c r="J23" s="55" t="s">
        <v>78</v>
      </c>
      <c r="K23" s="55">
        <v>44</v>
      </c>
      <c r="L23" s="55">
        <v>61.665287344799999</v>
      </c>
    </row>
    <row r="24" spans="1:12">
      <c r="A24" s="55">
        <v>19</v>
      </c>
      <c r="B24" s="55">
        <v>12</v>
      </c>
      <c r="C24" s="55" t="s">
        <v>76</v>
      </c>
      <c r="D24" s="55">
        <v>997</v>
      </c>
      <c r="E24" s="55" t="s">
        <v>78</v>
      </c>
      <c r="F24" s="55" t="s">
        <v>9</v>
      </c>
      <c r="G24" s="55" t="s">
        <v>77</v>
      </c>
      <c r="H24" s="55">
        <v>2</v>
      </c>
      <c r="I24" s="55">
        <v>1</v>
      </c>
      <c r="J24" s="55" t="s">
        <v>78</v>
      </c>
      <c r="K24" s="55">
        <v>1</v>
      </c>
      <c r="L24" s="55">
        <v>0.69854486622699996</v>
      </c>
    </row>
  </sheetData>
  <pageMargins left="0.75" right="0.75" top="1" bottom="1" header="0.5" footer="0.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applyStyles="1" summaryBelow="0"/>
    <pageSetUpPr autoPageBreaks="0" fitToPage="1"/>
  </sheetPr>
  <dimension ref="A1:L19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7" style="2" customWidth="1"/>
    <col min="4" max="4" width="6" style="2" customWidth="1"/>
    <col min="5" max="5" width="75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4" t="s">
        <v>5</v>
      </c>
    </row>
    <row r="2" spans="1:12">
      <c r="B2" s="34" t="s">
        <v>81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62</v>
      </c>
    </row>
    <row r="5" spans="1:12">
      <c r="A5" s="55">
        <v>0</v>
      </c>
      <c r="B5" s="55">
        <v>12</v>
      </c>
      <c r="C5" s="55" t="s">
        <v>76</v>
      </c>
      <c r="D5" s="55">
        <v>125</v>
      </c>
      <c r="E5" s="55" t="s">
        <v>19</v>
      </c>
      <c r="F5" s="55" t="s">
        <v>9</v>
      </c>
      <c r="G5" s="55" t="s">
        <v>77</v>
      </c>
      <c r="H5" s="55">
        <v>2</v>
      </c>
      <c r="I5" s="55">
        <v>1</v>
      </c>
      <c r="J5" s="55" t="s">
        <v>78</v>
      </c>
      <c r="K5" s="55">
        <v>4</v>
      </c>
      <c r="L5" s="55">
        <v>0.57147695747500005</v>
      </c>
    </row>
    <row r="6" spans="1:12">
      <c r="A6" s="55">
        <v>1</v>
      </c>
      <c r="B6" s="55">
        <v>12</v>
      </c>
      <c r="C6" s="55" t="s">
        <v>76</v>
      </c>
      <c r="D6" s="55">
        <v>1251</v>
      </c>
      <c r="E6" s="55" t="s">
        <v>18</v>
      </c>
      <c r="F6" s="55" t="s">
        <v>9</v>
      </c>
      <c r="G6" s="55" t="s">
        <v>77</v>
      </c>
      <c r="H6" s="55">
        <v>2</v>
      </c>
      <c r="I6" s="55">
        <v>1</v>
      </c>
      <c r="J6" s="55" t="s">
        <v>78</v>
      </c>
      <c r="K6" s="55">
        <v>1</v>
      </c>
      <c r="L6" s="55">
        <v>1.59718736104</v>
      </c>
    </row>
    <row r="7" spans="1:12">
      <c r="A7" s="55">
        <v>2</v>
      </c>
      <c r="B7" s="55">
        <v>12</v>
      </c>
      <c r="C7" s="55" t="s">
        <v>76</v>
      </c>
      <c r="D7" s="55">
        <v>126</v>
      </c>
      <c r="E7" s="55" t="s">
        <v>20</v>
      </c>
      <c r="F7" s="55" t="s">
        <v>9</v>
      </c>
      <c r="G7" s="55" t="s">
        <v>77</v>
      </c>
      <c r="H7" s="55">
        <v>2</v>
      </c>
      <c r="I7" s="55">
        <v>1</v>
      </c>
      <c r="J7" s="55" t="s">
        <v>78</v>
      </c>
      <c r="K7" s="55">
        <v>2</v>
      </c>
      <c r="L7" s="55">
        <v>0.34966401034</v>
      </c>
    </row>
    <row r="8" spans="1:12">
      <c r="A8" s="55">
        <v>3</v>
      </c>
      <c r="B8" s="55">
        <v>12</v>
      </c>
      <c r="C8" s="55" t="s">
        <v>76</v>
      </c>
      <c r="D8" s="55">
        <v>126</v>
      </c>
      <c r="E8" s="55" t="s">
        <v>20</v>
      </c>
      <c r="F8" s="55" t="s">
        <v>9</v>
      </c>
      <c r="G8" s="55" t="s">
        <v>77</v>
      </c>
      <c r="H8" s="55">
        <v>2</v>
      </c>
      <c r="I8" s="55">
        <v>996</v>
      </c>
      <c r="J8" s="55" t="s">
        <v>78</v>
      </c>
      <c r="K8" s="55">
        <v>2</v>
      </c>
      <c r="L8" s="55">
        <v>7.93056690841E-2</v>
      </c>
    </row>
    <row r="9" spans="1:12">
      <c r="A9" s="55">
        <v>4</v>
      </c>
      <c r="B9" s="55">
        <v>12</v>
      </c>
      <c r="C9" s="55" t="s">
        <v>76</v>
      </c>
      <c r="D9" s="55">
        <v>127</v>
      </c>
      <c r="E9" s="55" t="s">
        <v>22</v>
      </c>
      <c r="F9" s="55" t="s">
        <v>79</v>
      </c>
      <c r="G9" s="55" t="s">
        <v>77</v>
      </c>
      <c r="H9" s="55">
        <v>2</v>
      </c>
      <c r="I9" s="55">
        <v>996</v>
      </c>
      <c r="J9" s="55" t="s">
        <v>78</v>
      </c>
      <c r="K9" s="55">
        <v>1</v>
      </c>
      <c r="L9" s="55">
        <v>5.3166253647399997E-3</v>
      </c>
    </row>
    <row r="10" spans="1:12">
      <c r="A10" s="55">
        <v>5</v>
      </c>
      <c r="B10" s="55">
        <v>12</v>
      </c>
      <c r="C10" s="55" t="s">
        <v>76</v>
      </c>
      <c r="D10" s="55">
        <v>1274</v>
      </c>
      <c r="E10" s="55" t="s">
        <v>23</v>
      </c>
      <c r="F10" s="55" t="s">
        <v>9</v>
      </c>
      <c r="G10" s="55" t="s">
        <v>77</v>
      </c>
      <c r="H10" s="55">
        <v>2</v>
      </c>
      <c r="I10" s="55">
        <v>1</v>
      </c>
      <c r="J10" s="55" t="s">
        <v>78</v>
      </c>
      <c r="K10" s="55">
        <v>2</v>
      </c>
      <c r="L10" s="55">
        <v>2.15008316047E-2</v>
      </c>
    </row>
    <row r="11" spans="1:12">
      <c r="A11" s="55">
        <v>6</v>
      </c>
      <c r="B11" s="55">
        <v>11</v>
      </c>
      <c r="C11" s="55" t="s">
        <v>17</v>
      </c>
      <c r="D11" s="55">
        <v>997</v>
      </c>
      <c r="E11" s="55" t="s">
        <v>78</v>
      </c>
      <c r="F11" s="55" t="s">
        <v>9</v>
      </c>
      <c r="G11" s="55" t="s">
        <v>77</v>
      </c>
      <c r="H11" s="55">
        <v>2</v>
      </c>
      <c r="I11" s="55">
        <v>1</v>
      </c>
      <c r="J11" s="55" t="s">
        <v>78</v>
      </c>
      <c r="K11" s="55">
        <v>779</v>
      </c>
      <c r="L11" s="55">
        <v>174.66572929899999</v>
      </c>
    </row>
    <row r="12" spans="1:12">
      <c r="A12" s="55">
        <v>7</v>
      </c>
      <c r="B12" s="55">
        <v>11</v>
      </c>
      <c r="C12" s="55" t="s">
        <v>17</v>
      </c>
      <c r="D12" s="55">
        <v>997</v>
      </c>
      <c r="E12" s="55" t="s">
        <v>78</v>
      </c>
      <c r="F12" s="55" t="s">
        <v>9</v>
      </c>
      <c r="G12" s="55" t="s">
        <v>77</v>
      </c>
      <c r="H12" s="55">
        <v>2</v>
      </c>
      <c r="I12" s="55">
        <v>996</v>
      </c>
      <c r="J12" s="55" t="s">
        <v>78</v>
      </c>
      <c r="K12" s="55">
        <v>1</v>
      </c>
      <c r="L12" s="55">
        <v>0.37890637104500002</v>
      </c>
    </row>
    <row r="13" spans="1:12">
      <c r="A13" s="55">
        <v>8</v>
      </c>
      <c r="B13" s="55">
        <v>11</v>
      </c>
      <c r="C13" s="55" t="s">
        <v>17</v>
      </c>
      <c r="D13" s="55">
        <v>997</v>
      </c>
      <c r="E13" s="55" t="s">
        <v>78</v>
      </c>
      <c r="F13" s="55" t="s">
        <v>8</v>
      </c>
      <c r="G13" s="55" t="s">
        <v>77</v>
      </c>
      <c r="H13" s="55">
        <v>2</v>
      </c>
      <c r="I13" s="55">
        <v>1</v>
      </c>
      <c r="J13" s="55" t="s">
        <v>78</v>
      </c>
      <c r="K13" s="55">
        <v>40</v>
      </c>
      <c r="L13" s="55">
        <v>8.2171760198000001</v>
      </c>
    </row>
    <row r="14" spans="1:12">
      <c r="A14" s="55">
        <v>9</v>
      </c>
      <c r="B14" s="55">
        <v>11</v>
      </c>
      <c r="C14" s="55" t="s">
        <v>17</v>
      </c>
      <c r="D14" s="55">
        <v>997</v>
      </c>
      <c r="E14" s="55" t="s">
        <v>78</v>
      </c>
      <c r="F14" s="55" t="s">
        <v>79</v>
      </c>
      <c r="G14" s="55" t="s">
        <v>77</v>
      </c>
      <c r="H14" s="55">
        <v>2</v>
      </c>
      <c r="I14" s="55">
        <v>1</v>
      </c>
      <c r="J14" s="55" t="s">
        <v>78</v>
      </c>
      <c r="K14" s="55">
        <v>7</v>
      </c>
      <c r="L14" s="55">
        <v>4.23842871594E-2</v>
      </c>
    </row>
    <row r="15" spans="1:12">
      <c r="A15" s="55">
        <v>10</v>
      </c>
      <c r="B15" s="55">
        <v>11</v>
      </c>
      <c r="C15" s="55" t="s">
        <v>17</v>
      </c>
      <c r="D15" s="55">
        <v>997</v>
      </c>
      <c r="E15" s="55" t="s">
        <v>78</v>
      </c>
      <c r="F15" s="55" t="s">
        <v>80</v>
      </c>
      <c r="G15" s="55" t="s">
        <v>77</v>
      </c>
      <c r="H15" s="55">
        <v>2</v>
      </c>
      <c r="I15" s="55">
        <v>1</v>
      </c>
      <c r="J15" s="55" t="s">
        <v>78</v>
      </c>
      <c r="K15" s="55">
        <v>11</v>
      </c>
      <c r="L15" s="55">
        <v>2.0223831703199999</v>
      </c>
    </row>
    <row r="16" spans="1:12">
      <c r="A16" s="55">
        <v>11</v>
      </c>
      <c r="B16" s="55">
        <v>11</v>
      </c>
      <c r="C16" s="55" t="s">
        <v>17</v>
      </c>
      <c r="D16" s="55">
        <v>997</v>
      </c>
      <c r="E16" s="55" t="s">
        <v>78</v>
      </c>
      <c r="F16" s="55" t="s">
        <v>80</v>
      </c>
      <c r="G16" s="55" t="s">
        <v>77</v>
      </c>
      <c r="H16" s="55">
        <v>2</v>
      </c>
      <c r="I16" s="55">
        <v>996</v>
      </c>
      <c r="J16" s="55" t="s">
        <v>78</v>
      </c>
      <c r="K16" s="55">
        <v>29</v>
      </c>
      <c r="L16" s="55">
        <v>5.3940663132799997</v>
      </c>
    </row>
    <row r="17" spans="1:12">
      <c r="A17" s="55">
        <v>12</v>
      </c>
      <c r="B17" s="55">
        <v>11</v>
      </c>
      <c r="C17" s="55" t="s">
        <v>17</v>
      </c>
      <c r="D17" s="55">
        <v>997</v>
      </c>
      <c r="E17" s="55" t="s">
        <v>78</v>
      </c>
      <c r="F17" s="55" t="s">
        <v>9</v>
      </c>
      <c r="G17" s="55" t="s">
        <v>77</v>
      </c>
      <c r="H17" s="55">
        <v>3</v>
      </c>
      <c r="I17" s="55">
        <v>1</v>
      </c>
      <c r="J17" s="55" t="s">
        <v>78</v>
      </c>
      <c r="K17" s="55">
        <v>12</v>
      </c>
      <c r="L17" s="55">
        <v>2.7900549913899999</v>
      </c>
    </row>
    <row r="18" spans="1:12">
      <c r="A18" s="55">
        <v>13</v>
      </c>
      <c r="B18" s="55">
        <v>11</v>
      </c>
      <c r="C18" s="55" t="s">
        <v>17</v>
      </c>
      <c r="D18" s="55">
        <v>997</v>
      </c>
      <c r="E18" s="55" t="s">
        <v>78</v>
      </c>
      <c r="F18" s="55" t="s">
        <v>9</v>
      </c>
      <c r="G18" s="55" t="s">
        <v>77</v>
      </c>
      <c r="H18" s="55">
        <v>3</v>
      </c>
      <c r="I18" s="55">
        <v>996</v>
      </c>
      <c r="J18" s="55" t="s">
        <v>78</v>
      </c>
      <c r="K18" s="55">
        <v>6</v>
      </c>
      <c r="L18" s="55">
        <v>0.27320449060099999</v>
      </c>
    </row>
    <row r="19" spans="1:12">
      <c r="A19" s="55">
        <v>14</v>
      </c>
      <c r="B19" s="55">
        <v>11</v>
      </c>
      <c r="C19" s="55" t="s">
        <v>17</v>
      </c>
      <c r="D19" s="55">
        <v>997</v>
      </c>
      <c r="E19" s="55" t="s">
        <v>78</v>
      </c>
      <c r="F19" s="55" t="s">
        <v>80</v>
      </c>
      <c r="G19" s="55" t="s">
        <v>77</v>
      </c>
      <c r="H19" s="55">
        <v>3</v>
      </c>
      <c r="I19" s="55">
        <v>1</v>
      </c>
      <c r="J19" s="55" t="s">
        <v>78</v>
      </c>
      <c r="K19" s="55">
        <v>8</v>
      </c>
      <c r="L19" s="55">
        <v>2.2360756875300001</v>
      </c>
    </row>
  </sheetData>
  <pageMargins left="0.75" right="0.75" top="1" bottom="1" header="0.5" footer="0.5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applyStyles="1" summaryBelow="0"/>
    <pageSetUpPr autoPageBreaks="0" fitToPage="1"/>
  </sheetPr>
  <dimension ref="A1:L17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9" style="2" customWidth="1"/>
    <col min="4" max="4" width="6" style="2" customWidth="1"/>
    <col min="5" max="5" width="1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4" t="s">
        <v>5</v>
      </c>
    </row>
    <row r="2" spans="1:12">
      <c r="B2" s="34" t="s">
        <v>82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83</v>
      </c>
    </row>
    <row r="5" spans="1:12">
      <c r="A5" s="55">
        <v>0</v>
      </c>
      <c r="B5" s="55">
        <v>211</v>
      </c>
      <c r="C5" s="55" t="s">
        <v>84</v>
      </c>
      <c r="D5" s="55">
        <v>2111</v>
      </c>
      <c r="E5" s="55" t="s">
        <v>25</v>
      </c>
      <c r="F5" s="55" t="s">
        <v>80</v>
      </c>
      <c r="G5" s="55" t="s">
        <v>78</v>
      </c>
      <c r="H5" s="55">
        <v>3</v>
      </c>
      <c r="I5" s="55">
        <v>994</v>
      </c>
      <c r="J5" s="55" t="s">
        <v>78</v>
      </c>
      <c r="K5" s="55">
        <v>10</v>
      </c>
      <c r="L5" s="55">
        <v>0.36366545528599997</v>
      </c>
    </row>
    <row r="6" spans="1:12">
      <c r="A6" s="55">
        <v>1</v>
      </c>
      <c r="B6" s="55">
        <v>211</v>
      </c>
      <c r="C6" s="55" t="s">
        <v>84</v>
      </c>
      <c r="D6" s="55">
        <v>21120</v>
      </c>
      <c r="E6" s="55" t="s">
        <v>27</v>
      </c>
      <c r="F6" s="55" t="s">
        <v>79</v>
      </c>
      <c r="G6" s="55" t="s">
        <v>78</v>
      </c>
      <c r="H6" s="55">
        <v>2</v>
      </c>
      <c r="I6" s="55">
        <v>994</v>
      </c>
      <c r="J6" s="55" t="s">
        <v>78</v>
      </c>
      <c r="K6" s="55">
        <v>1</v>
      </c>
      <c r="L6" s="55">
        <v>4.4370187303300002E-2</v>
      </c>
    </row>
    <row r="7" spans="1:12">
      <c r="A7" s="55">
        <v>2</v>
      </c>
      <c r="B7" s="55">
        <v>211</v>
      </c>
      <c r="C7" s="55" t="s">
        <v>84</v>
      </c>
      <c r="D7" s="55">
        <v>21120</v>
      </c>
      <c r="E7" s="55" t="s">
        <v>27</v>
      </c>
      <c r="F7" s="55" t="s">
        <v>9</v>
      </c>
      <c r="G7" s="55" t="s">
        <v>78</v>
      </c>
      <c r="H7" s="55">
        <v>3</v>
      </c>
      <c r="I7" s="55">
        <v>994</v>
      </c>
      <c r="J7" s="55" t="s">
        <v>78</v>
      </c>
      <c r="K7" s="55">
        <v>2</v>
      </c>
      <c r="L7" s="55">
        <v>0.44536864365500001</v>
      </c>
    </row>
    <row r="8" spans="1:12">
      <c r="A8" s="55">
        <v>3</v>
      </c>
      <c r="B8" s="55">
        <v>211</v>
      </c>
      <c r="C8" s="55" t="s">
        <v>84</v>
      </c>
      <c r="D8" s="55">
        <v>21120</v>
      </c>
      <c r="E8" s="55" t="s">
        <v>27</v>
      </c>
      <c r="F8" s="55" t="s">
        <v>80</v>
      </c>
      <c r="G8" s="55" t="s">
        <v>78</v>
      </c>
      <c r="H8" s="55">
        <v>3</v>
      </c>
      <c r="I8" s="55">
        <v>994</v>
      </c>
      <c r="J8" s="55" t="s">
        <v>78</v>
      </c>
      <c r="K8" s="55">
        <v>58</v>
      </c>
      <c r="L8" s="55">
        <v>11.701356947100001</v>
      </c>
    </row>
    <row r="9" spans="1:12">
      <c r="A9" s="55">
        <v>4</v>
      </c>
      <c r="B9" s="55">
        <v>211</v>
      </c>
      <c r="C9" s="55" t="s">
        <v>84</v>
      </c>
      <c r="D9" s="55">
        <v>21121</v>
      </c>
      <c r="E9" s="55" t="s">
        <v>28</v>
      </c>
      <c r="F9" s="55" t="s">
        <v>80</v>
      </c>
      <c r="G9" s="55" t="s">
        <v>78</v>
      </c>
      <c r="H9" s="55">
        <v>3</v>
      </c>
      <c r="I9" s="55">
        <v>994</v>
      </c>
      <c r="J9" s="55" t="s">
        <v>78</v>
      </c>
      <c r="K9" s="55">
        <v>33</v>
      </c>
      <c r="L9" s="55">
        <v>5.7950620447199999</v>
      </c>
    </row>
    <row r="10" spans="1:12">
      <c r="A10" s="55">
        <v>5</v>
      </c>
      <c r="B10" s="55">
        <v>211</v>
      </c>
      <c r="C10" s="55" t="s">
        <v>84</v>
      </c>
      <c r="D10" s="55">
        <v>21122</v>
      </c>
      <c r="E10" s="55" t="s">
        <v>29</v>
      </c>
      <c r="F10" s="55" t="s">
        <v>79</v>
      </c>
      <c r="G10" s="55" t="s">
        <v>78</v>
      </c>
      <c r="H10" s="55">
        <v>2</v>
      </c>
      <c r="I10" s="55">
        <v>994</v>
      </c>
      <c r="J10" s="55" t="s">
        <v>78</v>
      </c>
      <c r="K10" s="55">
        <v>5</v>
      </c>
      <c r="L10" s="55">
        <v>6.0242450628899998E-3</v>
      </c>
    </row>
    <row r="11" spans="1:12">
      <c r="A11" s="55">
        <v>6</v>
      </c>
      <c r="B11" s="55">
        <v>211</v>
      </c>
      <c r="C11" s="55" t="s">
        <v>84</v>
      </c>
      <c r="D11" s="55">
        <v>21122</v>
      </c>
      <c r="E11" s="55" t="s">
        <v>29</v>
      </c>
      <c r="F11" s="55" t="s">
        <v>9</v>
      </c>
      <c r="G11" s="55" t="s">
        <v>78</v>
      </c>
      <c r="H11" s="55">
        <v>3</v>
      </c>
      <c r="I11" s="55">
        <v>994</v>
      </c>
      <c r="J11" s="55" t="s">
        <v>78</v>
      </c>
      <c r="K11" s="55">
        <v>229</v>
      </c>
      <c r="L11" s="55">
        <v>23.966136174900001</v>
      </c>
    </row>
    <row r="12" spans="1:12">
      <c r="A12" s="55">
        <v>7</v>
      </c>
      <c r="B12" s="55">
        <v>211</v>
      </c>
      <c r="C12" s="55" t="s">
        <v>84</v>
      </c>
      <c r="D12" s="55">
        <v>21122</v>
      </c>
      <c r="E12" s="55" t="s">
        <v>29</v>
      </c>
      <c r="F12" s="55" t="s">
        <v>8</v>
      </c>
      <c r="G12" s="55" t="s">
        <v>78</v>
      </c>
      <c r="H12" s="55">
        <v>3</v>
      </c>
      <c r="I12" s="55">
        <v>994</v>
      </c>
      <c r="J12" s="55" t="s">
        <v>78</v>
      </c>
      <c r="K12" s="55">
        <v>43</v>
      </c>
      <c r="L12" s="55">
        <v>6.9827093095599997</v>
      </c>
    </row>
    <row r="13" spans="1:12">
      <c r="A13" s="55">
        <v>8</v>
      </c>
      <c r="B13" s="55">
        <v>211</v>
      </c>
      <c r="C13" s="55" t="s">
        <v>84</v>
      </c>
      <c r="D13" s="55">
        <v>21122</v>
      </c>
      <c r="E13" s="55" t="s">
        <v>29</v>
      </c>
      <c r="F13" s="55" t="s">
        <v>80</v>
      </c>
      <c r="G13" s="55" t="s">
        <v>78</v>
      </c>
      <c r="H13" s="55">
        <v>3</v>
      </c>
      <c r="I13" s="55">
        <v>994</v>
      </c>
      <c r="J13" s="55" t="s">
        <v>78</v>
      </c>
      <c r="K13" s="55">
        <v>1659</v>
      </c>
      <c r="L13" s="55">
        <v>113.975280813</v>
      </c>
    </row>
    <row r="14" spans="1:12">
      <c r="A14" s="55">
        <v>9</v>
      </c>
      <c r="B14" s="55">
        <v>211</v>
      </c>
      <c r="C14" s="55" t="s">
        <v>84</v>
      </c>
      <c r="D14" s="55">
        <v>21124</v>
      </c>
      <c r="E14" s="55" t="s">
        <v>30</v>
      </c>
      <c r="F14" s="55" t="s">
        <v>79</v>
      </c>
      <c r="G14" s="55" t="s">
        <v>78</v>
      </c>
      <c r="H14" s="55">
        <v>2</v>
      </c>
      <c r="I14" s="55">
        <v>994</v>
      </c>
      <c r="J14" s="55" t="s">
        <v>78</v>
      </c>
      <c r="K14" s="55">
        <v>5</v>
      </c>
      <c r="L14" s="55">
        <v>0.29802485659400002</v>
      </c>
    </row>
    <row r="15" spans="1:12">
      <c r="A15" s="55">
        <v>10</v>
      </c>
      <c r="B15" s="55">
        <v>211</v>
      </c>
      <c r="C15" s="55" t="s">
        <v>84</v>
      </c>
      <c r="D15" s="55">
        <v>21124</v>
      </c>
      <c r="E15" s="55" t="s">
        <v>30</v>
      </c>
      <c r="F15" s="55" t="s">
        <v>9</v>
      </c>
      <c r="G15" s="55" t="s">
        <v>78</v>
      </c>
      <c r="H15" s="55">
        <v>3</v>
      </c>
      <c r="I15" s="55">
        <v>994</v>
      </c>
      <c r="J15" s="55" t="s">
        <v>78</v>
      </c>
      <c r="K15" s="55">
        <v>10</v>
      </c>
      <c r="L15" s="55">
        <v>0.977499594596</v>
      </c>
    </row>
    <row r="16" spans="1:12">
      <c r="A16" s="55">
        <v>11</v>
      </c>
      <c r="B16" s="55">
        <v>211</v>
      </c>
      <c r="C16" s="55" t="s">
        <v>84</v>
      </c>
      <c r="D16" s="55">
        <v>21124</v>
      </c>
      <c r="E16" s="55" t="s">
        <v>30</v>
      </c>
      <c r="F16" s="55" t="s">
        <v>8</v>
      </c>
      <c r="G16" s="55" t="s">
        <v>78</v>
      </c>
      <c r="H16" s="55">
        <v>3</v>
      </c>
      <c r="I16" s="55">
        <v>994</v>
      </c>
      <c r="J16" s="55" t="s">
        <v>78</v>
      </c>
      <c r="K16" s="55">
        <v>6</v>
      </c>
      <c r="L16" s="55">
        <v>0.72293402738199997</v>
      </c>
    </row>
    <row r="17" spans="1:12">
      <c r="A17" s="55">
        <v>12</v>
      </c>
      <c r="B17" s="55">
        <v>211</v>
      </c>
      <c r="C17" s="55" t="s">
        <v>84</v>
      </c>
      <c r="D17" s="55">
        <v>21124</v>
      </c>
      <c r="E17" s="55" t="s">
        <v>30</v>
      </c>
      <c r="F17" s="55" t="s">
        <v>80</v>
      </c>
      <c r="G17" s="55" t="s">
        <v>78</v>
      </c>
      <c r="H17" s="55">
        <v>3</v>
      </c>
      <c r="I17" s="55">
        <v>994</v>
      </c>
      <c r="J17" s="55" t="s">
        <v>78</v>
      </c>
      <c r="K17" s="55">
        <v>81</v>
      </c>
      <c r="L17" s="55">
        <v>10.110693577399999</v>
      </c>
    </row>
  </sheetData>
  <pageMargins left="0.75" right="0.75" top="1" bottom="1" header="0.5" footer="0.5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applyStyles="1" summaryBelow="0"/>
    <pageSetUpPr autoPageBreaks="0" fitToPage="1"/>
  </sheetPr>
  <dimension ref="A1:L7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9" style="2" customWidth="1"/>
    <col min="4" max="4" width="6" style="2" customWidth="1"/>
    <col min="5" max="5" width="31" style="2" customWidth="1"/>
    <col min="6" max="6" width="18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7" style="2" customWidth="1"/>
  </cols>
  <sheetData>
    <row r="1" spans="1:12">
      <c r="B1" s="34" t="s">
        <v>5</v>
      </c>
    </row>
    <row r="2" spans="1:12">
      <c r="B2" s="34" t="s">
        <v>85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86</v>
      </c>
    </row>
    <row r="5" spans="1:12">
      <c r="A5" s="55">
        <v>0</v>
      </c>
      <c r="B5" s="55">
        <v>214</v>
      </c>
      <c r="C5" s="55" t="s">
        <v>87</v>
      </c>
      <c r="D5" s="55">
        <v>2141</v>
      </c>
      <c r="E5" s="55" t="s">
        <v>31</v>
      </c>
      <c r="F5" s="55" t="s">
        <v>9</v>
      </c>
      <c r="G5" s="55" t="s">
        <v>78</v>
      </c>
      <c r="H5" s="55">
        <v>3</v>
      </c>
      <c r="I5" s="55">
        <v>994</v>
      </c>
      <c r="J5" s="55" t="s">
        <v>78</v>
      </c>
      <c r="K5" s="55">
        <v>1</v>
      </c>
      <c r="L5" s="55">
        <v>1</v>
      </c>
    </row>
    <row r="6" spans="1:12">
      <c r="A6" s="55">
        <v>1</v>
      </c>
      <c r="B6" s="55">
        <v>214</v>
      </c>
      <c r="C6" s="55" t="s">
        <v>87</v>
      </c>
      <c r="D6" s="55">
        <v>2141</v>
      </c>
      <c r="E6" s="55" t="s">
        <v>31</v>
      </c>
      <c r="F6" s="55" t="s">
        <v>8</v>
      </c>
      <c r="G6" s="55" t="s">
        <v>78</v>
      </c>
      <c r="H6" s="55">
        <v>3</v>
      </c>
      <c r="I6" s="55">
        <v>994</v>
      </c>
      <c r="J6" s="55" t="s">
        <v>78</v>
      </c>
      <c r="K6" s="55">
        <v>1</v>
      </c>
      <c r="L6" s="55">
        <v>1</v>
      </c>
    </row>
    <row r="7" spans="1:12">
      <c r="A7" s="55">
        <v>2</v>
      </c>
      <c r="B7" s="55">
        <v>214</v>
      </c>
      <c r="C7" s="55" t="s">
        <v>87</v>
      </c>
      <c r="D7" s="55">
        <v>2141</v>
      </c>
      <c r="E7" s="55" t="s">
        <v>31</v>
      </c>
      <c r="F7" s="55" t="s">
        <v>80</v>
      </c>
      <c r="G7" s="55" t="s">
        <v>78</v>
      </c>
      <c r="H7" s="55">
        <v>3</v>
      </c>
      <c r="I7" s="55">
        <v>994</v>
      </c>
      <c r="J7" s="55" t="s">
        <v>78</v>
      </c>
      <c r="K7" s="55">
        <v>2</v>
      </c>
      <c r="L7" s="55">
        <v>2</v>
      </c>
    </row>
  </sheetData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9" style="2" customWidth="1"/>
    <col min="4" max="4" width="6" style="2" customWidth="1"/>
    <col min="5" max="5" width="31" style="2" customWidth="1"/>
    <col min="6" max="6" width="18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7" style="2" customWidth="1"/>
  </cols>
  <sheetData>
    <row r="1" spans="1:12">
      <c r="B1" s="34" t="s">
        <v>5</v>
      </c>
    </row>
    <row r="2" spans="1:12">
      <c r="B2" s="34" t="s">
        <v>88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86</v>
      </c>
    </row>
    <row r="5" spans="1:12">
      <c r="A5" s="55">
        <v>0</v>
      </c>
      <c r="B5" s="55">
        <v>214</v>
      </c>
      <c r="C5" s="55" t="s">
        <v>87</v>
      </c>
      <c r="D5" s="55">
        <v>2141</v>
      </c>
      <c r="E5" s="55" t="s">
        <v>31</v>
      </c>
      <c r="F5" s="55" t="s">
        <v>8</v>
      </c>
      <c r="G5" s="55" t="s">
        <v>78</v>
      </c>
      <c r="H5" s="55">
        <v>3</v>
      </c>
      <c r="I5" s="55">
        <v>994</v>
      </c>
      <c r="J5" s="55" t="s">
        <v>78</v>
      </c>
      <c r="K5" s="55">
        <v>1</v>
      </c>
      <c r="L5" s="55">
        <v>1</v>
      </c>
    </row>
    <row r="6" spans="1:12">
      <c r="A6" s="55">
        <v>1</v>
      </c>
      <c r="B6" s="55">
        <v>214</v>
      </c>
      <c r="C6" s="55" t="s">
        <v>87</v>
      </c>
      <c r="D6" s="55">
        <v>2141</v>
      </c>
      <c r="E6" s="55" t="s">
        <v>31</v>
      </c>
      <c r="F6" s="55" t="s">
        <v>80</v>
      </c>
      <c r="G6" s="55" t="s">
        <v>78</v>
      </c>
      <c r="H6" s="55">
        <v>3</v>
      </c>
      <c r="I6" s="55">
        <v>994</v>
      </c>
      <c r="J6" s="55" t="s">
        <v>78</v>
      </c>
      <c r="K6" s="55">
        <v>1</v>
      </c>
      <c r="L6" s="55">
        <v>1</v>
      </c>
    </row>
  </sheetData>
  <pageMargins left="0.75" right="0.75" top="1" bottom="1" header="0.5" footer="0.5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applyStyles="1" summaryBelow="0"/>
    <pageSetUpPr autoPageBreaks="0" fitToPage="1"/>
  </sheetPr>
  <dimension ref="A1:L1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3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4" t="s">
        <v>5</v>
      </c>
    </row>
    <row r="2" spans="1:12">
      <c r="B2" s="34" t="s">
        <v>89</v>
      </c>
    </row>
    <row r="4" spans="1:12">
      <c r="A4" s="21" t="s">
        <v>55</v>
      </c>
      <c r="B4" s="21" t="s">
        <v>69</v>
      </c>
      <c r="C4" s="21" t="s">
        <v>70</v>
      </c>
      <c r="D4" s="21" t="s">
        <v>71</v>
      </c>
      <c r="E4" s="21" t="s">
        <v>72</v>
      </c>
      <c r="F4" s="21" t="s">
        <v>73</v>
      </c>
      <c r="G4" s="21" t="s">
        <v>59</v>
      </c>
      <c r="H4" s="21" t="s">
        <v>60</v>
      </c>
      <c r="I4" s="21" t="s">
        <v>74</v>
      </c>
      <c r="J4" s="21" t="s">
        <v>75</v>
      </c>
      <c r="K4" s="21" t="s">
        <v>61</v>
      </c>
      <c r="L4" s="21" t="s">
        <v>62</v>
      </c>
    </row>
    <row r="5" spans="1:12">
      <c r="A5" s="55">
        <v>0</v>
      </c>
      <c r="B5" s="55">
        <v>215</v>
      </c>
      <c r="C5" s="55" t="s">
        <v>90</v>
      </c>
      <c r="D5" s="55">
        <v>21512</v>
      </c>
      <c r="E5" s="55" t="s">
        <v>34</v>
      </c>
      <c r="F5" s="55" t="s">
        <v>80</v>
      </c>
      <c r="G5" s="55" t="s">
        <v>78</v>
      </c>
      <c r="H5" s="55">
        <v>2</v>
      </c>
      <c r="I5" s="55">
        <v>994</v>
      </c>
      <c r="J5" s="55" t="s">
        <v>78</v>
      </c>
      <c r="K5" s="55">
        <v>1</v>
      </c>
      <c r="L5" s="55">
        <v>7.0735626117700004E-3</v>
      </c>
    </row>
    <row r="6" spans="1:12">
      <c r="A6" s="55">
        <v>1</v>
      </c>
      <c r="B6" s="55">
        <v>23</v>
      </c>
      <c r="C6" s="55" t="s">
        <v>91</v>
      </c>
      <c r="D6" s="55">
        <v>2302</v>
      </c>
      <c r="E6" s="55" t="s">
        <v>35</v>
      </c>
      <c r="F6" s="55" t="s">
        <v>80</v>
      </c>
      <c r="G6" s="55" t="s">
        <v>78</v>
      </c>
      <c r="H6" s="55">
        <v>2</v>
      </c>
      <c r="I6" s="55">
        <v>1</v>
      </c>
      <c r="J6" s="55" t="s">
        <v>78</v>
      </c>
      <c r="K6" s="55">
        <v>1</v>
      </c>
      <c r="L6" s="55">
        <v>3.0798115792099998</v>
      </c>
    </row>
    <row r="7" spans="1:12">
      <c r="A7" s="55">
        <v>2</v>
      </c>
      <c r="B7" s="55">
        <v>24</v>
      </c>
      <c r="C7" s="55" t="s">
        <v>92</v>
      </c>
      <c r="D7" s="55">
        <v>241</v>
      </c>
      <c r="E7" s="55" t="s">
        <v>36</v>
      </c>
      <c r="F7" s="55" t="s">
        <v>9</v>
      </c>
      <c r="G7" s="55" t="s">
        <v>78</v>
      </c>
      <c r="H7" s="55">
        <v>2</v>
      </c>
      <c r="I7" s="55">
        <v>994</v>
      </c>
      <c r="J7" s="55" t="s">
        <v>78</v>
      </c>
      <c r="K7" s="55">
        <v>3</v>
      </c>
      <c r="L7" s="55">
        <v>2.06250500726</v>
      </c>
    </row>
    <row r="8" spans="1:12">
      <c r="A8" s="55">
        <v>3</v>
      </c>
      <c r="B8" s="55">
        <v>24</v>
      </c>
      <c r="C8" s="55" t="s">
        <v>92</v>
      </c>
      <c r="D8" s="55">
        <v>241</v>
      </c>
      <c r="E8" s="55" t="s">
        <v>36</v>
      </c>
      <c r="F8" s="55" t="s">
        <v>9</v>
      </c>
      <c r="G8" s="55" t="s">
        <v>78</v>
      </c>
      <c r="H8" s="55">
        <v>2</v>
      </c>
      <c r="I8" s="55">
        <v>994</v>
      </c>
      <c r="J8" s="55" t="s">
        <v>78</v>
      </c>
      <c r="K8" s="55">
        <v>1</v>
      </c>
      <c r="L8" s="55">
        <v>0.49091092223900001</v>
      </c>
    </row>
    <row r="9" spans="1:12">
      <c r="A9" s="55">
        <v>4</v>
      </c>
      <c r="B9" s="55">
        <v>24</v>
      </c>
      <c r="C9" s="55" t="s">
        <v>92</v>
      </c>
      <c r="D9" s="55">
        <v>241</v>
      </c>
      <c r="E9" s="55" t="s">
        <v>36</v>
      </c>
      <c r="F9" s="55" t="s">
        <v>8</v>
      </c>
      <c r="G9" s="55" t="s">
        <v>78</v>
      </c>
      <c r="H9" s="55">
        <v>2</v>
      </c>
      <c r="I9" s="55">
        <v>994</v>
      </c>
      <c r="J9" s="55" t="s">
        <v>78</v>
      </c>
      <c r="K9" s="55">
        <v>4</v>
      </c>
      <c r="L9" s="55">
        <v>1.7612388208500001</v>
      </c>
    </row>
    <row r="10" spans="1:12">
      <c r="A10" s="55">
        <v>5</v>
      </c>
      <c r="B10" s="55">
        <v>24</v>
      </c>
      <c r="C10" s="55" t="s">
        <v>92</v>
      </c>
      <c r="D10" s="55">
        <v>241</v>
      </c>
      <c r="E10" s="55" t="s">
        <v>36</v>
      </c>
      <c r="F10" s="55" t="s">
        <v>79</v>
      </c>
      <c r="G10" s="55" t="s">
        <v>78</v>
      </c>
      <c r="H10" s="55">
        <v>2</v>
      </c>
      <c r="I10" s="55">
        <v>994</v>
      </c>
      <c r="J10" s="55" t="s">
        <v>78</v>
      </c>
      <c r="K10" s="55">
        <v>4</v>
      </c>
      <c r="L10" s="55">
        <v>0.31585732383199999</v>
      </c>
    </row>
    <row r="11" spans="1:12">
      <c r="A11" s="55">
        <v>6</v>
      </c>
      <c r="B11" s="55">
        <v>24</v>
      </c>
      <c r="C11" s="55" t="s">
        <v>92</v>
      </c>
      <c r="D11" s="55">
        <v>241</v>
      </c>
      <c r="E11" s="55" t="s">
        <v>36</v>
      </c>
      <c r="F11" s="55" t="s">
        <v>80</v>
      </c>
      <c r="G11" s="55" t="s">
        <v>78</v>
      </c>
      <c r="H11" s="55">
        <v>2</v>
      </c>
      <c r="I11" s="55">
        <v>994</v>
      </c>
      <c r="J11" s="55" t="s">
        <v>78</v>
      </c>
      <c r="K11" s="55">
        <v>10</v>
      </c>
      <c r="L11" s="55">
        <v>1.41121445944</v>
      </c>
    </row>
    <row r="12" spans="1:12">
      <c r="A12" s="55">
        <v>7</v>
      </c>
      <c r="B12" s="55">
        <v>24</v>
      </c>
      <c r="C12" s="55" t="s">
        <v>92</v>
      </c>
      <c r="D12" s="55">
        <v>241</v>
      </c>
      <c r="E12" s="55" t="s">
        <v>36</v>
      </c>
      <c r="F12" s="55" t="s">
        <v>80</v>
      </c>
      <c r="G12" s="55" t="s">
        <v>78</v>
      </c>
      <c r="H12" s="55">
        <v>2</v>
      </c>
      <c r="I12" s="55">
        <v>994</v>
      </c>
      <c r="J12" s="55" t="s">
        <v>78</v>
      </c>
      <c r="K12" s="55">
        <v>5</v>
      </c>
      <c r="L12" s="55">
        <v>8.7857974586500003</v>
      </c>
    </row>
    <row r="13" spans="1:12">
      <c r="A13" s="55">
        <v>8</v>
      </c>
      <c r="B13" s="55">
        <v>24</v>
      </c>
      <c r="C13" s="55" t="s">
        <v>92</v>
      </c>
      <c r="D13" s="55">
        <v>241</v>
      </c>
      <c r="E13" s="55" t="s">
        <v>36</v>
      </c>
      <c r="F13" s="55" t="s">
        <v>9</v>
      </c>
      <c r="G13" s="55" t="s">
        <v>78</v>
      </c>
      <c r="H13" s="55">
        <v>3</v>
      </c>
      <c r="I13" s="55">
        <v>994</v>
      </c>
      <c r="J13" s="55" t="s">
        <v>78</v>
      </c>
      <c r="K13" s="55">
        <v>1</v>
      </c>
      <c r="L13" s="55">
        <v>0.50902405812399998</v>
      </c>
    </row>
    <row r="14" spans="1:12">
      <c r="A14" s="55">
        <v>9</v>
      </c>
      <c r="B14" s="55">
        <v>24</v>
      </c>
      <c r="C14" s="55" t="s">
        <v>92</v>
      </c>
      <c r="D14" s="55">
        <v>241</v>
      </c>
      <c r="E14" s="55" t="s">
        <v>36</v>
      </c>
      <c r="F14" s="55" t="s">
        <v>9</v>
      </c>
      <c r="G14" s="55" t="s">
        <v>78</v>
      </c>
      <c r="H14" s="55">
        <v>3</v>
      </c>
      <c r="I14" s="55">
        <v>994</v>
      </c>
      <c r="J14" s="55" t="s">
        <v>78</v>
      </c>
      <c r="K14" s="55">
        <v>1</v>
      </c>
      <c r="L14" s="55">
        <v>3.2616121453</v>
      </c>
    </row>
    <row r="15" spans="1:12">
      <c r="A15" s="55">
        <v>10</v>
      </c>
      <c r="B15" s="55">
        <v>24</v>
      </c>
      <c r="C15" s="55" t="s">
        <v>92</v>
      </c>
      <c r="D15" s="55">
        <v>241</v>
      </c>
      <c r="E15" s="55" t="s">
        <v>36</v>
      </c>
      <c r="F15" s="55" t="s">
        <v>8</v>
      </c>
      <c r="G15" s="55" t="s">
        <v>78</v>
      </c>
      <c r="H15" s="55">
        <v>3</v>
      </c>
      <c r="I15" s="55">
        <v>994</v>
      </c>
      <c r="J15" s="55" t="s">
        <v>78</v>
      </c>
      <c r="K15" s="55">
        <v>1</v>
      </c>
      <c r="L15" s="55">
        <v>0.167711908588</v>
      </c>
    </row>
    <row r="16" spans="1:12">
      <c r="A16" s="55">
        <v>11</v>
      </c>
      <c r="B16" s="55">
        <v>24</v>
      </c>
      <c r="C16" s="55" t="s">
        <v>92</v>
      </c>
      <c r="D16" s="55">
        <v>241</v>
      </c>
      <c r="E16" s="55" t="s">
        <v>36</v>
      </c>
      <c r="F16" s="55" t="s">
        <v>80</v>
      </c>
      <c r="G16" s="55" t="s">
        <v>78</v>
      </c>
      <c r="H16" s="55">
        <v>3</v>
      </c>
      <c r="I16" s="55">
        <v>994</v>
      </c>
      <c r="J16" s="55" t="s">
        <v>78</v>
      </c>
      <c r="K16" s="55">
        <v>6</v>
      </c>
      <c r="L16" s="55">
        <v>1.99621383396</v>
      </c>
    </row>
  </sheetData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Info_Grading</vt:lpstr>
      <vt:lpstr>Grading</vt:lpstr>
      <vt:lpstr>_observedEventA_v2_aoi</vt:lpstr>
      <vt:lpstr>_builtUpA_m_v2_aoi</vt:lpstr>
      <vt:lpstr>_builtUpA_m_v2_aff</vt:lpstr>
      <vt:lpstr>_transportationL_m_v2_aff</vt:lpstr>
      <vt:lpstr>_transportationP_v2_aoi</vt:lpstr>
      <vt:lpstr>_transportationP_v2_aff</vt:lpstr>
      <vt:lpstr>_facilitiesA_m_v2_aoi</vt:lpstr>
      <vt:lpstr>_facilitiesA_m_v2_aff</vt:lpstr>
      <vt:lpstr>_facilitiesL_v1_aoi</vt:lpstr>
      <vt:lpstr>_facilitiesL_v1_aff</vt:lpstr>
      <vt:lpstr>_naturalLandUseA_v1_aoi</vt:lpstr>
      <vt:lpstr>_naturalLandUseA_v1_aff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ps1 process1</dc:creator>
  <cp:lastModifiedBy>Stefan Ram | GAF AG</cp:lastModifiedBy>
  <cp:lastPrinted>2020-10-14T12:56:37Z</cp:lastPrinted>
  <dcterms:created xsi:type="dcterms:W3CDTF">2017-04-13T10:25:13Z</dcterms:created>
  <dcterms:modified xsi:type="dcterms:W3CDTF">2023-11-01T17:42:20Z</dcterms:modified>
</cp:coreProperties>
</file>