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laudiojunior\Documents\projects\AI\univariate-linear-regression\"/>
    </mc:Choice>
  </mc:AlternateContent>
  <bookViews>
    <workbookView xWindow="0" yWindow="0" windowWidth="28800" windowHeight="12480"/>
  </bookViews>
  <sheets>
    <sheet name="data" sheetId="1" r:id="rId1"/>
  </sheets>
  <calcPr calcId="0"/>
</workbook>
</file>

<file path=xl/calcChain.xml><?xml version="1.0" encoding="utf-8"?>
<calcChain xmlns="http://schemas.openxmlformats.org/spreadsheetml/2006/main">
  <c r="L6" i="1" l="1"/>
  <c r="L7" i="1"/>
  <c r="L5" i="1"/>
  <c r="I7" i="1"/>
  <c r="I6" i="1"/>
  <c r="I5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1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1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1" i="1"/>
  <c r="O2" i="1"/>
  <c r="I4" i="1"/>
  <c r="I3" i="1"/>
  <c r="O5" i="1" l="1"/>
</calcChain>
</file>

<file path=xl/sharedStrings.xml><?xml version="1.0" encoding="utf-8"?>
<sst xmlns="http://schemas.openxmlformats.org/spreadsheetml/2006/main" count="5" uniqueCount="5">
  <si>
    <t>Ex</t>
  </si>
  <si>
    <t>Ey</t>
  </si>
  <si>
    <t>Ex^2</t>
  </si>
  <si>
    <t>Ey^2</t>
  </si>
  <si>
    <t>Exy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</si>
</sst>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Fon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"/>
  <sheetViews>
    <sheetView tabSelected="1" workbookViewId="0">
      <selection activeCell="J10" sqref="J10"/>
    </sheetView>
  </sheetViews>
  <sheetFormatPr defaultRowHeight="15" x14ac:dyDescent="0.25"/>
  <sheetData>
    <row r="1" spans="1:15" x14ac:dyDescent="0.25">
      <c r="A1">
        <v>7.39</v>
      </c>
      <c r="B1">
        <v>172.93</v>
      </c>
      <c r="D1">
        <f>A1*B1</f>
        <v>1277.9527</v>
      </c>
      <c r="E1">
        <f>A1^2</f>
        <v>54.612099999999998</v>
      </c>
      <c r="F1">
        <f>B1^2</f>
        <v>29904.784900000002</v>
      </c>
    </row>
    <row r="2" spans="1:15" x14ac:dyDescent="0.25">
      <c r="A2">
        <v>5.84</v>
      </c>
      <c r="B2">
        <v>1</v>
      </c>
      <c r="D2">
        <f t="shared" ref="D2:D20" si="0">A2*B2</f>
        <v>5.84</v>
      </c>
      <c r="E2">
        <f t="shared" ref="E2:E20" si="1">A2^2</f>
        <v>34.105599999999995</v>
      </c>
      <c r="F2">
        <f t="shared" ref="F2:F20" si="2">B2^2</f>
        <v>1</v>
      </c>
      <c r="O2">
        <f>PEARSON(A1:A20,B1:B20)</f>
        <v>0.78286671676379516</v>
      </c>
    </row>
    <row r="3" spans="1:15" x14ac:dyDescent="0.25">
      <c r="A3">
        <v>3.34</v>
      </c>
      <c r="B3">
        <v>78.16</v>
      </c>
      <c r="D3">
        <f t="shared" si="0"/>
        <v>261.05439999999999</v>
      </c>
      <c r="E3">
        <f t="shared" si="1"/>
        <v>11.1556</v>
      </c>
      <c r="F3">
        <f t="shared" si="2"/>
        <v>6108.9855999999991</v>
      </c>
      <c r="H3" t="s">
        <v>0</v>
      </c>
      <c r="I3">
        <f>SUM(A1:A20)</f>
        <v>97.839999999999989</v>
      </c>
    </row>
    <row r="4" spans="1:15" x14ac:dyDescent="0.25">
      <c r="A4">
        <v>2.97</v>
      </c>
      <c r="B4">
        <v>69.5</v>
      </c>
      <c r="D4">
        <f t="shared" si="0"/>
        <v>206.41500000000002</v>
      </c>
      <c r="E4">
        <f t="shared" si="1"/>
        <v>8.8209000000000017</v>
      </c>
      <c r="F4">
        <f t="shared" si="2"/>
        <v>4830.25</v>
      </c>
      <c r="H4" t="s">
        <v>1</v>
      </c>
      <c r="I4">
        <f>SUM(B1:B20)</f>
        <v>1928.4799999999996</v>
      </c>
    </row>
    <row r="5" spans="1:15" x14ac:dyDescent="0.25">
      <c r="A5">
        <v>8.8000000000000007</v>
      </c>
      <c r="B5">
        <v>54</v>
      </c>
      <c r="D5">
        <f t="shared" si="0"/>
        <v>475.20000000000005</v>
      </c>
      <c r="E5">
        <f t="shared" si="1"/>
        <v>77.440000000000012</v>
      </c>
      <c r="F5">
        <f t="shared" si="2"/>
        <v>2916</v>
      </c>
      <c r="H5" t="s">
        <v>2</v>
      </c>
      <c r="I5">
        <f>SUM(E1:E20)</f>
        <v>637.42680000000007</v>
      </c>
      <c r="L5">
        <f>(20*I7)-(I3*I4)</f>
        <v>61692.072800000053</v>
      </c>
      <c r="O5">
        <f>L5/(L6*L7)</f>
        <v>0.7828667167637956</v>
      </c>
    </row>
    <row r="6" spans="1:15" x14ac:dyDescent="0.25">
      <c r="A6">
        <v>8.81</v>
      </c>
      <c r="B6">
        <v>206.15</v>
      </c>
      <c r="D6">
        <f t="shared" si="0"/>
        <v>1816.1815000000001</v>
      </c>
      <c r="E6">
        <f t="shared" si="1"/>
        <v>77.616100000000003</v>
      </c>
      <c r="F6">
        <f t="shared" si="2"/>
        <v>42497.822500000002</v>
      </c>
      <c r="H6" t="s">
        <v>3</v>
      </c>
      <c r="I6">
        <f>SUM(F1:F20)</f>
        <v>283718.30739999993</v>
      </c>
      <c r="L6">
        <f>SQRT((20 * I5) - POWER(I3,2))</f>
        <v>56.354861369716843</v>
      </c>
    </row>
    <row r="7" spans="1:15" x14ac:dyDescent="0.25">
      <c r="A7">
        <v>6.68</v>
      </c>
      <c r="B7">
        <v>156.31</v>
      </c>
      <c r="D7">
        <f t="shared" si="0"/>
        <v>1044.1507999999999</v>
      </c>
      <c r="E7">
        <f t="shared" si="1"/>
        <v>44.622399999999999</v>
      </c>
      <c r="F7">
        <f t="shared" si="2"/>
        <v>24432.8161</v>
      </c>
      <c r="H7" t="s">
        <v>4</v>
      </c>
      <c r="I7">
        <f>SUM(D1:D20)</f>
        <v>12518.727799999999</v>
      </c>
      <c r="L7">
        <f>SQRT((20*I6) - POWER(I4,2))</f>
        <v>1398.3315192042264</v>
      </c>
    </row>
    <row r="8" spans="1:15" x14ac:dyDescent="0.25">
      <c r="A8">
        <v>3.65</v>
      </c>
      <c r="B8">
        <v>12</v>
      </c>
      <c r="D8">
        <f t="shared" si="0"/>
        <v>43.8</v>
      </c>
      <c r="E8">
        <f t="shared" si="1"/>
        <v>13.3225</v>
      </c>
      <c r="F8">
        <f t="shared" si="2"/>
        <v>144</v>
      </c>
    </row>
    <row r="9" spans="1:15" x14ac:dyDescent="0.25">
      <c r="A9">
        <v>8.9499999999999993</v>
      </c>
      <c r="B9">
        <v>209.43</v>
      </c>
      <c r="D9">
        <f t="shared" si="0"/>
        <v>1874.3985</v>
      </c>
      <c r="E9">
        <f t="shared" si="1"/>
        <v>80.102499999999992</v>
      </c>
      <c r="F9">
        <f t="shared" si="2"/>
        <v>43860.924900000005</v>
      </c>
    </row>
    <row r="10" spans="1:15" x14ac:dyDescent="0.25">
      <c r="A10">
        <v>5.4</v>
      </c>
      <c r="B10">
        <v>126.36</v>
      </c>
      <c r="D10">
        <f t="shared" si="0"/>
        <v>682.34400000000005</v>
      </c>
      <c r="E10">
        <f t="shared" si="1"/>
        <v>29.160000000000004</v>
      </c>
      <c r="F10">
        <f t="shared" si="2"/>
        <v>15966.8496</v>
      </c>
    </row>
    <row r="11" spans="1:15" x14ac:dyDescent="0.25">
      <c r="A11">
        <v>0.37</v>
      </c>
      <c r="B11">
        <v>8.66</v>
      </c>
      <c r="D11">
        <f t="shared" si="0"/>
        <v>3.2042000000000002</v>
      </c>
      <c r="E11">
        <f t="shared" si="1"/>
        <v>0.13689999999999999</v>
      </c>
      <c r="F11">
        <f t="shared" si="2"/>
        <v>74.995599999999996</v>
      </c>
    </row>
    <row r="12" spans="1:15" x14ac:dyDescent="0.25">
      <c r="A12">
        <v>0.03</v>
      </c>
      <c r="B12">
        <v>0.7</v>
      </c>
      <c r="D12">
        <f t="shared" si="0"/>
        <v>2.0999999999999998E-2</v>
      </c>
      <c r="E12">
        <f t="shared" si="1"/>
        <v>8.9999999999999998E-4</v>
      </c>
      <c r="F12">
        <f t="shared" si="2"/>
        <v>0.48999999999999994</v>
      </c>
    </row>
    <row r="13" spans="1:15" x14ac:dyDescent="0.25">
      <c r="A13">
        <v>2.44</v>
      </c>
      <c r="B13">
        <v>57.1</v>
      </c>
      <c r="D13">
        <f t="shared" si="0"/>
        <v>139.32400000000001</v>
      </c>
      <c r="E13">
        <f t="shared" si="1"/>
        <v>5.9535999999999998</v>
      </c>
      <c r="F13">
        <f t="shared" si="2"/>
        <v>3260.4100000000003</v>
      </c>
      <c r="K13" s="1"/>
    </row>
    <row r="14" spans="1:15" x14ac:dyDescent="0.25">
      <c r="A14">
        <v>6.34</v>
      </c>
      <c r="B14">
        <v>148.36000000000001</v>
      </c>
      <c r="D14">
        <f t="shared" si="0"/>
        <v>940.6024000000001</v>
      </c>
      <c r="E14">
        <f t="shared" si="1"/>
        <v>40.195599999999999</v>
      </c>
      <c r="F14">
        <f t="shared" si="2"/>
        <v>22010.689600000005</v>
      </c>
    </row>
    <row r="15" spans="1:15" x14ac:dyDescent="0.25">
      <c r="A15">
        <v>1.02</v>
      </c>
      <c r="B15">
        <v>23.87</v>
      </c>
      <c r="D15">
        <f t="shared" si="0"/>
        <v>24.3474</v>
      </c>
      <c r="E15">
        <f t="shared" si="1"/>
        <v>1.0404</v>
      </c>
      <c r="F15">
        <f t="shared" si="2"/>
        <v>569.77690000000007</v>
      </c>
    </row>
    <row r="16" spans="1:15" x14ac:dyDescent="0.25">
      <c r="A16">
        <v>4.01</v>
      </c>
      <c r="B16">
        <v>93.83</v>
      </c>
      <c r="D16">
        <f t="shared" si="0"/>
        <v>376.25829999999996</v>
      </c>
      <c r="E16">
        <f t="shared" si="1"/>
        <v>16.080099999999998</v>
      </c>
      <c r="F16">
        <f t="shared" si="2"/>
        <v>8804.0689000000002</v>
      </c>
    </row>
    <row r="17" spans="1:6" x14ac:dyDescent="0.25">
      <c r="A17">
        <v>2.42</v>
      </c>
      <c r="B17">
        <v>56.63</v>
      </c>
      <c r="D17">
        <f t="shared" si="0"/>
        <v>137.0446</v>
      </c>
      <c r="E17">
        <f t="shared" si="1"/>
        <v>5.8563999999999998</v>
      </c>
      <c r="F17">
        <f t="shared" si="2"/>
        <v>3206.9569000000001</v>
      </c>
    </row>
    <row r="18" spans="1:6" x14ac:dyDescent="0.25">
      <c r="A18">
        <v>8.8800000000000008</v>
      </c>
      <c r="B18">
        <v>207.79</v>
      </c>
      <c r="D18">
        <f t="shared" si="0"/>
        <v>1845.1752000000001</v>
      </c>
      <c r="E18">
        <f t="shared" si="1"/>
        <v>78.854400000000012</v>
      </c>
      <c r="F18">
        <f t="shared" si="2"/>
        <v>43176.684099999999</v>
      </c>
    </row>
    <row r="19" spans="1:6" x14ac:dyDescent="0.25">
      <c r="A19">
        <v>6.52</v>
      </c>
      <c r="B19">
        <v>152.57</v>
      </c>
      <c r="D19">
        <f t="shared" si="0"/>
        <v>994.75639999999987</v>
      </c>
      <c r="E19">
        <f t="shared" si="1"/>
        <v>42.510399999999997</v>
      </c>
      <c r="F19">
        <f t="shared" si="2"/>
        <v>23277.604899999998</v>
      </c>
    </row>
    <row r="20" spans="1:6" x14ac:dyDescent="0.25">
      <c r="A20">
        <v>3.98</v>
      </c>
      <c r="B20">
        <v>93.13</v>
      </c>
      <c r="D20">
        <f t="shared" si="0"/>
        <v>370.6574</v>
      </c>
      <c r="E20">
        <f t="shared" si="1"/>
        <v>15.840400000000001</v>
      </c>
      <c r="F20">
        <f t="shared" si="2"/>
        <v>8673.196899999999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 Roberto Scheer Junior</dc:creator>
  <cp:lastModifiedBy>Claudio Roberto Scheer Junior</cp:lastModifiedBy>
  <dcterms:created xsi:type="dcterms:W3CDTF">2017-08-28T19:30:51Z</dcterms:created>
  <dcterms:modified xsi:type="dcterms:W3CDTF">2017-08-28T19:31:16Z</dcterms:modified>
</cp:coreProperties>
</file>