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FUZZYSTANZIONE\"/>
    </mc:Choice>
  </mc:AlternateContent>
  <xr:revisionPtr revIDLastSave="0" documentId="8_{1C04B3D7-C853-48BA-9E65-7A236122951F}" xr6:coauthVersionLast="45" xr6:coauthVersionMax="45" xr10:uidLastSave="{00000000-0000-0000-0000-000000000000}"/>
  <bookViews>
    <workbookView xWindow="-108" yWindow="-108" windowWidth="23256" windowHeight="12576" activeTab="3" xr2:uid="{88D09C6E-F4F0-4BE4-BEEA-08BF3A81E559}"/>
  </bookViews>
  <sheets>
    <sheet name="main" sheetId="2" r:id="rId1"/>
    <sheet name=" preferences and similarity" sheetId="1" r:id="rId2"/>
    <sheet name="consensus" sheetId="3" r:id="rId3"/>
    <sheet name="ar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" i="4" l="1"/>
  <c r="M6" i="4"/>
  <c r="M7" i="4"/>
  <c r="M4" i="4"/>
  <c r="G3" i="4"/>
  <c r="G4" i="4"/>
  <c r="G5" i="4"/>
  <c r="G8" i="4"/>
  <c r="G9" i="4"/>
  <c r="G10" i="4"/>
  <c r="G11" i="4"/>
  <c r="G14" i="4"/>
  <c r="G15" i="4"/>
  <c r="G16" i="4"/>
  <c r="G17" i="4"/>
  <c r="G2" i="4"/>
  <c r="A1" i="4" a="1"/>
  <c r="A1" i="4" s="1"/>
  <c r="B13" i="3"/>
  <c r="B11" i="3"/>
  <c r="B10" i="3"/>
  <c r="B9" i="3"/>
  <c r="B8" i="3"/>
  <c r="E5" i="3"/>
  <c r="D5" i="3"/>
  <c r="C5" i="3"/>
  <c r="E4" i="3"/>
  <c r="D4" i="3"/>
  <c r="C4" i="3"/>
  <c r="B5" i="3"/>
  <c r="B4" i="3"/>
  <c r="B3" i="3"/>
  <c r="C3" i="3"/>
  <c r="D3" i="3"/>
  <c r="E3" i="3"/>
  <c r="E2" i="3"/>
  <c r="D2" i="3"/>
  <c r="C2" i="3"/>
  <c r="B2" i="3"/>
  <c r="I19" i="1"/>
  <c r="J19" i="1"/>
  <c r="K19" i="1"/>
  <c r="L19" i="1"/>
  <c r="I20" i="1"/>
  <c r="J20" i="1"/>
  <c r="K20" i="1"/>
  <c r="L20" i="1"/>
  <c r="I21" i="1"/>
  <c r="J21" i="1"/>
  <c r="K21" i="1"/>
  <c r="L21" i="1"/>
  <c r="J18" i="1"/>
  <c r="K18" i="1"/>
  <c r="L18" i="1"/>
  <c r="I18" i="1"/>
  <c r="I12" i="1"/>
  <c r="J12" i="1"/>
  <c r="K12" i="1"/>
  <c r="L12" i="1"/>
  <c r="I13" i="1"/>
  <c r="J13" i="1"/>
  <c r="K13" i="1"/>
  <c r="L13" i="1"/>
  <c r="I14" i="1"/>
  <c r="J14" i="1"/>
  <c r="K14" i="1"/>
  <c r="L14" i="1"/>
  <c r="J11" i="1"/>
  <c r="K11" i="1"/>
  <c r="L11" i="1"/>
  <c r="I11" i="1"/>
  <c r="I5" i="1"/>
  <c r="J5" i="1"/>
  <c r="K5" i="1"/>
  <c r="L5" i="1"/>
  <c r="I6" i="1"/>
  <c r="J6" i="1"/>
  <c r="K6" i="1"/>
  <c r="L6" i="1"/>
  <c r="I7" i="1"/>
  <c r="J7" i="1"/>
  <c r="K7" i="1"/>
  <c r="L7" i="1"/>
  <c r="J4" i="1"/>
  <c r="K4" i="1"/>
  <c r="L4" i="1"/>
  <c r="I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<sst xmlns="http://schemas.openxmlformats.org/spreadsheetml/2006/main" count="84" uniqueCount="27">
  <si>
    <t>expert1</t>
  </si>
  <si>
    <t>master's degree</t>
  </si>
  <si>
    <t>programming</t>
  </si>
  <si>
    <t>english</t>
  </si>
  <si>
    <t>problem solving</t>
  </si>
  <si>
    <t xml:space="preserve">expert2 </t>
  </si>
  <si>
    <t>expert3</t>
  </si>
  <si>
    <t>consensus level</t>
  </si>
  <si>
    <t>rounds</t>
  </si>
  <si>
    <t>lambda1</t>
  </si>
  <si>
    <t>lambda2</t>
  </si>
  <si>
    <t>Expert 1</t>
  </si>
  <si>
    <t>0.4</t>
  </si>
  <si>
    <t>expert 2</t>
  </si>
  <si>
    <t>0.3</t>
  </si>
  <si>
    <t xml:space="preserve">Expert 3 </t>
  </si>
  <si>
    <t>weights</t>
  </si>
  <si>
    <t>0.2</t>
  </si>
  <si>
    <t>exp1/2</t>
  </si>
  <si>
    <t>exp1/3</t>
  </si>
  <si>
    <t>exp2/3</t>
  </si>
  <si>
    <t>binomial coefficient</t>
  </si>
  <si>
    <t>ca master's</t>
  </si>
  <si>
    <t>ca programming</t>
  </si>
  <si>
    <t>ca english</t>
  </si>
  <si>
    <t>ca problem solving</t>
  </si>
  <si>
    <t>consensus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</si>
</sst>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4047-F984-484E-8DDE-79E058A5723E}">
  <dimension ref="A1:B11"/>
  <sheetViews>
    <sheetView workbookViewId="0">
      <selection activeCell="C11" sqref="C11"/>
    </sheetView>
  </sheetViews>
  <sheetFormatPr defaultRowHeight="14.4" x14ac:dyDescent="0.3"/>
  <sheetData>
    <row r="1" spans="1:2" x14ac:dyDescent="0.3">
      <c r="A1" t="s">
        <v>7</v>
      </c>
      <c r="B1">
        <v>0.8</v>
      </c>
    </row>
    <row r="2" spans="1:2" x14ac:dyDescent="0.3">
      <c r="A2" t="s">
        <v>8</v>
      </c>
      <c r="B2">
        <v>3</v>
      </c>
    </row>
    <row r="3" spans="1:2" x14ac:dyDescent="0.3">
      <c r="A3" t="s">
        <v>9</v>
      </c>
      <c r="B3">
        <v>0.35</v>
      </c>
    </row>
    <row r="4" spans="1:2" x14ac:dyDescent="0.3">
      <c r="A4" t="s">
        <v>10</v>
      </c>
      <c r="B4">
        <v>0.25</v>
      </c>
    </row>
    <row r="6" spans="1:2" x14ac:dyDescent="0.3">
      <c r="A6" t="s">
        <v>16</v>
      </c>
    </row>
    <row r="7" spans="1:2" x14ac:dyDescent="0.3">
      <c r="A7" s="1" t="s">
        <v>11</v>
      </c>
      <c r="B7" s="1" t="s">
        <v>17</v>
      </c>
    </row>
    <row r="8" spans="1:2" x14ac:dyDescent="0.3">
      <c r="A8" s="1" t="s">
        <v>13</v>
      </c>
      <c r="B8" s="1" t="s">
        <v>12</v>
      </c>
    </row>
    <row r="9" spans="1:2" x14ac:dyDescent="0.3">
      <c r="A9" s="1" t="s">
        <v>15</v>
      </c>
      <c r="B9" s="1" t="s">
        <v>14</v>
      </c>
    </row>
    <row r="11" spans="1:2" x14ac:dyDescent="0.3">
      <c r="A11" t="s">
        <v>21</v>
      </c>
      <c r="B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B863-74BC-4EF8-A19E-B1CC4BBED998}">
  <dimension ref="A1:L21"/>
  <sheetViews>
    <sheetView workbookViewId="0">
      <selection activeCell="O7" sqref="O7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3">
      <c r="A2" s="1" t="s">
        <v>1</v>
      </c>
      <c r="B2" s="2">
        <v>0.5</v>
      </c>
      <c r="C2" s="2">
        <v>0.4</v>
      </c>
      <c r="D2" s="2">
        <v>0.6</v>
      </c>
      <c r="E2" s="2">
        <v>0.7</v>
      </c>
    </row>
    <row r="3" spans="1:12" x14ac:dyDescent="0.3">
      <c r="A3" s="1" t="s">
        <v>2</v>
      </c>
      <c r="B3" s="2">
        <v>0.6</v>
      </c>
      <c r="C3" s="2">
        <v>0.5</v>
      </c>
      <c r="D3" s="2">
        <v>0.7</v>
      </c>
      <c r="E3" s="2">
        <v>0.7</v>
      </c>
      <c r="H3" s="1" t="s">
        <v>18</v>
      </c>
      <c r="I3" s="1" t="s">
        <v>1</v>
      </c>
      <c r="J3" s="1" t="s">
        <v>2</v>
      </c>
      <c r="K3" s="1" t="s">
        <v>3</v>
      </c>
      <c r="L3" s="1" t="s">
        <v>4</v>
      </c>
    </row>
    <row r="4" spans="1:12" x14ac:dyDescent="0.3">
      <c r="A4" s="1" t="s">
        <v>3</v>
      </c>
      <c r="B4" s="2">
        <v>0.4</v>
      </c>
      <c r="C4" s="2">
        <v>0.3</v>
      </c>
      <c r="D4" s="2">
        <v>0.5</v>
      </c>
      <c r="E4" s="2">
        <v>0.6</v>
      </c>
      <c r="H4" s="1" t="s">
        <v>1</v>
      </c>
      <c r="I4" s="2">
        <f>1-ABS(B8-B2)</f>
        <v>1</v>
      </c>
      <c r="J4" s="2">
        <f t="shared" ref="J4:L4" si="0">1-ABS(C8-C2)</f>
        <v>0.8</v>
      </c>
      <c r="K4" s="2">
        <f t="shared" si="0"/>
        <v>0.8</v>
      </c>
      <c r="L4" s="2">
        <f t="shared" si="0"/>
        <v>0.9</v>
      </c>
    </row>
    <row r="5" spans="1:12" x14ac:dyDescent="0.3">
      <c r="A5" s="1" t="s">
        <v>4</v>
      </c>
      <c r="B5" s="2">
        <v>0.3</v>
      </c>
      <c r="C5" s="2">
        <v>0.3</v>
      </c>
      <c r="D5" s="2">
        <v>0.4</v>
      </c>
      <c r="E5" s="2">
        <v>0.5</v>
      </c>
      <c r="H5" s="1" t="s">
        <v>2</v>
      </c>
      <c r="I5" s="2">
        <f t="shared" ref="I5:I7" si="1">1-ABS(B9-B3)</f>
        <v>0.8</v>
      </c>
      <c r="J5" s="2">
        <f t="shared" ref="J5:J7" si="2">1-ABS(C9-C3)</f>
        <v>1</v>
      </c>
      <c r="K5" s="2">
        <f t="shared" ref="K5:K7" si="3">1-ABS(D9-D3)</f>
        <v>0.9</v>
      </c>
      <c r="L5" s="2">
        <f t="shared" ref="L5:L7" si="4">1-ABS(E9-E3)</f>
        <v>0.9</v>
      </c>
    </row>
    <row r="6" spans="1:12" x14ac:dyDescent="0.3">
      <c r="B6" s="3"/>
      <c r="C6" s="3"/>
      <c r="D6" s="3"/>
      <c r="E6" s="3"/>
      <c r="H6" s="1" t="s">
        <v>3</v>
      </c>
      <c r="I6" s="2">
        <f t="shared" si="1"/>
        <v>0.8</v>
      </c>
      <c r="J6" s="2">
        <f t="shared" si="2"/>
        <v>0.89999999999999991</v>
      </c>
      <c r="K6" s="2">
        <f t="shared" si="3"/>
        <v>1</v>
      </c>
      <c r="L6" s="2">
        <f t="shared" si="4"/>
        <v>0.9</v>
      </c>
    </row>
    <row r="7" spans="1:12" x14ac:dyDescent="0.3">
      <c r="A7" s="1" t="s">
        <v>5</v>
      </c>
      <c r="B7" s="2" t="s">
        <v>1</v>
      </c>
      <c r="C7" s="2" t="s">
        <v>2</v>
      </c>
      <c r="D7" s="2" t="s">
        <v>3</v>
      </c>
      <c r="E7" s="2" t="s">
        <v>4</v>
      </c>
      <c r="H7" s="1" t="s">
        <v>4</v>
      </c>
      <c r="I7" s="2">
        <f t="shared" si="1"/>
        <v>0.89999999999999991</v>
      </c>
      <c r="J7" s="2">
        <f t="shared" si="2"/>
        <v>0.89999999999999991</v>
      </c>
      <c r="K7" s="2">
        <f t="shared" si="3"/>
        <v>0.9</v>
      </c>
      <c r="L7" s="2">
        <f t="shared" si="4"/>
        <v>1</v>
      </c>
    </row>
    <row r="8" spans="1:12" x14ac:dyDescent="0.3">
      <c r="A8" s="1" t="s">
        <v>1</v>
      </c>
      <c r="B8" s="2">
        <v>0.5</v>
      </c>
      <c r="C8" s="2">
        <v>0.6</v>
      </c>
      <c r="D8" s="2">
        <v>0.4</v>
      </c>
      <c r="E8" s="2">
        <v>0.6</v>
      </c>
      <c r="I8" s="3"/>
      <c r="J8" s="3"/>
      <c r="K8" s="3"/>
      <c r="L8" s="3"/>
    </row>
    <row r="9" spans="1:12" x14ac:dyDescent="0.3">
      <c r="A9" s="1" t="s">
        <v>2</v>
      </c>
      <c r="B9" s="2">
        <v>0.4</v>
      </c>
      <c r="C9" s="2">
        <v>0.5</v>
      </c>
      <c r="D9" s="2">
        <v>0.6</v>
      </c>
      <c r="E9" s="2">
        <v>0.6</v>
      </c>
      <c r="I9" s="3"/>
      <c r="J9" s="3"/>
      <c r="K9" s="3"/>
      <c r="L9" s="3"/>
    </row>
    <row r="10" spans="1:12" x14ac:dyDescent="0.3">
      <c r="A10" s="1" t="s">
        <v>3</v>
      </c>
      <c r="B10" s="2">
        <v>0.6</v>
      </c>
      <c r="C10" s="2">
        <v>0.4</v>
      </c>
      <c r="D10" s="2">
        <v>0.5</v>
      </c>
      <c r="E10" s="2">
        <v>0.5</v>
      </c>
      <c r="H10" s="1" t="s">
        <v>19</v>
      </c>
      <c r="I10" s="2" t="s">
        <v>1</v>
      </c>
      <c r="J10" s="2" t="s">
        <v>2</v>
      </c>
      <c r="K10" s="2" t="s">
        <v>3</v>
      </c>
      <c r="L10" s="2" t="s">
        <v>4</v>
      </c>
    </row>
    <row r="11" spans="1:12" x14ac:dyDescent="0.3">
      <c r="A11" s="1" t="s">
        <v>4</v>
      </c>
      <c r="B11" s="2">
        <v>0.4</v>
      </c>
      <c r="C11" s="2">
        <v>0.4</v>
      </c>
      <c r="D11" s="2">
        <v>0.5</v>
      </c>
      <c r="E11" s="2">
        <v>0.5</v>
      </c>
      <c r="H11" s="1" t="s">
        <v>1</v>
      </c>
      <c r="I11" s="2">
        <f>1-ABS(B14-B2)</f>
        <v>1</v>
      </c>
      <c r="J11" s="2">
        <f t="shared" ref="J11:L11" si="5">1-ABS(C14-C2)</f>
        <v>1</v>
      </c>
      <c r="K11" s="2">
        <f t="shared" si="5"/>
        <v>1</v>
      </c>
      <c r="L11" s="2">
        <f t="shared" si="5"/>
        <v>1</v>
      </c>
    </row>
    <row r="12" spans="1:12" x14ac:dyDescent="0.3">
      <c r="B12" s="3"/>
      <c r="C12" s="3"/>
      <c r="D12" s="3"/>
      <c r="E12" s="3"/>
      <c r="H12" s="1" t="s">
        <v>2</v>
      </c>
      <c r="I12" s="2">
        <f t="shared" ref="I12:I14" si="6">1-ABS(B15-B3)</f>
        <v>1</v>
      </c>
      <c r="J12" s="2">
        <f t="shared" ref="J12:J14" si="7">1-ABS(C15-C3)</f>
        <v>1</v>
      </c>
      <c r="K12" s="2">
        <f t="shared" ref="K12:K14" si="8">1-ABS(D15-D3)</f>
        <v>0.9</v>
      </c>
      <c r="L12" s="2">
        <f t="shared" ref="L12:L14" si="9">1-ABS(E15-E3)</f>
        <v>1</v>
      </c>
    </row>
    <row r="13" spans="1:12" x14ac:dyDescent="0.3">
      <c r="A13" s="1" t="s">
        <v>6</v>
      </c>
      <c r="B13" s="2" t="s">
        <v>1</v>
      </c>
      <c r="C13" s="2" t="s">
        <v>2</v>
      </c>
      <c r="D13" s="2" t="s">
        <v>3</v>
      </c>
      <c r="E13" s="2" t="s">
        <v>4</v>
      </c>
      <c r="H13" s="1" t="s">
        <v>3</v>
      </c>
      <c r="I13" s="2">
        <f t="shared" si="6"/>
        <v>1</v>
      </c>
      <c r="J13" s="2">
        <f t="shared" si="7"/>
        <v>0.89999999999999991</v>
      </c>
      <c r="K13" s="2">
        <f t="shared" si="8"/>
        <v>1</v>
      </c>
      <c r="L13" s="2">
        <f t="shared" si="9"/>
        <v>1</v>
      </c>
    </row>
    <row r="14" spans="1:12" x14ac:dyDescent="0.3">
      <c r="A14" s="1" t="s">
        <v>1</v>
      </c>
      <c r="B14" s="2">
        <v>0.5</v>
      </c>
      <c r="C14" s="2">
        <v>0.4</v>
      </c>
      <c r="D14" s="2">
        <v>0.6</v>
      </c>
      <c r="E14" s="2">
        <v>0.7</v>
      </c>
      <c r="H14" s="1" t="s">
        <v>4</v>
      </c>
      <c r="I14" s="2">
        <f t="shared" si="6"/>
        <v>1</v>
      </c>
      <c r="J14" s="2">
        <f t="shared" si="7"/>
        <v>1</v>
      </c>
      <c r="K14" s="2">
        <f t="shared" si="8"/>
        <v>1</v>
      </c>
      <c r="L14" s="2">
        <f t="shared" si="9"/>
        <v>1</v>
      </c>
    </row>
    <row r="15" spans="1:12" x14ac:dyDescent="0.3">
      <c r="A15" s="1" t="s">
        <v>2</v>
      </c>
      <c r="B15" s="2">
        <v>0.6</v>
      </c>
      <c r="C15" s="2">
        <v>0.5</v>
      </c>
      <c r="D15" s="2">
        <v>0.6</v>
      </c>
      <c r="E15" s="2">
        <v>0.7</v>
      </c>
      <c r="I15" s="3"/>
      <c r="J15" s="3"/>
      <c r="K15" s="3"/>
      <c r="L15" s="3"/>
    </row>
    <row r="16" spans="1:12" x14ac:dyDescent="0.3">
      <c r="A16" s="1" t="s">
        <v>3</v>
      </c>
      <c r="B16" s="2">
        <v>0.4</v>
      </c>
      <c r="C16" s="2">
        <v>0.4</v>
      </c>
      <c r="D16" s="2">
        <v>0.5</v>
      </c>
      <c r="E16" s="2">
        <v>0.6</v>
      </c>
      <c r="I16" s="3"/>
      <c r="J16" s="3"/>
      <c r="K16" s="3"/>
      <c r="L16" s="3"/>
    </row>
    <row r="17" spans="1:12" x14ac:dyDescent="0.3">
      <c r="A17" s="1" t="s">
        <v>4</v>
      </c>
      <c r="B17" s="2">
        <v>0.3</v>
      </c>
      <c r="C17" s="2">
        <v>0.3</v>
      </c>
      <c r="D17" s="2">
        <v>0.4</v>
      </c>
      <c r="E17" s="2">
        <v>0.5</v>
      </c>
      <c r="H17" s="1" t="s">
        <v>20</v>
      </c>
      <c r="I17" s="2" t="s">
        <v>1</v>
      </c>
      <c r="J17" s="2" t="s">
        <v>2</v>
      </c>
      <c r="K17" s="2" t="s">
        <v>3</v>
      </c>
      <c r="L17" s="2" t="s">
        <v>4</v>
      </c>
    </row>
    <row r="18" spans="1:12" x14ac:dyDescent="0.3">
      <c r="H18" s="1" t="s">
        <v>1</v>
      </c>
      <c r="I18" s="2">
        <f>1-ABS(B14-B8)</f>
        <v>1</v>
      </c>
      <c r="J18" s="2">
        <f t="shared" ref="J18:L18" si="10">1-ABS(C14-C8)</f>
        <v>0.8</v>
      </c>
      <c r="K18" s="2">
        <f t="shared" si="10"/>
        <v>0.8</v>
      </c>
      <c r="L18" s="2">
        <f t="shared" si="10"/>
        <v>0.9</v>
      </c>
    </row>
    <row r="19" spans="1:12" x14ac:dyDescent="0.3">
      <c r="H19" s="1" t="s">
        <v>2</v>
      </c>
      <c r="I19" s="2">
        <f t="shared" ref="I19:I21" si="11">1-ABS(B15-B9)</f>
        <v>0.8</v>
      </c>
      <c r="J19" s="2">
        <f t="shared" ref="J19:J21" si="12">1-ABS(C15-C9)</f>
        <v>1</v>
      </c>
      <c r="K19" s="2">
        <f t="shared" ref="K19:K21" si="13">1-ABS(D15-D9)</f>
        <v>1</v>
      </c>
      <c r="L19" s="2">
        <f t="shared" ref="L19:L21" si="14">1-ABS(E15-E9)</f>
        <v>0.9</v>
      </c>
    </row>
    <row r="20" spans="1:12" x14ac:dyDescent="0.3">
      <c r="H20" s="1" t="s">
        <v>3</v>
      </c>
      <c r="I20" s="2">
        <f t="shared" si="11"/>
        <v>0.8</v>
      </c>
      <c r="J20" s="2">
        <f t="shared" si="12"/>
        <v>1</v>
      </c>
      <c r="K20" s="2">
        <f t="shared" si="13"/>
        <v>1</v>
      </c>
      <c r="L20" s="2">
        <f t="shared" si="14"/>
        <v>0.9</v>
      </c>
    </row>
    <row r="21" spans="1:12" x14ac:dyDescent="0.3">
      <c r="H21" s="1" t="s">
        <v>4</v>
      </c>
      <c r="I21" s="2">
        <f t="shared" si="11"/>
        <v>0.89999999999999991</v>
      </c>
      <c r="J21" s="2">
        <f t="shared" si="12"/>
        <v>0.89999999999999991</v>
      </c>
      <c r="K21" s="2">
        <f t="shared" si="13"/>
        <v>0.9</v>
      </c>
      <c r="L21" s="2">
        <f t="shared" si="14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A339-9CCD-46D1-B7A3-4733D6D77D66}">
  <dimension ref="A1:E13"/>
  <sheetViews>
    <sheetView workbookViewId="0">
      <selection activeCell="B14" sqref="B14"/>
    </sheetView>
  </sheetViews>
  <sheetFormatPr defaultRowHeight="14.4" x14ac:dyDescent="0.3"/>
  <sheetData>
    <row r="1" spans="1:5" x14ac:dyDescent="0.3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</v>
      </c>
      <c r="B2" s="2">
        <f>(SUM(' preferences and similarity'!I4,' preferences and similarity'!I11,' preferences and similarity'!I18))/main!B11</f>
        <v>1</v>
      </c>
      <c r="C2" s="2">
        <f>(SUM(' preferences and similarity'!J4,' preferences and similarity'!J11,' preferences and similarity'!J18))/main!B11</f>
        <v>0.8666666666666667</v>
      </c>
      <c r="D2" s="2">
        <f>(SUM(' preferences and similarity'!K4,' preferences and similarity'!K11,' preferences and similarity'!K18))/main!B11</f>
        <v>0.8666666666666667</v>
      </c>
      <c r="E2" s="2">
        <f>(SUM(' preferences and similarity'!L4,' preferences and similarity'!L11,' preferences and similarity'!L18))/main!B11</f>
        <v>0.93333333333333324</v>
      </c>
    </row>
    <row r="3" spans="1:5" x14ac:dyDescent="0.3">
      <c r="A3" s="1" t="s">
        <v>2</v>
      </c>
      <c r="B3" s="2">
        <f>(SUM(' preferences and similarity'!I5,' preferences and similarity'!I12,' preferences and similarity'!I19))/main!B11</f>
        <v>0.8666666666666667</v>
      </c>
      <c r="C3" s="2">
        <f>(SUM(' preferences and similarity'!J5,' preferences and similarity'!J12,' preferences and similarity'!J19))/main!B11</f>
        <v>1</v>
      </c>
      <c r="D3" s="2">
        <f>(SUM(' preferences and similarity'!K5,' preferences and similarity'!K12,' preferences and similarity'!K19))/main!B11</f>
        <v>0.93333333333333324</v>
      </c>
      <c r="E3" s="2">
        <f>(SUM(' preferences and similarity'!L5,' preferences and similarity'!L12,' preferences and similarity'!L19))/main!B11</f>
        <v>0.93333333333333324</v>
      </c>
    </row>
    <row r="4" spans="1:5" x14ac:dyDescent="0.3">
      <c r="A4" s="1" t="s">
        <v>3</v>
      </c>
      <c r="B4" s="2">
        <f>(SUM(' preferences and similarity'!I6,' preferences and similarity'!I13,' preferences and similarity'!I20))/main!B11</f>
        <v>0.8666666666666667</v>
      </c>
      <c r="C4" s="2">
        <f>(SUM(' preferences and similarity'!J6,' preferences and similarity'!J13,' preferences and similarity'!J20))/main!B11</f>
        <v>0.93333333333333324</v>
      </c>
      <c r="D4" s="2">
        <f>(SUM(' preferences and similarity'!K6,' preferences and similarity'!K13,' preferences and similarity'!K20))/main!B11</f>
        <v>1</v>
      </c>
      <c r="E4" s="2">
        <f>(SUM(' preferences and similarity'!L6,' preferences and similarity'!L13,' preferences and similarity'!L20))/main!B11</f>
        <v>0.93333333333333324</v>
      </c>
    </row>
    <row r="5" spans="1:5" x14ac:dyDescent="0.3">
      <c r="A5" s="1" t="s">
        <v>4</v>
      </c>
      <c r="B5" s="2">
        <f>(SUM(' preferences and similarity'!I7,' preferences and similarity'!I14,' preferences and similarity'!I21))/main!B11</f>
        <v>0.93333333333333324</v>
      </c>
      <c r="C5" s="2">
        <f>(SUM(' preferences and similarity'!J7,' preferences and similarity'!J14,' preferences and similarity'!J21))/main!B11</f>
        <v>0.93333333333333324</v>
      </c>
      <c r="D5" s="2">
        <f>(SUM(' preferences and similarity'!K7,' preferences and similarity'!K14,' preferences and similarity'!K21))/main!B11</f>
        <v>0.93333333333333324</v>
      </c>
      <c r="E5" s="2">
        <f>(SUM(' preferences and similarity'!L7,' preferences and similarity'!L14,' preferences and similarity'!L21))/main!B11</f>
        <v>1</v>
      </c>
    </row>
    <row r="8" spans="1:5" x14ac:dyDescent="0.3">
      <c r="A8" t="s">
        <v>22</v>
      </c>
      <c r="B8">
        <f>SUM(B3:B5,C2:E2)/(2*(4-1))</f>
        <v>0.88888888888888895</v>
      </c>
      <c r="C8" s="4"/>
    </row>
    <row r="9" spans="1:5" x14ac:dyDescent="0.3">
      <c r="A9" t="s">
        <v>23</v>
      </c>
      <c r="B9" s="3">
        <f>SUM(B3,D3,E3,C2,C4,C5)/(2*(4-1))</f>
        <v>0.91111111111111109</v>
      </c>
    </row>
    <row r="10" spans="1:5" x14ac:dyDescent="0.3">
      <c r="A10" t="s">
        <v>24</v>
      </c>
      <c r="B10">
        <f>SUM(B4:C4,E4,D2:D3,D5)/(2*(4-1))</f>
        <v>0.91111111111111109</v>
      </c>
    </row>
    <row r="11" spans="1:5" x14ac:dyDescent="0.3">
      <c r="A11" t="s">
        <v>25</v>
      </c>
      <c r="B11">
        <f>SUM(B5:D5,E2:E4)/(2*(4-1))</f>
        <v>0.93333333333333324</v>
      </c>
    </row>
    <row r="13" spans="1:5" x14ac:dyDescent="0.3">
      <c r="A13" t="s">
        <v>26</v>
      </c>
      <c r="B13">
        <f>AVERAGE(B8:B11)</f>
        <v>0.91111111111111109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17F9-8802-48DA-B3D4-7C6201C76500}">
  <dimension ref="A1:M17"/>
  <sheetViews>
    <sheetView tabSelected="1" workbookViewId="0">
      <selection activeCell="M4" sqref="M4:M7"/>
    </sheetView>
  </sheetViews>
  <sheetFormatPr defaultRowHeight="14.4" x14ac:dyDescent="0.3"/>
  <sheetData>
    <row r="1" spans="1:13" x14ac:dyDescent="0.3">
      <c r="A1" s="1" t="str" cm="1">
        <f t="array" ref="A1:E17">' preferences and similarity'!A1:E17</f>
        <v>expert1</v>
      </c>
      <c r="B1" s="1" t="str">
        <v>master's degree</v>
      </c>
      <c r="C1" s="1" t="str">
        <v>programming</v>
      </c>
      <c r="D1" s="1" t="str">
        <v>english</v>
      </c>
      <c r="E1" s="1" t="str">
        <v>problem solving</v>
      </c>
    </row>
    <row r="2" spans="1:13" x14ac:dyDescent="0.3">
      <c r="A2" s="1" t="str">
        <v>master's degree</v>
      </c>
      <c r="B2" s="1">
        <v>0.5</v>
      </c>
      <c r="C2" s="1">
        <v>0.4</v>
      </c>
      <c r="D2" s="1">
        <v>0.6</v>
      </c>
      <c r="E2" s="1">
        <v>0.7</v>
      </c>
      <c r="G2">
        <f>AVERAGE(B2:E2)</f>
        <v>0.55000000000000004</v>
      </c>
      <c r="I2">
        <v>3</v>
      </c>
    </row>
    <row r="3" spans="1:13" x14ac:dyDescent="0.3">
      <c r="A3" s="1" t="str">
        <v>programming</v>
      </c>
      <c r="B3" s="1">
        <v>0.6</v>
      </c>
      <c r="C3" s="1">
        <v>0.5</v>
      </c>
      <c r="D3" s="1">
        <v>0.7</v>
      </c>
      <c r="E3" s="1">
        <v>0.7</v>
      </c>
      <c r="G3">
        <f t="shared" ref="G3:G17" si="0">AVERAGE(B3:E3)</f>
        <v>0.625</v>
      </c>
      <c r="I3">
        <v>4</v>
      </c>
    </row>
    <row r="4" spans="1:13" x14ac:dyDescent="0.3">
      <c r="A4" s="1" t="str">
        <v>english</v>
      </c>
      <c r="B4" s="1">
        <v>0.4</v>
      </c>
      <c r="C4" s="1">
        <v>0.3</v>
      </c>
      <c r="D4" s="1">
        <v>0.5</v>
      </c>
      <c r="E4" s="1">
        <v>0.6</v>
      </c>
      <c r="G4">
        <f t="shared" si="0"/>
        <v>0.44999999999999996</v>
      </c>
      <c r="I4">
        <v>2</v>
      </c>
      <c r="L4" t="s">
        <v>1</v>
      </c>
      <c r="M4">
        <f>SUM(I2,I8,I14)</f>
        <v>10</v>
      </c>
    </row>
    <row r="5" spans="1:13" x14ac:dyDescent="0.3">
      <c r="A5" s="1" t="str">
        <v>problem solving</v>
      </c>
      <c r="B5" s="1">
        <v>0.3</v>
      </c>
      <c r="C5" s="1">
        <v>0.3</v>
      </c>
      <c r="D5" s="1">
        <v>0.4</v>
      </c>
      <c r="E5" s="1">
        <v>0.5</v>
      </c>
      <c r="G5">
        <f t="shared" si="0"/>
        <v>0.375</v>
      </c>
      <c r="I5">
        <v>1</v>
      </c>
      <c r="L5" t="s">
        <v>2</v>
      </c>
      <c r="M5">
        <f t="shared" ref="M5:M7" si="1">SUM(I3,I9,I15)</f>
        <v>12</v>
      </c>
    </row>
    <row r="6" spans="1:13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L6" t="s">
        <v>3</v>
      </c>
      <c r="M6">
        <f t="shared" si="1"/>
        <v>6</v>
      </c>
    </row>
    <row r="7" spans="1:13" x14ac:dyDescent="0.3">
      <c r="A7" s="1" t="str">
        <v xml:space="preserve">expert2 </v>
      </c>
      <c r="B7" s="1" t="str">
        <v>master's degree</v>
      </c>
      <c r="C7" s="1" t="str">
        <v>programming</v>
      </c>
      <c r="D7" s="1" t="str">
        <v>english</v>
      </c>
      <c r="E7" s="1" t="str">
        <v>problem solving</v>
      </c>
      <c r="L7" t="s">
        <v>4</v>
      </c>
      <c r="M7">
        <f t="shared" si="1"/>
        <v>3</v>
      </c>
    </row>
    <row r="8" spans="1:13" x14ac:dyDescent="0.3">
      <c r="A8" s="1" t="str">
        <v>master's degree</v>
      </c>
      <c r="B8" s="1">
        <v>0.5</v>
      </c>
      <c r="C8" s="1">
        <v>0.6</v>
      </c>
      <c r="D8" s="1">
        <v>0.4</v>
      </c>
      <c r="E8" s="1">
        <v>0.6</v>
      </c>
      <c r="G8">
        <f t="shared" si="0"/>
        <v>0.52500000000000002</v>
      </c>
      <c r="I8">
        <v>4</v>
      </c>
    </row>
    <row r="9" spans="1:13" x14ac:dyDescent="0.3">
      <c r="A9" s="1" t="str">
        <v>programming</v>
      </c>
      <c r="B9" s="1">
        <v>0.4</v>
      </c>
      <c r="C9" s="1">
        <v>0.5</v>
      </c>
      <c r="D9" s="1">
        <v>0.6</v>
      </c>
      <c r="E9" s="1">
        <v>0.6</v>
      </c>
      <c r="G9">
        <f t="shared" si="0"/>
        <v>0.52500000000000002</v>
      </c>
      <c r="I9">
        <v>4</v>
      </c>
    </row>
    <row r="10" spans="1:13" x14ac:dyDescent="0.3">
      <c r="A10" s="1" t="str">
        <v>english</v>
      </c>
      <c r="B10" s="1">
        <v>0.6</v>
      </c>
      <c r="C10" s="1">
        <v>0.4</v>
      </c>
      <c r="D10" s="1">
        <v>0.5</v>
      </c>
      <c r="E10" s="1">
        <v>0.5</v>
      </c>
      <c r="G10">
        <f t="shared" si="0"/>
        <v>0.5</v>
      </c>
      <c r="I10">
        <v>2</v>
      </c>
    </row>
    <row r="11" spans="1:13" x14ac:dyDescent="0.3">
      <c r="A11" s="1" t="str">
        <v>problem solving</v>
      </c>
      <c r="B11" s="1">
        <v>0.4</v>
      </c>
      <c r="C11" s="1">
        <v>0.4</v>
      </c>
      <c r="D11" s="1">
        <v>0.5</v>
      </c>
      <c r="E11" s="1">
        <v>0.5</v>
      </c>
      <c r="G11">
        <f t="shared" si="0"/>
        <v>0.45</v>
      </c>
      <c r="I11">
        <v>1</v>
      </c>
    </row>
    <row r="12" spans="1:13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</row>
    <row r="13" spans="1:13" x14ac:dyDescent="0.3">
      <c r="A13" s="1" t="str">
        <v>expert3</v>
      </c>
      <c r="B13" s="1" t="str">
        <v>master's degree</v>
      </c>
      <c r="C13" s="1" t="str">
        <v>programming</v>
      </c>
      <c r="D13" s="1" t="str">
        <v>english</v>
      </c>
      <c r="E13" s="1" t="str">
        <v>problem solving</v>
      </c>
    </row>
    <row r="14" spans="1:13" x14ac:dyDescent="0.3">
      <c r="A14" s="1" t="str">
        <v>master's degree</v>
      </c>
      <c r="B14" s="1">
        <v>0.5</v>
      </c>
      <c r="C14" s="1">
        <v>0.4</v>
      </c>
      <c r="D14" s="1">
        <v>0.6</v>
      </c>
      <c r="E14" s="1">
        <v>0.7</v>
      </c>
      <c r="G14">
        <f t="shared" si="0"/>
        <v>0.55000000000000004</v>
      </c>
      <c r="I14">
        <v>3</v>
      </c>
    </row>
    <row r="15" spans="1:13" x14ac:dyDescent="0.3">
      <c r="A15" s="1" t="str">
        <v>programming</v>
      </c>
      <c r="B15" s="1">
        <v>0.6</v>
      </c>
      <c r="C15" s="1">
        <v>0.5</v>
      </c>
      <c r="D15" s="1">
        <v>0.6</v>
      </c>
      <c r="E15" s="1">
        <v>0.7</v>
      </c>
      <c r="G15">
        <f t="shared" si="0"/>
        <v>0.60000000000000009</v>
      </c>
      <c r="I15">
        <v>4</v>
      </c>
    </row>
    <row r="16" spans="1:13" x14ac:dyDescent="0.3">
      <c r="A16" s="1" t="str">
        <v>english</v>
      </c>
      <c r="B16" s="1">
        <v>0.4</v>
      </c>
      <c r="C16" s="1">
        <v>0.4</v>
      </c>
      <c r="D16" s="1">
        <v>0.5</v>
      </c>
      <c r="E16" s="1">
        <v>0.6</v>
      </c>
      <c r="G16">
        <f t="shared" si="0"/>
        <v>0.47499999999999998</v>
      </c>
      <c r="I16">
        <v>2</v>
      </c>
    </row>
    <row r="17" spans="1:9" x14ac:dyDescent="0.3">
      <c r="A17" s="1" t="str">
        <v>problem solving</v>
      </c>
      <c r="B17" s="1">
        <v>0.3</v>
      </c>
      <c r="C17" s="1">
        <v>0.3</v>
      </c>
      <c r="D17" s="1">
        <v>0.4</v>
      </c>
      <c r="E17" s="1">
        <v>0.5</v>
      </c>
      <c r="G17">
        <f t="shared" si="0"/>
        <v>0.375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</vt:lpstr>
      <vt:lpstr> preferences and similarity</vt:lpstr>
      <vt:lpstr>consensus</vt:lpstr>
      <vt:lpstr>arv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Stanzione</dc:creator>
  <cp:lastModifiedBy>Claudio Stanzione</cp:lastModifiedBy>
  <dcterms:created xsi:type="dcterms:W3CDTF">2020-05-09T10:34:22Z</dcterms:created>
  <dcterms:modified xsi:type="dcterms:W3CDTF">2020-05-09T11:13:20Z</dcterms:modified>
</cp:coreProperties>
</file>