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m/Dropbox/MSE 2017 Sardine anchovy/Second Workshop/Data/"/>
    </mc:Choice>
  </mc:AlternateContent>
  <xr:revisionPtr revIDLastSave="0" documentId="13_ncr:1_{892E1398-A5A2-6A4A-932B-B54659729863}" xr6:coauthVersionLast="34" xr6:coauthVersionMax="34" xr10:uidLastSave="{00000000-0000-0000-0000-000000000000}"/>
  <bookViews>
    <workbookView xWindow="0" yWindow="460" windowWidth="28800" windowHeight="17540" xr2:uid="{00000000-000D-0000-FFFF-FFFF00000000}"/>
  </bookViews>
  <sheets>
    <sheet name="Chart1 (2)" sheetId="6" r:id="rId1"/>
    <sheet name="Chart1" sheetId="5" r:id="rId2"/>
    <sheet name="Sheet1" sheetId="4" r:id="rId3"/>
    <sheet name="Sheet2" sheetId="7" r:id="rId4"/>
    <sheet name="Hoja1" sheetId="1" r:id="rId5"/>
    <sheet name="Hoja2" sheetId="2" r:id="rId6"/>
    <sheet name="Hoja3" sheetId="3" r:id="rId7"/>
  </sheets>
  <definedNames>
    <definedName name="_xlnm._FilterDatabase" localSheetId="4" hidden="1">Hoja1!$A$2:$K$314</definedName>
    <definedName name="_xlchart.v1.0" hidden="1">Sheet1!$F$33:$F$58</definedName>
    <definedName name="_xlchart.v1.1" hidden="1">Sheet1!$G$32</definedName>
    <definedName name="_xlchart.v1.2" hidden="1">Sheet1!$G$33:$G$58</definedName>
    <definedName name="_xlchart.v1.3" hidden="1">Sheet1!$H$32</definedName>
    <definedName name="_xlchart.v1.4" hidden="1">Sheet1!$H$33:$H$58</definedName>
    <definedName name="_xlchart.v1.5" hidden="1">Sheet1!$F$33:$F$58</definedName>
    <definedName name="_xlchart.v1.6" hidden="1">Sheet1!$G$32</definedName>
    <definedName name="_xlchart.v1.7" hidden="1">Sheet1!$G$33:$G$58</definedName>
    <definedName name="_xlchart.v1.8" hidden="1">Sheet1!$H$32</definedName>
    <definedName name="_xlchart.v1.9" hidden="1">Sheet1!$H$33:$H$58</definedName>
  </definedNames>
  <calcPr calcId="179021"/>
  <pivotCaches>
    <pivotCache cacheId="22" r:id="rId8"/>
    <pivotCache cacheId="28" r:id="rId9"/>
  </pivotCaches>
</workbook>
</file>

<file path=xl/calcChain.xml><?xml version="1.0" encoding="utf-8"?>
<calcChain xmlns="http://schemas.openxmlformats.org/spreadsheetml/2006/main">
  <c r="F34" i="4" l="1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33" i="4"/>
  <c r="G58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33" i="4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" i="1"/>
  <c r="S4" i="1"/>
  <c r="T4" i="1"/>
  <c r="U4" i="1"/>
  <c r="V4" i="1"/>
  <c r="T5" i="1"/>
  <c r="U5" i="1"/>
  <c r="V5" i="1"/>
  <c r="T6" i="1"/>
  <c r="U6" i="1"/>
  <c r="V6" i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T12" i="1"/>
  <c r="U12" i="1"/>
  <c r="V12" i="1"/>
  <c r="T13" i="1"/>
  <c r="U13" i="1"/>
  <c r="V13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T19" i="1"/>
  <c r="U19" i="1"/>
  <c r="V19" i="1"/>
  <c r="T20" i="1"/>
  <c r="U20" i="1"/>
  <c r="V20" i="1"/>
  <c r="T21" i="1"/>
  <c r="U21" i="1"/>
  <c r="V21" i="1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U66" i="1"/>
  <c r="V66" i="1"/>
  <c r="T67" i="1"/>
  <c r="U67" i="1"/>
  <c r="V67" i="1"/>
  <c r="T68" i="1"/>
  <c r="U68" i="1"/>
  <c r="V68" i="1"/>
  <c r="T69" i="1"/>
  <c r="U69" i="1"/>
  <c r="V69" i="1"/>
  <c r="T70" i="1"/>
  <c r="U70" i="1"/>
  <c r="V70" i="1"/>
  <c r="T71" i="1"/>
  <c r="U71" i="1"/>
  <c r="V71" i="1"/>
  <c r="T72" i="1"/>
  <c r="U72" i="1"/>
  <c r="V72" i="1"/>
  <c r="T73" i="1"/>
  <c r="U73" i="1"/>
  <c r="V73" i="1"/>
  <c r="T74" i="1"/>
  <c r="U74" i="1"/>
  <c r="V74" i="1"/>
  <c r="T75" i="1"/>
  <c r="U75" i="1"/>
  <c r="V75" i="1"/>
  <c r="T76" i="1"/>
  <c r="U76" i="1"/>
  <c r="V76" i="1"/>
  <c r="T77" i="1"/>
  <c r="U77" i="1"/>
  <c r="V77" i="1"/>
  <c r="T78" i="1"/>
  <c r="U78" i="1"/>
  <c r="V78" i="1"/>
  <c r="T79" i="1"/>
  <c r="U79" i="1"/>
  <c r="V79" i="1"/>
  <c r="T80" i="1"/>
  <c r="U80" i="1"/>
  <c r="V80" i="1"/>
  <c r="T81" i="1"/>
  <c r="U81" i="1"/>
  <c r="V81" i="1"/>
  <c r="T82" i="1"/>
  <c r="U82" i="1"/>
  <c r="V82" i="1"/>
  <c r="T83" i="1"/>
  <c r="U83" i="1"/>
  <c r="V83" i="1"/>
  <c r="T84" i="1"/>
  <c r="U84" i="1"/>
  <c r="V84" i="1"/>
  <c r="T85" i="1"/>
  <c r="U85" i="1"/>
  <c r="V85" i="1"/>
  <c r="T86" i="1"/>
  <c r="U86" i="1"/>
  <c r="V86" i="1"/>
  <c r="T87" i="1"/>
  <c r="U87" i="1"/>
  <c r="V87" i="1"/>
  <c r="T88" i="1"/>
  <c r="U88" i="1"/>
  <c r="V88" i="1"/>
  <c r="T89" i="1"/>
  <c r="U89" i="1"/>
  <c r="V89" i="1"/>
  <c r="T90" i="1"/>
  <c r="U90" i="1"/>
  <c r="V90" i="1"/>
  <c r="T91" i="1"/>
  <c r="U91" i="1"/>
  <c r="V91" i="1"/>
  <c r="T92" i="1"/>
  <c r="U92" i="1"/>
  <c r="V92" i="1"/>
  <c r="T93" i="1"/>
  <c r="U93" i="1"/>
  <c r="V93" i="1"/>
  <c r="T94" i="1"/>
  <c r="U94" i="1"/>
  <c r="V94" i="1"/>
  <c r="T95" i="1"/>
  <c r="U95" i="1"/>
  <c r="V95" i="1"/>
  <c r="T96" i="1"/>
  <c r="U96" i="1"/>
  <c r="V96" i="1"/>
  <c r="T97" i="1"/>
  <c r="U97" i="1"/>
  <c r="V97" i="1"/>
  <c r="T98" i="1"/>
  <c r="U98" i="1"/>
  <c r="V98" i="1"/>
  <c r="T99" i="1"/>
  <c r="U99" i="1"/>
  <c r="V99" i="1"/>
  <c r="T100" i="1"/>
  <c r="U100" i="1"/>
  <c r="V100" i="1"/>
  <c r="T101" i="1"/>
  <c r="U101" i="1"/>
  <c r="V101" i="1"/>
  <c r="T102" i="1"/>
  <c r="U102" i="1"/>
  <c r="V102" i="1"/>
  <c r="T103" i="1"/>
  <c r="U103" i="1"/>
  <c r="V103" i="1"/>
  <c r="T104" i="1"/>
  <c r="U104" i="1"/>
  <c r="V104" i="1"/>
  <c r="T105" i="1"/>
  <c r="U105" i="1"/>
  <c r="V105" i="1"/>
  <c r="T106" i="1"/>
  <c r="U106" i="1"/>
  <c r="V106" i="1"/>
  <c r="T107" i="1"/>
  <c r="U107" i="1"/>
  <c r="V107" i="1"/>
  <c r="T108" i="1"/>
  <c r="U108" i="1"/>
  <c r="V108" i="1"/>
  <c r="T109" i="1"/>
  <c r="U109" i="1"/>
  <c r="V109" i="1"/>
  <c r="T110" i="1"/>
  <c r="U110" i="1"/>
  <c r="V110" i="1"/>
  <c r="T111" i="1"/>
  <c r="U111" i="1"/>
  <c r="V111" i="1"/>
  <c r="T112" i="1"/>
  <c r="U112" i="1"/>
  <c r="V112" i="1"/>
  <c r="T113" i="1"/>
  <c r="U113" i="1"/>
  <c r="V113" i="1"/>
  <c r="T114" i="1"/>
  <c r="U114" i="1"/>
  <c r="V114" i="1"/>
  <c r="T115" i="1"/>
  <c r="U115" i="1"/>
  <c r="V115" i="1"/>
  <c r="T116" i="1"/>
  <c r="U116" i="1"/>
  <c r="V116" i="1"/>
  <c r="T117" i="1"/>
  <c r="U117" i="1"/>
  <c r="V117" i="1"/>
  <c r="T118" i="1"/>
  <c r="U118" i="1"/>
  <c r="V118" i="1"/>
  <c r="T119" i="1"/>
  <c r="U119" i="1"/>
  <c r="V119" i="1"/>
  <c r="T120" i="1"/>
  <c r="U120" i="1"/>
  <c r="V120" i="1"/>
  <c r="T121" i="1"/>
  <c r="U121" i="1"/>
  <c r="V121" i="1"/>
  <c r="T122" i="1"/>
  <c r="U122" i="1"/>
  <c r="V122" i="1"/>
  <c r="T123" i="1"/>
  <c r="U123" i="1"/>
  <c r="V123" i="1"/>
  <c r="T124" i="1"/>
  <c r="U124" i="1"/>
  <c r="V124" i="1"/>
  <c r="T125" i="1"/>
  <c r="U125" i="1"/>
  <c r="V125" i="1"/>
  <c r="T126" i="1"/>
  <c r="U126" i="1"/>
  <c r="V126" i="1"/>
  <c r="T127" i="1"/>
  <c r="U127" i="1"/>
  <c r="V127" i="1"/>
  <c r="T128" i="1"/>
  <c r="U128" i="1"/>
  <c r="V128" i="1"/>
  <c r="T129" i="1"/>
  <c r="U129" i="1"/>
  <c r="V129" i="1"/>
  <c r="T130" i="1"/>
  <c r="U130" i="1"/>
  <c r="V130" i="1"/>
  <c r="T131" i="1"/>
  <c r="U131" i="1"/>
  <c r="V131" i="1"/>
  <c r="T132" i="1"/>
  <c r="U132" i="1"/>
  <c r="V132" i="1"/>
  <c r="T133" i="1"/>
  <c r="U133" i="1"/>
  <c r="V133" i="1"/>
  <c r="T134" i="1"/>
  <c r="U134" i="1"/>
  <c r="V134" i="1"/>
  <c r="T135" i="1"/>
  <c r="U135" i="1"/>
  <c r="V135" i="1"/>
  <c r="T136" i="1"/>
  <c r="U136" i="1"/>
  <c r="V136" i="1"/>
  <c r="T137" i="1"/>
  <c r="U137" i="1"/>
  <c r="V137" i="1"/>
  <c r="T138" i="1"/>
  <c r="U138" i="1"/>
  <c r="V138" i="1"/>
  <c r="T139" i="1"/>
  <c r="U139" i="1"/>
  <c r="V139" i="1"/>
  <c r="T140" i="1"/>
  <c r="U140" i="1"/>
  <c r="V140" i="1"/>
  <c r="T141" i="1"/>
  <c r="U141" i="1"/>
  <c r="V141" i="1"/>
  <c r="T142" i="1"/>
  <c r="U142" i="1"/>
  <c r="V142" i="1"/>
  <c r="T143" i="1"/>
  <c r="U143" i="1"/>
  <c r="V143" i="1"/>
  <c r="T144" i="1"/>
  <c r="U144" i="1"/>
  <c r="V144" i="1"/>
  <c r="T145" i="1"/>
  <c r="U145" i="1"/>
  <c r="V145" i="1"/>
  <c r="T146" i="1"/>
  <c r="U146" i="1"/>
  <c r="V146" i="1"/>
  <c r="T147" i="1"/>
  <c r="U147" i="1"/>
  <c r="V147" i="1"/>
  <c r="T148" i="1"/>
  <c r="U148" i="1"/>
  <c r="V148" i="1"/>
  <c r="T149" i="1"/>
  <c r="U149" i="1"/>
  <c r="V149" i="1"/>
  <c r="T150" i="1"/>
  <c r="U150" i="1"/>
  <c r="V150" i="1"/>
  <c r="T151" i="1"/>
  <c r="U151" i="1"/>
  <c r="V151" i="1"/>
  <c r="T152" i="1"/>
  <c r="U152" i="1"/>
  <c r="V152" i="1"/>
  <c r="T153" i="1"/>
  <c r="U153" i="1"/>
  <c r="V153" i="1"/>
  <c r="T154" i="1"/>
  <c r="U154" i="1"/>
  <c r="V154" i="1"/>
  <c r="T155" i="1"/>
  <c r="U155" i="1"/>
  <c r="V155" i="1"/>
  <c r="T156" i="1"/>
  <c r="U156" i="1"/>
  <c r="V156" i="1"/>
  <c r="T157" i="1"/>
  <c r="U157" i="1"/>
  <c r="V157" i="1"/>
  <c r="T158" i="1"/>
  <c r="U158" i="1"/>
  <c r="V158" i="1"/>
  <c r="T159" i="1"/>
  <c r="U159" i="1"/>
  <c r="V159" i="1"/>
  <c r="T160" i="1"/>
  <c r="U160" i="1"/>
  <c r="V160" i="1"/>
  <c r="T161" i="1"/>
  <c r="U161" i="1"/>
  <c r="V161" i="1"/>
  <c r="T162" i="1"/>
  <c r="U162" i="1"/>
  <c r="V162" i="1"/>
  <c r="T163" i="1"/>
  <c r="U163" i="1"/>
  <c r="V163" i="1"/>
  <c r="T164" i="1"/>
  <c r="U164" i="1"/>
  <c r="V164" i="1"/>
  <c r="T165" i="1"/>
  <c r="U165" i="1"/>
  <c r="V165" i="1"/>
  <c r="T166" i="1"/>
  <c r="U166" i="1"/>
  <c r="V166" i="1"/>
  <c r="T167" i="1"/>
  <c r="U167" i="1"/>
  <c r="V167" i="1"/>
  <c r="T168" i="1"/>
  <c r="U168" i="1"/>
  <c r="V168" i="1"/>
  <c r="T169" i="1"/>
  <c r="U169" i="1"/>
  <c r="V169" i="1"/>
  <c r="T170" i="1"/>
  <c r="U170" i="1"/>
  <c r="V170" i="1"/>
  <c r="T171" i="1"/>
  <c r="U171" i="1"/>
  <c r="V171" i="1"/>
  <c r="T172" i="1"/>
  <c r="U172" i="1"/>
  <c r="V172" i="1"/>
  <c r="T173" i="1"/>
  <c r="U173" i="1"/>
  <c r="V173" i="1"/>
  <c r="T174" i="1"/>
  <c r="U174" i="1"/>
  <c r="V174" i="1"/>
  <c r="T175" i="1"/>
  <c r="U175" i="1"/>
  <c r="V175" i="1"/>
  <c r="T176" i="1"/>
  <c r="U176" i="1"/>
  <c r="V176" i="1"/>
  <c r="T177" i="1"/>
  <c r="U177" i="1"/>
  <c r="V177" i="1"/>
  <c r="T178" i="1"/>
  <c r="U178" i="1"/>
  <c r="V178" i="1"/>
  <c r="T179" i="1"/>
  <c r="U179" i="1"/>
  <c r="V179" i="1"/>
  <c r="T180" i="1"/>
  <c r="U180" i="1"/>
  <c r="V180" i="1"/>
  <c r="T181" i="1"/>
  <c r="U181" i="1"/>
  <c r="V181" i="1"/>
  <c r="T182" i="1"/>
  <c r="U182" i="1"/>
  <c r="V182" i="1"/>
  <c r="T183" i="1"/>
  <c r="U183" i="1"/>
  <c r="V183" i="1"/>
  <c r="T184" i="1"/>
  <c r="U184" i="1"/>
  <c r="V184" i="1"/>
  <c r="T185" i="1"/>
  <c r="U185" i="1"/>
  <c r="V185" i="1"/>
  <c r="T186" i="1"/>
  <c r="U186" i="1"/>
  <c r="V186" i="1"/>
  <c r="T187" i="1"/>
  <c r="U187" i="1"/>
  <c r="V187" i="1"/>
  <c r="T188" i="1"/>
  <c r="U188" i="1"/>
  <c r="V188" i="1"/>
  <c r="T189" i="1"/>
  <c r="U189" i="1"/>
  <c r="V189" i="1"/>
  <c r="T190" i="1"/>
  <c r="U190" i="1"/>
  <c r="V190" i="1"/>
  <c r="T191" i="1"/>
  <c r="U191" i="1"/>
  <c r="V191" i="1"/>
  <c r="T192" i="1"/>
  <c r="U192" i="1"/>
  <c r="V192" i="1"/>
  <c r="T193" i="1"/>
  <c r="U193" i="1"/>
  <c r="V193" i="1"/>
  <c r="T194" i="1"/>
  <c r="U194" i="1"/>
  <c r="V194" i="1"/>
  <c r="T195" i="1"/>
  <c r="U195" i="1"/>
  <c r="V195" i="1"/>
  <c r="T196" i="1"/>
  <c r="U196" i="1"/>
  <c r="V196" i="1"/>
  <c r="T197" i="1"/>
  <c r="U197" i="1"/>
  <c r="V197" i="1"/>
  <c r="T198" i="1"/>
  <c r="U198" i="1"/>
  <c r="V198" i="1"/>
  <c r="T199" i="1"/>
  <c r="U199" i="1"/>
  <c r="V199" i="1"/>
  <c r="T200" i="1"/>
  <c r="U200" i="1"/>
  <c r="V200" i="1"/>
  <c r="T201" i="1"/>
  <c r="U201" i="1"/>
  <c r="V201" i="1"/>
  <c r="T202" i="1"/>
  <c r="U202" i="1"/>
  <c r="V202" i="1"/>
  <c r="T203" i="1"/>
  <c r="U203" i="1"/>
  <c r="V203" i="1"/>
  <c r="T204" i="1"/>
  <c r="U204" i="1"/>
  <c r="V204" i="1"/>
  <c r="T205" i="1"/>
  <c r="U205" i="1"/>
  <c r="V205" i="1"/>
  <c r="T206" i="1"/>
  <c r="U206" i="1"/>
  <c r="V206" i="1"/>
  <c r="T207" i="1"/>
  <c r="U207" i="1"/>
  <c r="V207" i="1"/>
  <c r="T208" i="1"/>
  <c r="U208" i="1"/>
  <c r="V208" i="1"/>
  <c r="T209" i="1"/>
  <c r="U209" i="1"/>
  <c r="V209" i="1"/>
  <c r="T210" i="1"/>
  <c r="U210" i="1"/>
  <c r="V210" i="1"/>
  <c r="T211" i="1"/>
  <c r="U211" i="1"/>
  <c r="V211" i="1"/>
  <c r="T212" i="1"/>
  <c r="U212" i="1"/>
  <c r="V212" i="1"/>
  <c r="T213" i="1"/>
  <c r="U213" i="1"/>
  <c r="V213" i="1"/>
  <c r="T214" i="1"/>
  <c r="U214" i="1"/>
  <c r="V214" i="1"/>
  <c r="T215" i="1"/>
  <c r="U215" i="1"/>
  <c r="V215" i="1"/>
  <c r="T216" i="1"/>
  <c r="U216" i="1"/>
  <c r="V216" i="1"/>
  <c r="T217" i="1"/>
  <c r="U217" i="1"/>
  <c r="V217" i="1"/>
  <c r="T218" i="1"/>
  <c r="U218" i="1"/>
  <c r="V218" i="1"/>
  <c r="T219" i="1"/>
  <c r="U219" i="1"/>
  <c r="V219" i="1"/>
  <c r="T220" i="1"/>
  <c r="U220" i="1"/>
  <c r="V220" i="1"/>
  <c r="T221" i="1"/>
  <c r="U221" i="1"/>
  <c r="V221" i="1"/>
  <c r="T222" i="1"/>
  <c r="U222" i="1"/>
  <c r="V222" i="1"/>
  <c r="T223" i="1"/>
  <c r="U223" i="1"/>
  <c r="V223" i="1"/>
  <c r="T224" i="1"/>
  <c r="U224" i="1"/>
  <c r="V224" i="1"/>
  <c r="T225" i="1"/>
  <c r="U225" i="1"/>
  <c r="V225" i="1"/>
  <c r="T226" i="1"/>
  <c r="U226" i="1"/>
  <c r="V226" i="1"/>
  <c r="T227" i="1"/>
  <c r="U227" i="1"/>
  <c r="V227" i="1"/>
  <c r="T228" i="1"/>
  <c r="U228" i="1"/>
  <c r="V228" i="1"/>
  <c r="T229" i="1"/>
  <c r="U229" i="1"/>
  <c r="V229" i="1"/>
  <c r="T230" i="1"/>
  <c r="U230" i="1"/>
  <c r="V230" i="1"/>
  <c r="T231" i="1"/>
  <c r="U231" i="1"/>
  <c r="V231" i="1"/>
  <c r="T232" i="1"/>
  <c r="U232" i="1"/>
  <c r="V232" i="1"/>
  <c r="T233" i="1"/>
  <c r="U233" i="1"/>
  <c r="V233" i="1"/>
  <c r="T234" i="1"/>
  <c r="U234" i="1"/>
  <c r="V234" i="1"/>
  <c r="T235" i="1"/>
  <c r="U235" i="1"/>
  <c r="V235" i="1"/>
  <c r="T236" i="1"/>
  <c r="U236" i="1"/>
  <c r="V236" i="1"/>
  <c r="T237" i="1"/>
  <c r="U237" i="1"/>
  <c r="V237" i="1"/>
  <c r="T238" i="1"/>
  <c r="U238" i="1"/>
  <c r="V238" i="1"/>
  <c r="T239" i="1"/>
  <c r="U239" i="1"/>
  <c r="V239" i="1"/>
  <c r="T240" i="1"/>
  <c r="U240" i="1"/>
  <c r="V240" i="1"/>
  <c r="T241" i="1"/>
  <c r="U241" i="1"/>
  <c r="V241" i="1"/>
  <c r="T242" i="1"/>
  <c r="U242" i="1"/>
  <c r="V242" i="1"/>
  <c r="T243" i="1"/>
  <c r="U243" i="1"/>
  <c r="V243" i="1"/>
  <c r="T244" i="1"/>
  <c r="U244" i="1"/>
  <c r="V244" i="1"/>
  <c r="T245" i="1"/>
  <c r="U245" i="1"/>
  <c r="V245" i="1"/>
  <c r="T246" i="1"/>
  <c r="U246" i="1"/>
  <c r="V246" i="1"/>
  <c r="T247" i="1"/>
  <c r="U247" i="1"/>
  <c r="V247" i="1"/>
  <c r="T248" i="1"/>
  <c r="U248" i="1"/>
  <c r="V248" i="1"/>
  <c r="T249" i="1"/>
  <c r="U249" i="1"/>
  <c r="V249" i="1"/>
  <c r="T250" i="1"/>
  <c r="U250" i="1"/>
  <c r="V250" i="1"/>
  <c r="T251" i="1"/>
  <c r="U251" i="1"/>
  <c r="V251" i="1"/>
  <c r="T252" i="1"/>
  <c r="U252" i="1"/>
  <c r="V252" i="1"/>
  <c r="T253" i="1"/>
  <c r="U253" i="1"/>
  <c r="V253" i="1"/>
  <c r="T254" i="1"/>
  <c r="U254" i="1"/>
  <c r="V254" i="1"/>
  <c r="T255" i="1"/>
  <c r="U255" i="1"/>
  <c r="V255" i="1"/>
  <c r="T256" i="1"/>
  <c r="U256" i="1"/>
  <c r="V256" i="1"/>
  <c r="T257" i="1"/>
  <c r="U257" i="1"/>
  <c r="V257" i="1"/>
  <c r="T258" i="1"/>
  <c r="U258" i="1"/>
  <c r="V258" i="1"/>
  <c r="T259" i="1"/>
  <c r="U259" i="1"/>
  <c r="V259" i="1"/>
  <c r="T260" i="1"/>
  <c r="U260" i="1"/>
  <c r="V260" i="1"/>
  <c r="T261" i="1"/>
  <c r="U261" i="1"/>
  <c r="V261" i="1"/>
  <c r="T262" i="1"/>
  <c r="U262" i="1"/>
  <c r="V262" i="1"/>
  <c r="T263" i="1"/>
  <c r="U263" i="1"/>
  <c r="V263" i="1"/>
  <c r="T264" i="1"/>
  <c r="U264" i="1"/>
  <c r="V264" i="1"/>
  <c r="T265" i="1"/>
  <c r="U265" i="1"/>
  <c r="V265" i="1"/>
  <c r="T266" i="1"/>
  <c r="U266" i="1"/>
  <c r="V266" i="1"/>
  <c r="T267" i="1"/>
  <c r="U267" i="1"/>
  <c r="V267" i="1"/>
  <c r="T268" i="1"/>
  <c r="U268" i="1"/>
  <c r="V268" i="1"/>
  <c r="T269" i="1"/>
  <c r="U269" i="1"/>
  <c r="V269" i="1"/>
  <c r="T270" i="1"/>
  <c r="U270" i="1"/>
  <c r="V270" i="1"/>
  <c r="T271" i="1"/>
  <c r="U271" i="1"/>
  <c r="V271" i="1"/>
  <c r="T272" i="1"/>
  <c r="U272" i="1"/>
  <c r="V272" i="1"/>
  <c r="T273" i="1"/>
  <c r="U273" i="1"/>
  <c r="V273" i="1"/>
  <c r="T274" i="1"/>
  <c r="U274" i="1"/>
  <c r="V274" i="1"/>
  <c r="T275" i="1"/>
  <c r="U275" i="1"/>
  <c r="V275" i="1"/>
  <c r="T276" i="1"/>
  <c r="U276" i="1"/>
  <c r="V276" i="1"/>
  <c r="T277" i="1"/>
  <c r="U277" i="1"/>
  <c r="V277" i="1"/>
  <c r="T278" i="1"/>
  <c r="U278" i="1"/>
  <c r="V278" i="1"/>
  <c r="T279" i="1"/>
  <c r="U279" i="1"/>
  <c r="V279" i="1"/>
  <c r="T280" i="1"/>
  <c r="U280" i="1"/>
  <c r="V280" i="1"/>
  <c r="T281" i="1"/>
  <c r="U281" i="1"/>
  <c r="V281" i="1"/>
  <c r="T282" i="1"/>
  <c r="U282" i="1"/>
  <c r="V282" i="1"/>
  <c r="T283" i="1"/>
  <c r="U283" i="1"/>
  <c r="V283" i="1"/>
  <c r="T284" i="1"/>
  <c r="U284" i="1"/>
  <c r="V284" i="1"/>
  <c r="T285" i="1"/>
  <c r="U285" i="1"/>
  <c r="V285" i="1"/>
  <c r="T286" i="1"/>
  <c r="U286" i="1"/>
  <c r="V286" i="1"/>
  <c r="T287" i="1"/>
  <c r="U287" i="1"/>
  <c r="V287" i="1"/>
  <c r="T288" i="1"/>
  <c r="U288" i="1"/>
  <c r="V288" i="1"/>
  <c r="T289" i="1"/>
  <c r="U289" i="1"/>
  <c r="V289" i="1"/>
  <c r="T290" i="1"/>
  <c r="U290" i="1"/>
  <c r="V290" i="1"/>
  <c r="T291" i="1"/>
  <c r="U291" i="1"/>
  <c r="V291" i="1"/>
  <c r="T292" i="1"/>
  <c r="U292" i="1"/>
  <c r="V292" i="1"/>
  <c r="T293" i="1"/>
  <c r="U293" i="1"/>
  <c r="V293" i="1"/>
  <c r="T294" i="1"/>
  <c r="U294" i="1"/>
  <c r="V294" i="1"/>
  <c r="T295" i="1"/>
  <c r="U295" i="1"/>
  <c r="V295" i="1"/>
  <c r="T296" i="1"/>
  <c r="U296" i="1"/>
  <c r="V296" i="1"/>
  <c r="T297" i="1"/>
  <c r="U297" i="1"/>
  <c r="V297" i="1"/>
  <c r="T298" i="1"/>
  <c r="U298" i="1"/>
  <c r="V298" i="1"/>
  <c r="T299" i="1"/>
  <c r="U299" i="1"/>
  <c r="V299" i="1"/>
  <c r="T300" i="1"/>
  <c r="U300" i="1"/>
  <c r="V300" i="1"/>
  <c r="T301" i="1"/>
  <c r="U301" i="1"/>
  <c r="V301" i="1"/>
  <c r="T302" i="1"/>
  <c r="U302" i="1"/>
  <c r="V302" i="1"/>
  <c r="T303" i="1"/>
  <c r="U303" i="1"/>
  <c r="V303" i="1"/>
  <c r="T304" i="1"/>
  <c r="U304" i="1"/>
  <c r="V304" i="1"/>
  <c r="T305" i="1"/>
  <c r="U305" i="1"/>
  <c r="V305" i="1"/>
  <c r="T306" i="1"/>
  <c r="U306" i="1"/>
  <c r="V306" i="1"/>
  <c r="T307" i="1"/>
  <c r="U307" i="1"/>
  <c r="V307" i="1"/>
  <c r="T308" i="1"/>
  <c r="U308" i="1"/>
  <c r="V308" i="1"/>
  <c r="T309" i="1"/>
  <c r="U309" i="1"/>
  <c r="V309" i="1"/>
  <c r="T310" i="1"/>
  <c r="U310" i="1"/>
  <c r="V310" i="1"/>
  <c r="T311" i="1"/>
  <c r="U311" i="1"/>
  <c r="V311" i="1"/>
  <c r="T312" i="1"/>
  <c r="U312" i="1"/>
  <c r="V312" i="1"/>
  <c r="T313" i="1"/>
  <c r="U313" i="1"/>
  <c r="V313" i="1"/>
  <c r="T314" i="1"/>
  <c r="U314" i="1"/>
  <c r="V314" i="1"/>
  <c r="V3" i="1"/>
  <c r="U3" i="1"/>
  <c r="T3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" i="1"/>
</calcChain>
</file>

<file path=xl/sharedStrings.xml><?xml version="1.0" encoding="utf-8"?>
<sst xmlns="http://schemas.openxmlformats.org/spreadsheetml/2006/main" count="35" uniqueCount="22">
  <si>
    <t>year</t>
  </si>
  <si>
    <t>month</t>
  </si>
  <si>
    <t>sardina</t>
  </si>
  <si>
    <t>anchoveta</t>
  </si>
  <si>
    <t xml:space="preserve">oficial catch </t>
  </si>
  <si>
    <t xml:space="preserve"> inpesca catch</t>
  </si>
  <si>
    <t>total</t>
  </si>
  <si>
    <t>Official total, INPESCA Proportions</t>
  </si>
  <si>
    <t>Row Labels</t>
  </si>
  <si>
    <t>Grand Total</t>
  </si>
  <si>
    <t>Sum of anchoveta</t>
  </si>
  <si>
    <t>Sum of sardina</t>
  </si>
  <si>
    <t>Sum of total</t>
  </si>
  <si>
    <t>semester</t>
  </si>
  <si>
    <t>Column Labels</t>
  </si>
  <si>
    <t>Total Sum of anchoveta</t>
  </si>
  <si>
    <t>Total Sum of sardina</t>
  </si>
  <si>
    <t>Total Sum of total</t>
  </si>
  <si>
    <t>Calendar</t>
  </si>
  <si>
    <t>Biological</t>
  </si>
  <si>
    <t>o</t>
  </si>
  <si>
    <t>From CHAS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</si>
</sst>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5" fontId="0" fillId="0" borderId="0" xfId="0" applyNumberFormat="1"/>
  </cellXfs>
  <cellStyles count="1">
    <cellStyle name="Normal" xfId="0" builtinId="0"/>
  </cellStyles>
  <dxfs count="6"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styles" Target="styles.xml"/><Relationship Id="rId5" Type="http://schemas.openxmlformats.org/officeDocument/2006/relationships/worksheet" Target="worksheets/sheet3.xml"/><Relationship Id="rId10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Sheet1!$G$32</c:f>
              <c:strCache>
                <c:ptCount val="1"/>
                <c:pt idx="0">
                  <c:v>Calendar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Sheet1!$F$33:$F$58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xVal>
          <c:yVal>
            <c:numRef>
              <c:f>Sheet1!$G$33:$G$58</c:f>
              <c:numCache>
                <c:formatCode>_(* #,##0_);_(* \(#,##0\);_(* "-"??_);_(@_)</c:formatCode>
                <c:ptCount val="26"/>
                <c:pt idx="0">
                  <c:v>592731.08431204502</c:v>
                </c:pt>
                <c:pt idx="1">
                  <c:v>462067.74779522925</c:v>
                </c:pt>
                <c:pt idx="2">
                  <c:v>230219.3832578407</c:v>
                </c:pt>
                <c:pt idx="3">
                  <c:v>336565.6508151897</c:v>
                </c:pt>
                <c:pt idx="4">
                  <c:v>267039.99653596932</c:v>
                </c:pt>
                <c:pt idx="5">
                  <c:v>806657.54416521254</c:v>
                </c:pt>
                <c:pt idx="6">
                  <c:v>528680.36755429115</c:v>
                </c:pt>
                <c:pt idx="7">
                  <c:v>180048.73691246376</c:v>
                </c:pt>
                <c:pt idx="8">
                  <c:v>671406.0885052057</c:v>
                </c:pt>
                <c:pt idx="9">
                  <c:v>556336.06377843826</c:v>
                </c:pt>
                <c:pt idx="10">
                  <c:v>247008.75147866871</c:v>
                </c:pt>
                <c:pt idx="11">
                  <c:v>244249.69379394472</c:v>
                </c:pt>
                <c:pt idx="12">
                  <c:v>97314.952650527208</c:v>
                </c:pt>
                <c:pt idx="13">
                  <c:v>81396.875227057899</c:v>
                </c:pt>
                <c:pt idx="14">
                  <c:v>116414.91506679963</c:v>
                </c:pt>
                <c:pt idx="15">
                  <c:v>347922.46807429439</c:v>
                </c:pt>
                <c:pt idx="16">
                  <c:v>224494.35037270922</c:v>
                </c:pt>
                <c:pt idx="17">
                  <c:v>827517.14996299625</c:v>
                </c:pt>
                <c:pt idx="18">
                  <c:v>717792.54036260978</c:v>
                </c:pt>
                <c:pt idx="19">
                  <c:v>778525.58387802099</c:v>
                </c:pt>
                <c:pt idx="20">
                  <c:v>847108.46396142128</c:v>
                </c:pt>
                <c:pt idx="21">
                  <c:v>843026.11578201968</c:v>
                </c:pt>
                <c:pt idx="22">
                  <c:v>224124.69466939746</c:v>
                </c:pt>
                <c:pt idx="23">
                  <c:v>541609.66000236128</c:v>
                </c:pt>
                <c:pt idx="24">
                  <c:v>433462.6778347675</c:v>
                </c:pt>
                <c:pt idx="25">
                  <c:v>282160.15481650113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DC-234B-BE51-680045ADE2B4}"/>
            </c:ext>
          </c:extLst>
        </c:ser>
        <c:ser>
          <c:idx val="2"/>
          <c:order val="1"/>
          <c:tx>
            <c:strRef>
              <c:f>Sheet1!$M$32</c:f>
              <c:strCache>
                <c:ptCount val="1"/>
                <c:pt idx="0">
                  <c:v>From CHAS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Sheet1!$J$33:$J$60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xVal>
          <c:yVal>
            <c:numRef>
              <c:f>Sheet1!$M$33:$M$60</c:f>
              <c:numCache>
                <c:formatCode>General</c:formatCode>
                <c:ptCount val="28"/>
                <c:pt idx="0">
                  <c:v>556305</c:v>
                </c:pt>
                <c:pt idx="1">
                  <c:v>447988</c:v>
                </c:pt>
                <c:pt idx="2">
                  <c:v>243591</c:v>
                </c:pt>
                <c:pt idx="3">
                  <c:v>340973</c:v>
                </c:pt>
                <c:pt idx="4">
                  <c:v>126715</c:v>
                </c:pt>
                <c:pt idx="5">
                  <c:v>446668</c:v>
                </c:pt>
                <c:pt idx="6">
                  <c:v>441149</c:v>
                </c:pt>
                <c:pt idx="7">
                  <c:v>317416</c:v>
                </c:pt>
                <c:pt idx="8">
                  <c:v>781544</c:v>
                </c:pt>
                <c:pt idx="9">
                  <c:v>772465</c:v>
                </c:pt>
                <c:pt idx="10">
                  <c:v>324462</c:v>
                </c:pt>
                <c:pt idx="11">
                  <c:v>347083</c:v>
                </c:pt>
                <c:pt idx="12">
                  <c:v>300358</c:v>
                </c:pt>
                <c:pt idx="13">
                  <c:v>331527</c:v>
                </c:pt>
                <c:pt idx="14">
                  <c:v>273628</c:v>
                </c:pt>
                <c:pt idx="15">
                  <c:v>579879</c:v>
                </c:pt>
                <c:pt idx="16">
                  <c:v>271707</c:v>
                </c:pt>
                <c:pt idx="17">
                  <c:v>804893</c:v>
                </c:pt>
                <c:pt idx="18">
                  <c:v>852042</c:v>
                </c:pt>
                <c:pt idx="19">
                  <c:v>749490</c:v>
                </c:pt>
                <c:pt idx="20">
                  <c:v>814926</c:v>
                </c:pt>
                <c:pt idx="21">
                  <c:v>850170</c:v>
                </c:pt>
                <c:pt idx="22">
                  <c:v>227985</c:v>
                </c:pt>
                <c:pt idx="23">
                  <c:v>533230</c:v>
                </c:pt>
                <c:pt idx="24">
                  <c:v>430837</c:v>
                </c:pt>
                <c:pt idx="25">
                  <c:v>282160</c:v>
                </c:pt>
                <c:pt idx="26">
                  <c:v>357168</c:v>
                </c:pt>
                <c:pt idx="27">
                  <c:v>344125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DC-234B-BE51-680045ADE2B4}"/>
            </c:ext>
          </c:extLst>
        </c:ser>
        <c:ser>
          <c:idx val="1"/>
          <c:order val="2"/>
          <c:tx>
            <c:v>Official sardina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Sheet2!$A$4:$A$29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xVal>
          <c:yVal>
            <c:numRef>
              <c:f>Sheet2!$B$4:$B$29</c:f>
              <c:numCache>
                <c:formatCode>General</c:formatCode>
                <c:ptCount val="26"/>
                <c:pt idx="0">
                  <c:v>468792.61400000006</c:v>
                </c:pt>
                <c:pt idx="1">
                  <c:v>372238.06400000001</c:v>
                </c:pt>
                <c:pt idx="2">
                  <c:v>163956.52599999998</c:v>
                </c:pt>
                <c:pt idx="3">
                  <c:v>274809</c:v>
                </c:pt>
                <c:pt idx="4">
                  <c:v>177188</c:v>
                </c:pt>
                <c:pt idx="5">
                  <c:v>597532</c:v>
                </c:pt>
                <c:pt idx="6">
                  <c:v>441149</c:v>
                </c:pt>
                <c:pt idx="7">
                  <c:v>317416</c:v>
                </c:pt>
                <c:pt idx="8">
                  <c:v>621531.08799999999</c:v>
                </c:pt>
                <c:pt idx="9">
                  <c:v>539992.4061437801</c:v>
                </c:pt>
                <c:pt idx="10">
                  <c:v>224397</c:v>
                </c:pt>
                <c:pt idx="11">
                  <c:v>186949.13234732367</c:v>
                </c:pt>
                <c:pt idx="12">
                  <c:v>282792.23600000009</c:v>
                </c:pt>
                <c:pt idx="13">
                  <c:v>324675.88099999964</c:v>
                </c:pt>
                <c:pt idx="14">
                  <c:v>259419.34800000014</c:v>
                </c:pt>
                <c:pt idx="15">
                  <c:v>429357.55699999956</c:v>
                </c:pt>
                <c:pt idx="16">
                  <c:v>220567.50353092252</c:v>
                </c:pt>
                <c:pt idx="17">
                  <c:v>786945.45599999954</c:v>
                </c:pt>
                <c:pt idx="18">
                  <c:v>835045.6170000009</c:v>
                </c:pt>
                <c:pt idx="19">
                  <c:v>732571.64600000018</c:v>
                </c:pt>
                <c:pt idx="20">
                  <c:v>873184.46799999929</c:v>
                </c:pt>
                <c:pt idx="21">
                  <c:v>834649.61100000003</c:v>
                </c:pt>
                <c:pt idx="22">
                  <c:v>224695.12299999996</c:v>
                </c:pt>
                <c:pt idx="23">
                  <c:v>534171.48700000008</c:v>
                </c:pt>
                <c:pt idx="24">
                  <c:v>428455.73500000004</c:v>
                </c:pt>
                <c:pt idx="25">
                  <c:v>282160.13034199999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DC-234B-BE51-680045ADE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37935"/>
        <c:axId val="108439615"/>
      </c:scatterChart>
      <c:valAx>
        <c:axId val="10843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39615"/>
        <c:crosses val="autoZero"/>
        <c:crossBetween val="midCat"/>
      </c:valAx>
      <c:valAx>
        <c:axId val="10843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37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Sheet1!$G$32</c:f>
              <c:strCache>
                <c:ptCount val="1"/>
                <c:pt idx="0">
                  <c:v>Calendar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Sheet1!$F$33:$F$58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xVal>
          <c:yVal>
            <c:numRef>
              <c:f>Sheet1!$G$33:$G$58</c:f>
              <c:numCache>
                <c:formatCode>_(* #,##0_);_(* \(#,##0\);_(* "-"??_);_(@_)</c:formatCode>
                <c:ptCount val="26"/>
                <c:pt idx="0">
                  <c:v>592731.08431204502</c:v>
                </c:pt>
                <c:pt idx="1">
                  <c:v>462067.74779522925</c:v>
                </c:pt>
                <c:pt idx="2">
                  <c:v>230219.3832578407</c:v>
                </c:pt>
                <c:pt idx="3">
                  <c:v>336565.6508151897</c:v>
                </c:pt>
                <c:pt idx="4">
                  <c:v>267039.99653596932</c:v>
                </c:pt>
                <c:pt idx="5">
                  <c:v>806657.54416521254</c:v>
                </c:pt>
                <c:pt idx="6">
                  <c:v>528680.36755429115</c:v>
                </c:pt>
                <c:pt idx="7">
                  <c:v>180048.73691246376</c:v>
                </c:pt>
                <c:pt idx="8">
                  <c:v>671406.0885052057</c:v>
                </c:pt>
                <c:pt idx="9">
                  <c:v>556336.06377843826</c:v>
                </c:pt>
                <c:pt idx="10">
                  <c:v>247008.75147866871</c:v>
                </c:pt>
                <c:pt idx="11">
                  <c:v>244249.69379394472</c:v>
                </c:pt>
                <c:pt idx="12">
                  <c:v>97314.952650527208</c:v>
                </c:pt>
                <c:pt idx="13">
                  <c:v>81396.875227057899</c:v>
                </c:pt>
                <c:pt idx="14">
                  <c:v>116414.91506679963</c:v>
                </c:pt>
                <c:pt idx="15">
                  <c:v>347922.46807429439</c:v>
                </c:pt>
                <c:pt idx="16">
                  <c:v>224494.35037270922</c:v>
                </c:pt>
                <c:pt idx="17">
                  <c:v>827517.14996299625</c:v>
                </c:pt>
                <c:pt idx="18">
                  <c:v>717792.54036260978</c:v>
                </c:pt>
                <c:pt idx="19">
                  <c:v>778525.58387802099</c:v>
                </c:pt>
                <c:pt idx="20">
                  <c:v>847108.46396142128</c:v>
                </c:pt>
                <c:pt idx="21">
                  <c:v>843026.11578201968</c:v>
                </c:pt>
                <c:pt idx="22">
                  <c:v>224124.69466939746</c:v>
                </c:pt>
                <c:pt idx="23">
                  <c:v>541609.66000236128</c:v>
                </c:pt>
                <c:pt idx="24">
                  <c:v>433462.6778347675</c:v>
                </c:pt>
                <c:pt idx="25">
                  <c:v>282160.15481650113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B4-0647-ADEF-CEEB01B62BE1}"/>
            </c:ext>
          </c:extLst>
        </c:ser>
        <c:ser>
          <c:idx val="1"/>
          <c:order val="1"/>
          <c:tx>
            <c:strRef>
              <c:f>Sheet1!$H$32</c:f>
              <c:strCache>
                <c:ptCount val="1"/>
                <c:pt idx="0">
                  <c:v>Biological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Sheet1!$F$33:$F$58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xVal>
          <c:yVal>
            <c:numRef>
              <c:f>Sheet1!$H$33:$H$58</c:f>
              <c:numCache>
                <c:formatCode>_(* #,##0_);_(* \(#,##0\);_(* "-"??_);_(@_)</c:formatCode>
                <c:ptCount val="26"/>
                <c:pt idx="0">
                  <c:v>556848.6117370784</c:v>
                </c:pt>
                <c:pt idx="1">
                  <c:v>234621.82137519371</c:v>
                </c:pt>
                <c:pt idx="2">
                  <c:v>311433.91584957286</c:v>
                </c:pt>
                <c:pt idx="3">
                  <c:v>145864.4986484696</c:v>
                </c:pt>
                <c:pt idx="4">
                  <c:v>795542.73947576841</c:v>
                </c:pt>
                <c:pt idx="5">
                  <c:v>703700.0757029861</c:v>
                </c:pt>
                <c:pt idx="6">
                  <c:v>154202.64022648963</c:v>
                </c:pt>
                <c:pt idx="7">
                  <c:v>678466.46331319655</c:v>
                </c:pt>
                <c:pt idx="8">
                  <c:v>600531.17095805099</c:v>
                </c:pt>
                <c:pt idx="9">
                  <c:v>232796.18534493021</c:v>
                </c:pt>
                <c:pt idx="10">
                  <c:v>256354.89526780474</c:v>
                </c:pt>
                <c:pt idx="11">
                  <c:v>106850.63863050379</c:v>
                </c:pt>
                <c:pt idx="12">
                  <c:v>91138.53124464475</c:v>
                </c:pt>
                <c:pt idx="13">
                  <c:v>104826.63468902893</c:v>
                </c:pt>
                <c:pt idx="14">
                  <c:v>277554.96639744827</c:v>
                </c:pt>
                <c:pt idx="15">
                  <c:v>250916.56885665326</c:v>
                </c:pt>
                <c:pt idx="16">
                  <c:v>714306.62859593378</c:v>
                </c:pt>
                <c:pt idx="17">
                  <c:v>769737.27890061564</c:v>
                </c:pt>
                <c:pt idx="18">
                  <c:v>557231.88906625833</c:v>
                </c:pt>
                <c:pt idx="19">
                  <c:v>909913.09208655008</c:v>
                </c:pt>
                <c:pt idx="20">
                  <c:v>847852.32829964929</c:v>
                </c:pt>
                <c:pt idx="21">
                  <c:v>395456.88905257283</c:v>
                </c:pt>
                <c:pt idx="22">
                  <c:v>520651.4339465712</c:v>
                </c:pt>
                <c:pt idx="23">
                  <c:v>411510.2963845355</c:v>
                </c:pt>
                <c:pt idx="24">
                  <c:v>293065.74304807716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B4-0647-ADEF-CEEB01B62BE1}"/>
            </c:ext>
          </c:extLst>
        </c:ser>
        <c:ser>
          <c:idx val="2"/>
          <c:order val="2"/>
          <c:tx>
            <c:strRef>
              <c:f>Sheet1!$M$32</c:f>
              <c:strCache>
                <c:ptCount val="1"/>
                <c:pt idx="0">
                  <c:v>From CHAS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Sheet1!$J$33:$J$60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xVal>
          <c:yVal>
            <c:numRef>
              <c:f>Sheet1!$M$33:$M$60</c:f>
              <c:numCache>
                <c:formatCode>General</c:formatCode>
                <c:ptCount val="28"/>
                <c:pt idx="0">
                  <c:v>556305</c:v>
                </c:pt>
                <c:pt idx="1">
                  <c:v>447988</c:v>
                </c:pt>
                <c:pt idx="2">
                  <c:v>243591</c:v>
                </c:pt>
                <c:pt idx="3">
                  <c:v>340973</c:v>
                </c:pt>
                <c:pt idx="4">
                  <c:v>126715</c:v>
                </c:pt>
                <c:pt idx="5">
                  <c:v>446668</c:v>
                </c:pt>
                <c:pt idx="6">
                  <c:v>441149</c:v>
                </c:pt>
                <c:pt idx="7">
                  <c:v>317416</c:v>
                </c:pt>
                <c:pt idx="8">
                  <c:v>781544</c:v>
                </c:pt>
                <c:pt idx="9">
                  <c:v>772465</c:v>
                </c:pt>
                <c:pt idx="10">
                  <c:v>324462</c:v>
                </c:pt>
                <c:pt idx="11">
                  <c:v>347083</c:v>
                </c:pt>
                <c:pt idx="12">
                  <c:v>300358</c:v>
                </c:pt>
                <c:pt idx="13">
                  <c:v>331527</c:v>
                </c:pt>
                <c:pt idx="14">
                  <c:v>273628</c:v>
                </c:pt>
                <c:pt idx="15">
                  <c:v>579879</c:v>
                </c:pt>
                <c:pt idx="16">
                  <c:v>271707</c:v>
                </c:pt>
                <c:pt idx="17">
                  <c:v>804893</c:v>
                </c:pt>
                <c:pt idx="18">
                  <c:v>852042</c:v>
                </c:pt>
                <c:pt idx="19">
                  <c:v>749490</c:v>
                </c:pt>
                <c:pt idx="20">
                  <c:v>814926</c:v>
                </c:pt>
                <c:pt idx="21">
                  <c:v>850170</c:v>
                </c:pt>
                <c:pt idx="22">
                  <c:v>227985</c:v>
                </c:pt>
                <c:pt idx="23">
                  <c:v>533230</c:v>
                </c:pt>
                <c:pt idx="24">
                  <c:v>430837</c:v>
                </c:pt>
                <c:pt idx="25">
                  <c:v>282160</c:v>
                </c:pt>
                <c:pt idx="26">
                  <c:v>357168</c:v>
                </c:pt>
                <c:pt idx="27">
                  <c:v>344125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B4-0647-ADEF-CEEB01B62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37935"/>
        <c:axId val="108439615"/>
      </c:scatterChart>
      <c:valAx>
        <c:axId val="10843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39615"/>
        <c:crosses val="autoZero"/>
        <c:crossBetween val="midCat"/>
      </c:valAx>
      <c:valAx>
        <c:axId val="10843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37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0105807-DBD2-2942-ACA5-B402F7213F7C}">
  <sheetPr/>
  <sheetViews>
    <sheetView tabSelected="1" zoomScale="13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CE068F8-4947-584A-8D31-73830E692699}">
  <sheetPr/>
  <sheetViews>
    <sheetView zoomScale="13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3037" cy="62935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A7AED3-F607-B046-8D60-81E163CE6D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3037" cy="62935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4BE721-41AA-F54C-9168-A9BF48F931C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m Ianelli" refreshedDate="43320.637528472223" createdVersion="6" refreshedVersion="6" minRefreshableVersion="3" recordCount="312" xr:uid="{42B0B245-7027-C548-976B-B4062E7D47E4}">
  <cacheSource type="worksheet">
    <worksheetSource ref="Q2:V314" sheet="Hoja1"/>
  </cacheSource>
  <cacheFields count="6">
    <cacheField name="year" numFmtId="0">
      <sharedItems containsSemiMixedTypes="0" containsString="0" containsNumber="1" containsInteger="1" minValue="1991" maxValue="2016" count="26"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</sharedItems>
    </cacheField>
    <cacheField name="month" numFmtId="0">
      <sharedItems containsSemiMixedTypes="0" containsString="0" containsNumber="1" containsInteger="1" minValue="1" maxValue="12"/>
    </cacheField>
    <cacheField name="semester" numFmtId="0">
      <sharedItems containsSemiMixedTypes="0" containsString="0" containsNumber="1" containsInteger="1" minValue="1" maxValue="2" count="2">
        <n v="1"/>
        <n v="2"/>
      </sharedItems>
    </cacheField>
    <cacheField name="sardina" numFmtId="1">
      <sharedItems containsSemiMixedTypes="0" containsString="0" containsNumber="1" minValue="0" maxValue="329982.41851264413"/>
    </cacheField>
    <cacheField name="anchoveta" numFmtId="1">
      <sharedItems containsSemiMixedTypes="0" containsString="0" containsNumber="1" minValue="0" maxValue="178748.68524718765"/>
    </cacheField>
    <cacheField name="total" numFmtId="1">
      <sharedItems containsSemiMixedTypes="0" containsString="0" containsNumber="1" minValue="0" maxValue="378638.898000000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m Ianelli" refreshedDate="43320.647276736112" createdVersion="6" refreshedVersion="6" minRefreshableVersion="3" recordCount="312" xr:uid="{06D1EF52-7930-5C4F-AB2E-0E6B0FD78F34}">
  <cacheSource type="worksheet">
    <worksheetSource ref="G2:K314" sheet="Hoja1"/>
  </cacheSource>
  <cacheFields count="5">
    <cacheField name="year" numFmtId="0">
      <sharedItems containsSemiMixedTypes="0" containsString="0" containsNumber="1" containsInteger="1" minValue="16" maxValue="2016" count="36"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96" u="1"/>
        <n v="91" u="1"/>
        <n v="95" u="1"/>
        <n v="99" u="1"/>
        <n v="16" u="1"/>
        <n v="94" u="1"/>
        <n v="98" u="1"/>
        <n v="93" u="1"/>
        <n v="97" u="1"/>
        <n v="92" u="1"/>
      </sharedItems>
    </cacheField>
    <cacheField name="month" numFmtId="0">
      <sharedItems containsSemiMixedTypes="0" containsString="0" containsNumber="1" containsInteger="1" minValue="1" maxValue="12"/>
    </cacheField>
    <cacheField name="sardina" numFmtId="1">
      <sharedItems containsString="0" containsBlank="1" containsNumber="1" minValue="0.63100000000000001" maxValue="321986.76500000071"/>
    </cacheField>
    <cacheField name="anchoveta" numFmtId="1">
      <sharedItems containsString="0" containsBlank="1" containsNumber="1" minValue="0.77300000000000002" maxValue="179167"/>
    </cacheField>
    <cacheField name="total" numFmtId="1">
      <sharedItems containsString="0" containsBlank="1" containsNumber="1" minValue="1.4039999999999999" maxValue="378638.898000000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2">
  <r>
    <x v="0"/>
    <n v="1"/>
    <x v="0"/>
    <n v="82401.549129196923"/>
    <n v="25104.690518015985"/>
    <n v="107506.22800000002"/>
  </r>
  <r>
    <x v="0"/>
    <n v="2"/>
    <x v="0"/>
    <n v="84236.266059053334"/>
    <n v="43145.519875807695"/>
    <n v="127381.774"/>
  </r>
  <r>
    <x v="0"/>
    <n v="3"/>
    <x v="0"/>
    <n v="145459.5122971934"/>
    <n v="30206.466946077355"/>
    <n v="175665.967"/>
  </r>
  <r>
    <x v="0"/>
    <n v="4"/>
    <x v="0"/>
    <n v="71593.080663551649"/>
    <n v="13574.367858759342"/>
    <n v="85167.437000000005"/>
  </r>
  <r>
    <x v="0"/>
    <n v="5"/>
    <x v="0"/>
    <n v="20330.717019614094"/>
    <n v="4242.998141386297"/>
    <n v="24573.695"/>
  </r>
  <r>
    <x v="0"/>
    <n v="6"/>
    <x v="0"/>
    <n v="21875.001325363173"/>
    <n v="3645.8531711970522"/>
    <n v="25520.83"/>
  </r>
  <r>
    <x v="0"/>
    <n v="7"/>
    <x v="1"/>
    <n v="16793.369700619714"/>
    <n v="4252.5116819624245"/>
    <n v="21045.85"/>
  </r>
  <r>
    <x v="0"/>
    <n v="8"/>
    <x v="1"/>
    <n v="20562.429270865407"/>
    <n v="3410.6777563421147"/>
    <n v="23973.092000000001"/>
  </r>
  <r>
    <x v="0"/>
    <n v="9"/>
    <x v="1"/>
    <n v="12136.275803531435"/>
    <n v="2438.910833679437"/>
    <n v="14575.17"/>
  </r>
  <r>
    <x v="0"/>
    <n v="10"/>
    <x v="1"/>
    <n v="27250.012809229534"/>
    <n v="2091.717255251056"/>
    <n v="29341.72"/>
  </r>
  <r>
    <x v="0"/>
    <n v="11"/>
    <x v="1"/>
    <n v="35221.8857833293"/>
    <n v="7360.8354832669274"/>
    <n v="42582.71"/>
  </r>
  <r>
    <x v="0"/>
    <n v="12"/>
    <x v="1"/>
    <n v="54870.984450496988"/>
    <n v="6604.1669127509249"/>
    <n v="61475.141000000003"/>
  </r>
  <r>
    <x v="1"/>
    <n v="1"/>
    <x v="0"/>
    <n v="156889.76023726151"/>
    <n v="22717.860842729053"/>
    <n v="179607.61"/>
  </r>
  <r>
    <x v="1"/>
    <n v="2"/>
    <x v="0"/>
    <n v="80410.533019048133"/>
    <n v="26428.226187550299"/>
    <n v="106838.749"/>
  </r>
  <r>
    <x v="1"/>
    <n v="3"/>
    <x v="0"/>
    <n v="77956.992407304831"/>
    <n v="55030.154241190176"/>
    <n v="132987.13399999999"/>
  </r>
  <r>
    <x v="1"/>
    <n v="4"/>
    <x v="0"/>
    <n v="54802.152077010316"/>
    <n v="33696.130201102096"/>
    <n v="88498.267999999996"/>
  </r>
  <r>
    <x v="1"/>
    <n v="5"/>
    <x v="0"/>
    <n v="19085.525737099153"/>
    <n v="6613.1936191345585"/>
    <n v="25698.68"/>
  </r>
  <r>
    <x v="1"/>
    <n v="6"/>
    <x v="0"/>
    <n v="868.69044128213045"/>
    <n v="82.775212973451374"/>
    <n v="951.45"/>
  </r>
  <r>
    <x v="1"/>
    <n v="7"/>
    <x v="1"/>
    <n v="13544.776115993907"/>
    <n v="10306.670850723736"/>
    <n v="23851.432999999997"/>
  </r>
  <r>
    <x v="1"/>
    <n v="8"/>
    <x v="1"/>
    <n v="4640.3506259062315"/>
    <n v="2475.6084606427344"/>
    <n v="7115.95"/>
  </r>
  <r>
    <x v="1"/>
    <n v="9"/>
    <x v="1"/>
    <n v="4180.3871327230063"/>
    <n v="1658.0139294640071"/>
    <n v="5838.3899999999994"/>
  </r>
  <r>
    <x v="1"/>
    <n v="10"/>
    <x v="1"/>
    <n v="2985.1108662024858"/>
    <n v="388.12007662279149"/>
    <n v="3373.22"/>
  </r>
  <r>
    <x v="1"/>
    <n v="11"/>
    <x v="1"/>
    <n v="19510.479603486379"/>
    <n v="3384.6104472063398"/>
    <n v="22895.08"/>
  </r>
  <r>
    <x v="1"/>
    <n v="12"/>
    <x v="1"/>
    <n v="27192.989531911197"/>
    <n v="9627.1217574710317"/>
    <n v="36820.1"/>
  </r>
  <r>
    <x v="2"/>
    <n v="1"/>
    <x v="0"/>
    <n v="47830.090149074858"/>
    <n v="17059.999515160998"/>
    <n v="64890.076000000001"/>
  </r>
  <r>
    <x v="2"/>
    <n v="2"/>
    <x v="0"/>
    <n v="59283.356951140595"/>
    <n v="31965.071497121713"/>
    <n v="91248.415000000008"/>
  </r>
  <r>
    <x v="2"/>
    <n v="3"/>
    <x v="0"/>
    <n v="19450.701025080314"/>
    <n v="12050.966458481753"/>
    <n v="31501.661"/>
  </r>
  <r>
    <x v="2"/>
    <n v="4"/>
    <x v="0"/>
    <n v="20672.895809429112"/>
    <n v="15608.455953141212"/>
    <n v="36281.339999999997"/>
  </r>
  <r>
    <x v="2"/>
    <n v="5"/>
    <x v="0"/>
    <n v="13718.111701484215"/>
    <n v="21694.615568251742"/>
    <n v="35412.699999999997"/>
  </r>
  <r>
    <x v="2"/>
    <n v="6"/>
    <x v="0"/>
    <n v="1612.5718627614067"/>
    <n v="4270.7685712902421"/>
    <n v="5883.31"/>
  </r>
  <r>
    <x v="2"/>
    <n v="7"/>
    <x v="1"/>
    <n v="2452.2428254456263"/>
    <n v="6844.1150153620783"/>
    <n v="9296.34"/>
  </r>
  <r>
    <x v="2"/>
    <n v="8"/>
    <x v="1"/>
    <n v="2507.1339260444906"/>
    <n v="2413.8005186788137"/>
    <n v="4920.92"/>
  </r>
  <r>
    <x v="2"/>
    <n v="9"/>
    <x v="1"/>
    <n v="1960.4146117220075"/>
    <n v="2205.1290926628371"/>
    <n v="4165.53"/>
  </r>
  <r>
    <x v="2"/>
    <n v="10"/>
    <x v="1"/>
    <n v="3040.2734857282408"/>
    <n v="1963.8282847570692"/>
    <n v="5004.09"/>
  </r>
  <r>
    <x v="2"/>
    <n v="11"/>
    <x v="1"/>
    <n v="22682.831214998405"/>
    <n v="11143.914375102875"/>
    <n v="33826.733999999997"/>
  </r>
  <r>
    <x v="2"/>
    <n v="12"/>
    <x v="1"/>
    <n v="35008.759694931432"/>
    <n v="12442.661059345963"/>
    <n v="47451.41"/>
  </r>
  <r>
    <x v="3"/>
    <n v="1"/>
    <x v="0"/>
    <n v="72483.663165928374"/>
    <n v="26657.347583423336"/>
    <n v="99141.000000000015"/>
  </r>
  <r>
    <x v="3"/>
    <n v="2"/>
    <x v="0"/>
    <n v="83117.37113498016"/>
    <n v="59371.64080635969"/>
    <n v="142489"/>
  </r>
  <r>
    <x v="3"/>
    <n v="3"/>
    <x v="0"/>
    <n v="43040.962295119883"/>
    <n v="118034.04898746834"/>
    <n v="161075"/>
  </r>
  <r>
    <x v="3"/>
    <n v="4"/>
    <x v="0"/>
    <n v="25295.055919269853"/>
    <n v="53126.961308409802"/>
    <n v="78422"/>
  </r>
  <r>
    <x v="3"/>
    <n v="5"/>
    <x v="0"/>
    <n v="9253.4747367987893"/>
    <n v="41764.550676811225"/>
    <n v="51018"/>
  </r>
  <r>
    <x v="3"/>
    <n v="6"/>
    <x v="0"/>
    <n v="10591.732838605567"/>
    <n v="16334.28092441029"/>
    <n v="26926"/>
  </r>
  <r>
    <x v="3"/>
    <n v="7"/>
    <x v="1"/>
    <n v="7048.4204728788482"/>
    <n v="10543.599267728317"/>
    <n v="17592"/>
  </r>
  <r>
    <x v="3"/>
    <n v="8"/>
    <x v="1"/>
    <n v="4067.7878588449557"/>
    <n v="15048.220504691128"/>
    <n v="19116"/>
  </r>
  <r>
    <x v="3"/>
    <n v="9"/>
    <x v="1"/>
    <n v="1837.398014270191"/>
    <n v="5398.6110060029851"/>
    <n v="7236"/>
  </r>
  <r>
    <x v="3"/>
    <n v="10"/>
    <x v="1"/>
    <n v="18582.157674877344"/>
    <n v="22946.854839067091"/>
    <n v="41529"/>
  </r>
  <r>
    <x v="3"/>
    <n v="11"/>
    <x v="1"/>
    <n v="32785.667457731746"/>
    <n v="17087.346853488169"/>
    <n v="49873"/>
  </r>
  <r>
    <x v="3"/>
    <n v="12"/>
    <x v="1"/>
    <n v="28461.959245883972"/>
    <n v="26272.053517812965"/>
    <n v="54734.000000000007"/>
  </r>
  <r>
    <x v="4"/>
    <n v="1"/>
    <x v="0"/>
    <n v="20912.040283630118"/>
    <n v="35529.971970133105"/>
    <n v="56442"/>
  </r>
  <r>
    <x v="4"/>
    <n v="2"/>
    <x v="0"/>
    <n v="17427.936980189999"/>
    <n v="61246.079233488461"/>
    <n v="78674"/>
  </r>
  <r>
    <x v="4"/>
    <n v="3"/>
    <x v="0"/>
    <n v="7264.3995446692497"/>
    <n v="16685.61391090399"/>
    <n v="23950"/>
  </r>
  <r>
    <x v="4"/>
    <n v="4"/>
    <x v="0"/>
    <n v="2424.5521857707549"/>
    <n v="8887.463892656493"/>
    <n v="11312"/>
  </r>
  <r>
    <x v="4"/>
    <n v="5"/>
    <x v="0"/>
    <n v="4429.649906703904"/>
    <n v="10600.367774729602"/>
    <n v="15030"/>
  </r>
  <r>
    <x v="4"/>
    <n v="6"/>
    <x v="0"/>
    <n v="622.52902301849736"/>
    <n v="3755.4867571576656"/>
    <n v="4378"/>
  </r>
  <r>
    <x v="4"/>
    <n v="7"/>
    <x v="1"/>
    <n v="855.17289950273437"/>
    <n v="3233.8372619295974"/>
    <n v="4089"/>
  </r>
  <r>
    <x v="4"/>
    <n v="8"/>
    <x v="1"/>
    <n v="962.01142419599887"/>
    <n v="139.00606782058753"/>
    <n v="1101"/>
  </r>
  <r>
    <x v="4"/>
    <n v="9"/>
    <x v="1"/>
    <n v="5132.7931884897389"/>
    <n v="5782.2190805717346"/>
    <n v="10915"/>
  </r>
  <r>
    <x v="4"/>
    <n v="10"/>
    <x v="1"/>
    <n v="38472.082287148267"/>
    <n v="9325.9357477578342"/>
    <n v="47798"/>
  </r>
  <r>
    <x v="4"/>
    <n v="11"/>
    <x v="1"/>
    <n v="14455.598704510479"/>
    <n v="2696.4218150635088"/>
    <n v="17152"/>
  </r>
  <r>
    <x v="4"/>
    <n v="12"/>
    <x v="1"/>
    <n v="154081.23010813954"/>
    <n v="8708.7857414214996"/>
    <n v="162790"/>
  </r>
  <r>
    <x v="5"/>
    <n v="1"/>
    <x v="0"/>
    <n v="172462.99097402371"/>
    <n v="23851.023012215028"/>
    <n v="196314"/>
  </r>
  <r>
    <x v="5"/>
    <n v="2"/>
    <x v="0"/>
    <n v="204317.66151556777"/>
    <n v="21976.354405348531"/>
    <n v="226294"/>
  </r>
  <r>
    <x v="5"/>
    <n v="3"/>
    <x v="0"/>
    <n v="109647.80136932833"/>
    <n v="37155.211929474564"/>
    <n v="146803"/>
  </r>
  <r>
    <x v="5"/>
    <n v="4"/>
    <x v="0"/>
    <n v="49827.478030596321"/>
    <n v="12748.535641121645"/>
    <n v="62576"/>
  </r>
  <r>
    <x v="5"/>
    <n v="5"/>
    <x v="0"/>
    <n v="26923.266742018423"/>
    <n v="5701.7490107692774"/>
    <n v="32625"/>
  </r>
  <r>
    <x v="5"/>
    <n v="6"/>
    <x v="0"/>
    <n v="18404.652232247034"/>
    <n v="4249.3600212648998"/>
    <n v="22654"/>
  </r>
  <r>
    <x v="5"/>
    <n v="7"/>
    <x v="1"/>
    <n v="22337.623497848537"/>
    <n v="1872.3877473863467"/>
    <n v="24210"/>
  </r>
  <r>
    <x v="5"/>
    <n v="8"/>
    <x v="1"/>
    <n v="12524.906741063469"/>
    <n v="4867.1036450469983"/>
    <n v="17392"/>
  </r>
  <r>
    <x v="5"/>
    <n v="9"/>
    <x v="1"/>
    <n v="38939.160955170992"/>
    <n v="18610.849889982903"/>
    <n v="57550.000000000007"/>
  </r>
  <r>
    <x v="5"/>
    <n v="10"/>
    <x v="1"/>
    <n v="55157.098491042889"/>
    <n v="17982.9137814555"/>
    <n v="73140"/>
  </r>
  <r>
    <x v="5"/>
    <n v="11"/>
    <x v="1"/>
    <n v="23281.401181440633"/>
    <n v="2001.6119015846491"/>
    <n v="25283"/>
  </r>
  <r>
    <x v="5"/>
    <n v="12"/>
    <x v="1"/>
    <n v="72833.502434864407"/>
    <n v="685.51002383699313"/>
    <n v="73519"/>
  </r>
  <r>
    <x v="6"/>
    <n v="1"/>
    <x v="0"/>
    <n v="134091.65805868772"/>
    <n v="23949.353232944904"/>
    <n v="158041"/>
  </r>
  <r>
    <x v="6"/>
    <n v="2"/>
    <x v="0"/>
    <n v="98125.545809735268"/>
    <n v="27587.468249209764"/>
    <n v="125713"/>
  </r>
  <r>
    <x v="6"/>
    <n v="3"/>
    <x v="0"/>
    <n v="125605.90108149643"/>
    <n v="81651.110917035548"/>
    <n v="207257"/>
  </r>
  <r>
    <x v="6"/>
    <n v="4"/>
    <x v="0"/>
    <n v="61826.722292605329"/>
    <n v="37814.289148223026"/>
    <n v="99641"/>
  </r>
  <r>
    <x v="6"/>
    <n v="5"/>
    <x v="0"/>
    <n v="45548.002181137279"/>
    <n v="16648.008584588926"/>
    <n v="62196"/>
  </r>
  <r>
    <x v="6"/>
    <n v="6"/>
    <x v="0"/>
    <n v="13428.552977893138"/>
    <n v="3872.4564771476303"/>
    <n v="17301"/>
  </r>
  <r>
    <x v="6"/>
    <n v="7"/>
    <x v="1"/>
    <n v="6921.914104167342"/>
    <n v="1274.0942885246261"/>
    <n v="8196"/>
  </r>
  <r>
    <x v="6"/>
    <n v="8"/>
    <x v="1"/>
    <n v="8412.1257670100986"/>
    <n v="1267.8832736869542"/>
    <n v="9680"/>
  </r>
  <r>
    <x v="6"/>
    <n v="9"/>
    <x v="1"/>
    <n v="14894.778671679067"/>
    <n v="1415.2305533495287"/>
    <n v="16310.000000000002"/>
  </r>
  <r>
    <x v="6"/>
    <n v="10"/>
    <x v="1"/>
    <n v="12044.46514156734"/>
    <n v="3466.5458433018539"/>
    <n v="15511"/>
  </r>
  <r>
    <x v="6"/>
    <n v="11"/>
    <x v="1"/>
    <n v="7726.7014683120715"/>
    <n v="5630.3091847203304"/>
    <n v="13357"/>
  </r>
  <r>
    <x v="6"/>
    <n v="12"/>
    <x v="1"/>
    <n v="54"/>
    <n v="54"/>
    <n v="54"/>
  </r>
  <r>
    <x v="7"/>
    <n v="1"/>
    <x v="0"/>
    <n v="27477.141225146843"/>
    <n v="26634.868839841089"/>
    <n v="54112"/>
  </r>
  <r>
    <x v="7"/>
    <n v="2"/>
    <x v="0"/>
    <n v="12381.702183883568"/>
    <n v="44891.30842691908"/>
    <n v="57273"/>
  </r>
  <r>
    <x v="7"/>
    <n v="3"/>
    <x v="0"/>
    <n v="12551.091220389579"/>
    <n v="55713.919383677414"/>
    <n v="68265"/>
  </r>
  <r>
    <x v="7"/>
    <n v="4"/>
    <x v="0"/>
    <n v="10545.635490318191"/>
    <n v="52626.375508985737"/>
    <n v="63172"/>
  </r>
  <r>
    <x v="7"/>
    <n v="5"/>
    <x v="0"/>
    <n v="16886.019958309618"/>
    <n v="30885.991858943751"/>
    <n v="47772"/>
  </r>
  <r>
    <x v="7"/>
    <n v="6"/>
    <x v="0"/>
    <n v="24307.06499570591"/>
    <n v="36403.946991432953"/>
    <n v="60711"/>
  </r>
  <r>
    <x v="7"/>
    <n v="7"/>
    <x v="1"/>
    <n v="10128.924024181941"/>
    <n v="23141.088829080156"/>
    <n v="33270"/>
  </r>
  <r>
    <x v="7"/>
    <n v="8"/>
    <x v="1"/>
    <n v="20082.959030121136"/>
    <n v="18944.052078574452"/>
    <n v="39027"/>
  </r>
  <r>
    <x v="7"/>
    <n v="9"/>
    <x v="1"/>
    <n v="7559.1139729225788"/>
    <n v="42350.897670577113"/>
    <n v="49910"/>
  </r>
  <r>
    <x v="7"/>
    <n v="10"/>
    <x v="1"/>
    <n v="8291.9208630251906"/>
    <n v="41679.090587585291"/>
    <n v="49971"/>
  </r>
  <r>
    <x v="7"/>
    <n v="11"/>
    <x v="1"/>
    <n v="23340.70016365964"/>
    <n v="35904.311931532968"/>
    <n v="59245"/>
  </r>
  <r>
    <x v="7"/>
    <n v="12"/>
    <x v="1"/>
    <n v="6496.4637847995791"/>
    <n v="6172.5472054330976"/>
    <n v="12669"/>
  </r>
  <r>
    <x v="8"/>
    <n v="1"/>
    <x v="0"/>
    <n v="119583.64540036321"/>
    <n v="31735.487553563657"/>
    <n v="151319.12400000001"/>
  </r>
  <r>
    <x v="8"/>
    <n v="2"/>
    <x v="0"/>
    <n v="134592.59408707349"/>
    <n v="112820.91941732122"/>
    <n v="247413.50400000002"/>
  </r>
  <r>
    <x v="8"/>
    <n v="3"/>
    <x v="0"/>
    <n v="121946.11640100091"/>
    <n v="177569.8339768429"/>
    <n v="299515.94099999999"/>
  </r>
  <r>
    <x v="8"/>
    <n v="4"/>
    <x v="0"/>
    <n v="82468.057619991334"/>
    <n v="119515.29888239385"/>
    <n v="201983.34700000004"/>
  </r>
  <r>
    <x v="8"/>
    <n v="5"/>
    <x v="0"/>
    <n v="102870.40783283809"/>
    <n v="143033.30617319126"/>
    <n v="245903.70400000009"/>
  </r>
  <r>
    <x v="8"/>
    <n v="6"/>
    <x v="0"/>
    <n v="41105.560133219464"/>
    <n v="61052.438841795461"/>
    <n v="102157.98900000002"/>
  </r>
  <r>
    <x v="8"/>
    <n v="7"/>
    <x v="1"/>
    <n v="15092.670688097316"/>
    <n v="11006.638184194604"/>
    <n v="26099.299000000003"/>
  </r>
  <r>
    <x v="8"/>
    <n v="8"/>
    <x v="1"/>
    <n v="473.01"/>
    <n v="473.01"/>
    <n v="473.01"/>
  </r>
  <r>
    <x v="8"/>
    <n v="9"/>
    <x v="1"/>
    <n v="7282.3599227327577"/>
    <n v="16661.536677285705"/>
    <n v="23943.887000000002"/>
  </r>
  <r>
    <x v="8"/>
    <n v="10"/>
    <x v="1"/>
    <n v="31399.197417698098"/>
    <n v="75021.554742222186"/>
    <n v="106420.74199999993"/>
  </r>
  <r>
    <x v="8"/>
    <n v="11"/>
    <x v="1"/>
    <n v="12418.528851995361"/>
    <n v="27277.456880733185"/>
    <n v="39695.976000000002"/>
  </r>
  <r>
    <x v="8"/>
    <n v="12"/>
    <x v="1"/>
    <n v="2173.94015019568"/>
    <n v="2533.8753283854485"/>
    <n v="4707.8039999999992"/>
  </r>
  <r>
    <x v="9"/>
    <n v="1"/>
    <x v="0"/>
    <n v="129942.7806159528"/>
    <n v="19110.28300354457"/>
    <n v="149053.05210199999"/>
  </r>
  <r>
    <x v="9"/>
    <n v="2"/>
    <x v="0"/>
    <n v="195565.46024313915"/>
    <n v="116630.94617186648"/>
    <n v="312196.39672497998"/>
  </r>
  <r>
    <x v="9"/>
    <n v="3"/>
    <x v="0"/>
    <n v="78352.099078087282"/>
    <n v="172753.02971082841"/>
    <n v="251105.11922680002"/>
  </r>
  <r>
    <x v="9"/>
    <n v="4"/>
    <x v="0"/>
    <n v="64302.005104617296"/>
    <n v="71321.782389873071"/>
    <n v="135623.77679189999"/>
  </r>
  <r>
    <x v="9"/>
    <n v="5"/>
    <x v="0"/>
    <n v="37582.170929606138"/>
    <n v="31886.846429850713"/>
    <n v="69469.006298399996"/>
  </r>
  <r>
    <x v="9"/>
    <n v="6"/>
    <x v="0"/>
    <n v="25946.947955929074"/>
    <n v="2370.1330708546238"/>
    <n v="28317.069283999997"/>
  </r>
  <r>
    <x v="9"/>
    <n v="7"/>
    <x v="1"/>
    <n v="597.32567283839307"/>
    <n v="946.04684917045449"/>
    <n v="1543.3596865"/>
  </r>
  <r>
    <x v="9"/>
    <n v="8"/>
    <x v="1"/>
    <n v="106"/>
    <n v="106"/>
    <n v="106"/>
  </r>
  <r>
    <x v="9"/>
    <n v="9"/>
    <x v="1"/>
    <n v="5889.6233514819714"/>
    <n v="6477.4777732971479"/>
    <n v="12367.093206599999"/>
  </r>
  <r>
    <x v="9"/>
    <n v="10"/>
    <x v="1"/>
    <n v="9883.9041721038739"/>
    <n v="4722.3885913642116"/>
    <n v="14606.283867300001"/>
  </r>
  <r>
    <x v="9"/>
    <n v="11"/>
    <x v="1"/>
    <n v="1414.9094594159096"/>
    <n v="4826.6979778755267"/>
    <n v="6241.6027469000001"/>
  </r>
  <r>
    <x v="9"/>
    <n v="12"/>
    <x v="1"/>
    <n v="6752.8371952663329"/>
    <n v="19.821938074421816"/>
    <n v="6772.6462083999995"/>
  </r>
  <r>
    <x v="10"/>
    <n v="1"/>
    <x v="0"/>
    <n v="95666.498276972241"/>
    <n v="4408.5128914601146"/>
    <n v="100075.00000000001"/>
  </r>
  <r>
    <x v="10"/>
    <n v="2"/>
    <x v="0"/>
    <n v="48723.13164713962"/>
    <n v="26686.87722546915"/>
    <n v="75410"/>
  </r>
  <r>
    <x v="10"/>
    <n v="3"/>
    <x v="0"/>
    <n v="40456.167931589494"/>
    <n v="51398.841976599535"/>
    <n v="91855"/>
  </r>
  <r>
    <x v="10"/>
    <n v="4"/>
    <x v="0"/>
    <n v="18823.861373775049"/>
    <n v="33517.148230600054"/>
    <n v="52341.000000000007"/>
  </r>
  <r>
    <x v="10"/>
    <n v="5"/>
    <x v="0"/>
    <n v="1249.4515381433498"/>
    <n v="2855.553518408356"/>
    <n v="4105"/>
  </r>
  <r>
    <x v="10"/>
    <n v="6"/>
    <x v="0"/>
    <n v="3232.4747262039891"/>
    <n v="2195.5334792677527"/>
    <n v="5428"/>
  </r>
  <r>
    <x v="10"/>
    <n v="7"/>
    <x v="1"/>
    <n v="143.35692854629821"/>
    <n v="183.65020321551819"/>
    <n v="327"/>
  </r>
  <r>
    <x v="10"/>
    <n v="8"/>
    <x v="1"/>
    <n v="41"/>
    <n v="41"/>
    <n v="41"/>
  </r>
  <r>
    <x v="10"/>
    <n v="9"/>
    <x v="1"/>
    <n v="2842.421571001028"/>
    <n v="1348.5826670772408"/>
    <n v="4191"/>
  </r>
  <r>
    <x v="10"/>
    <n v="10"/>
    <x v="1"/>
    <n v="24252.214018807506"/>
    <n v="7282.7945980974182"/>
    <n v="31535"/>
  </r>
  <r>
    <x v="10"/>
    <n v="11"/>
    <x v="1"/>
    <n v="8612.8751128134118"/>
    <n v="7682.1308035013963"/>
    <n v="16295"/>
  </r>
  <r>
    <x v="10"/>
    <n v="12"/>
    <x v="1"/>
    <n v="2965.2983536767092"/>
    <n v="292.70663027917476"/>
    <n v="3258"/>
  </r>
  <r>
    <x v="11"/>
    <n v="1"/>
    <x v="0"/>
    <n v="22820.366076079932"/>
    <n v="1388.0735872703767"/>
    <n v="24208.437185730189"/>
  </r>
  <r>
    <x v="11"/>
    <n v="2"/>
    <x v="0"/>
    <n v="86384.532156574278"/>
    <n v="30302.257211285392"/>
    <n v="116686.78047567402"/>
  </r>
  <r>
    <x v="11"/>
    <n v="3"/>
    <x v="0"/>
    <n v="54469.194728718096"/>
    <n v="52654.883916882573"/>
    <n v="107124.06752032912"/>
  </r>
  <r>
    <x v="11"/>
    <n v="4"/>
    <x v="0"/>
    <n v="26261.597322754402"/>
    <n v="63670.334293081534"/>
    <n v="89931.918386441597"/>
  </r>
  <r>
    <x v="11"/>
    <n v="5"/>
    <x v="0"/>
    <n v="19644.802931456426"/>
    <n v="26239.4949219962"/>
    <n v="45884.284371231872"/>
  </r>
  <r>
    <x v="11"/>
    <n v="6"/>
    <x v="0"/>
    <n v="7917.2360673767225"/>
    <n v="4489.3381226690753"/>
    <n v="12406.567934504277"/>
  </r>
  <r>
    <x v="11"/>
    <n v="7"/>
    <x v="1"/>
    <n v="2201.3274035745335"/>
    <n v="2662.3689761890073"/>
    <n v="4863.6872423386303"/>
  </r>
  <r>
    <x v="11"/>
    <n v="8"/>
    <x v="1"/>
    <n v="164"/>
    <n v="164"/>
    <n v="164"/>
  </r>
  <r>
    <x v="11"/>
    <n v="9"/>
    <x v="1"/>
    <n v="13222.037318896448"/>
    <n v="14951.363727909291"/>
    <n v="28173.389231073994"/>
  </r>
  <r>
    <x v="11"/>
    <n v="10"/>
    <x v="1"/>
    <n v="9272.8487967428755"/>
    <n v="8471.2147136146032"/>
    <n v="17744"/>
  </r>
  <r>
    <x v="11"/>
    <n v="11"/>
    <x v="1"/>
    <n v="591.55809238910081"/>
    <n v="4716.4996059598443"/>
    <n v="5308"/>
  </r>
  <r>
    <x v="11"/>
    <n v="12"/>
    <x v="1"/>
    <n v="1300.1928993819749"/>
    <n v="1213.9002489884845"/>
    <n v="2514"/>
  </r>
  <r>
    <x v="12"/>
    <n v="1"/>
    <x v="0"/>
    <n v="25724.966651884624"/>
    <n v="745.16852036054718"/>
    <n v="26470.124000000003"/>
  </r>
  <r>
    <x v="12"/>
    <n v="2"/>
    <x v="0"/>
    <n v="25138.82569569278"/>
    <n v="44618.432407807974"/>
    <n v="69757.245999999926"/>
  </r>
  <r>
    <x v="12"/>
    <n v="3"/>
    <x v="0"/>
    <n v="18442.136617399883"/>
    <n v="139789.22211530744"/>
    <n v="158231.348"/>
  </r>
  <r>
    <x v="12"/>
    <n v="4"/>
    <x v="0"/>
    <n v="9477.1166770817636"/>
    <n v="124265.75265354803"/>
    <n v="133742.859"/>
  </r>
  <r>
    <x v="12"/>
    <n v="5"/>
    <x v="0"/>
    <n v="963.7487852068241"/>
    <n v="49146.185826358058"/>
    <n v="50109.923999999985"/>
  </r>
  <r>
    <x v="12"/>
    <n v="6"/>
    <x v="0"/>
    <n v="351.87969225297019"/>
    <n v="20334.785549766984"/>
    <n v="20686.65500000001"/>
  </r>
  <r>
    <x v="12"/>
    <n v="7"/>
    <x v="1"/>
    <n v="1294.4366279835781"/>
    <n v="12959.572575162263"/>
    <n v="14254.000000000007"/>
  </r>
  <r>
    <x v="12"/>
    <n v="8"/>
    <x v="1"/>
    <n v="2439.241"/>
    <n v="2439.241"/>
    <n v="2439.241"/>
  </r>
  <r>
    <x v="12"/>
    <n v="9"/>
    <x v="1"/>
    <n v="6738.2078843052377"/>
    <n v="60343.278093197929"/>
    <n v="67081.475000000006"/>
  </r>
  <r>
    <x v="12"/>
    <n v="10"/>
    <x v="1"/>
    <n v="523.81507856786675"/>
    <n v="17260.398485701382"/>
    <n v="17784.203000000001"/>
  </r>
  <r>
    <x v="12"/>
    <n v="11"/>
    <x v="1"/>
    <n v="3236.6439797836847"/>
    <n v="5669.8020917318599"/>
    <n v="8906.4249999999975"/>
  </r>
  <r>
    <x v="12"/>
    <n v="12"/>
    <x v="1"/>
    <n v="2983.9339603679832"/>
    <n v="262.34279918580364"/>
    <n v="3246.2560000000003"/>
  </r>
  <r>
    <x v="13"/>
    <n v="1"/>
    <x v="0"/>
    <n v="1451.8500000000004"/>
    <n v="1451.8500000000004"/>
    <n v="1451.8500000000004"/>
  </r>
  <r>
    <x v="13"/>
    <n v="2"/>
    <x v="0"/>
    <n v="43518.018019620904"/>
    <n v="149772.15250222111"/>
    <n v="193290.15899999969"/>
  </r>
  <r>
    <x v="13"/>
    <n v="3"/>
    <x v="0"/>
    <n v="17413.543687124999"/>
    <n v="144667.61357345618"/>
    <n v="162081.14699999994"/>
  </r>
  <r>
    <x v="13"/>
    <n v="4"/>
    <x v="0"/>
    <n v="7878.1721062268452"/>
    <n v="152941.43545908784"/>
    <n v="160819.59599999996"/>
  </r>
  <r>
    <x v="13"/>
    <n v="5"/>
    <x v="0"/>
    <n v="1583.1285688543348"/>
    <n v="56962.020422212103"/>
    <n v="58545.140000000014"/>
  </r>
  <r>
    <x v="13"/>
    <n v="6"/>
    <x v="0"/>
    <n v="2077.5403318093358"/>
    <n v="5828.2835202768283"/>
    <n v="7905.811999999999"/>
  </r>
  <r>
    <x v="13"/>
    <n v="7"/>
    <x v="1"/>
    <n v="236.87526450696146"/>
    <n v="8130.335877169915"/>
    <n v="8367.2050000000017"/>
  </r>
  <r>
    <x v="13"/>
    <n v="8"/>
    <x v="1"/>
    <n v="1362.7859999999998"/>
    <n v="1362.7859999999998"/>
    <n v="1362.7859999999998"/>
  </r>
  <r>
    <x v="13"/>
    <n v="9"/>
    <x v="1"/>
    <n v="2230.0482749680468"/>
    <n v="15389.692963265521"/>
    <n v="17619.733"/>
  </r>
  <r>
    <x v="13"/>
    <n v="10"/>
    <x v="1"/>
    <n v="853.70181143984451"/>
    <n v="22209.55733719558"/>
    <n v="23063.249000000003"/>
  </r>
  <r>
    <x v="13"/>
    <n v="11"/>
    <x v="1"/>
    <n v="2460.7485088976382"/>
    <n v="14436.776916356717"/>
    <n v="16897.512999999999"/>
  </r>
  <r>
    <x v="13"/>
    <n v="12"/>
    <x v="1"/>
    <n v="330.46265360899298"/>
    <n v="7682.5524204792318"/>
    <n v="8012.9969999999985"/>
  </r>
  <r>
    <x v="14"/>
    <n v="1"/>
    <x v="0"/>
    <n v="517.65"/>
    <n v="517.65"/>
    <n v="517.65"/>
  </r>
  <r>
    <x v="14"/>
    <n v="2"/>
    <x v="0"/>
    <n v="60161.266229764391"/>
    <n v="129241.17063919983"/>
    <n v="189402.42800000019"/>
  </r>
  <r>
    <x v="14"/>
    <n v="3"/>
    <x v="0"/>
    <n v="19174.607873598117"/>
    <n v="122721.25874083472"/>
    <n v="141895.85499999998"/>
  </r>
  <r>
    <x v="14"/>
    <n v="4"/>
    <x v="0"/>
    <n v="15524.942012515086"/>
    <n v="116160.34294836094"/>
    <n v="131685.27499999999"/>
  </r>
  <r>
    <x v="14"/>
    <n v="5"/>
    <x v="0"/>
    <n v="1570.206223588518"/>
    <n v="65754.047049549481"/>
    <n v="67324.243999999992"/>
  </r>
  <r>
    <x v="14"/>
    <n v="6"/>
    <x v="0"/>
    <n v="403.33983614133399"/>
    <n v="22507.685587231081"/>
    <n v="22911.019"/>
  </r>
  <r>
    <x v="14"/>
    <n v="7"/>
    <x v="1"/>
    <n v="492.41574950318471"/>
    <n v="11785.397539481415"/>
    <n v="12277.804999999997"/>
  </r>
  <r>
    <x v="14"/>
    <n v="8"/>
    <x v="1"/>
    <n v="754.24"/>
    <n v="754.24"/>
    <n v="754.24"/>
  </r>
  <r>
    <x v="14"/>
    <n v="9"/>
    <x v="1"/>
    <n v="2790.6520934398986"/>
    <n v="31212.415871760673"/>
    <n v="34003.061000000002"/>
  </r>
  <r>
    <x v="14"/>
    <n v="10"/>
    <x v="1"/>
    <n v="9879.4624416468741"/>
    <n v="40631.428491224549"/>
    <n v="50510.880999999994"/>
  </r>
  <r>
    <x v="14"/>
    <n v="11"/>
    <x v="1"/>
    <n v="2403.3918287187212"/>
    <n v="12520.17293034375"/>
    <n v="14923.554999999995"/>
  </r>
  <r>
    <x v="14"/>
    <n v="12"/>
    <x v="1"/>
    <n v="2742.7407778835118"/>
    <n v="10470.972138710355"/>
    <n v="13213.683999999997"/>
  </r>
  <r>
    <x v="15"/>
    <n v="1"/>
    <x v="0"/>
    <n v="1410.0070000000001"/>
    <n v="1410.0070000000001"/>
    <n v="1410.0070000000001"/>
  </r>
  <r>
    <x v="15"/>
    <n v="2"/>
    <x v="0"/>
    <n v="93054.409763133764"/>
    <n v="30924.23479971226"/>
    <n v="123978.63400000006"/>
  </r>
  <r>
    <x v="15"/>
    <n v="3"/>
    <x v="0"/>
    <n v="116889.68802791025"/>
    <n v="67594.587134079295"/>
    <n v="184484.26599999968"/>
  </r>
  <r>
    <x v="15"/>
    <n v="4"/>
    <x v="0"/>
    <n v="25577.821832074966"/>
    <n v="96558.531854753572"/>
    <n v="122136.34400000004"/>
  </r>
  <r>
    <x v="15"/>
    <n v="5"/>
    <x v="0"/>
    <n v="19354.19031606954"/>
    <n v="82118.259449808436"/>
    <n v="101472.43999999997"/>
  </r>
  <r>
    <x v="15"/>
    <n v="6"/>
    <x v="0"/>
    <n v="2205.9465670675636"/>
    <n v="14932.155271561702"/>
    <n v="17138.092000000001"/>
  </r>
  <r>
    <x v="15"/>
    <n v="7"/>
    <x v="1"/>
    <n v="813.64209730007531"/>
    <n v="23919.241869777288"/>
    <n v="24732.862999999998"/>
  </r>
  <r>
    <x v="15"/>
    <n v="8"/>
    <x v="1"/>
    <n v="8564.5950000000012"/>
    <n v="8564.5950000000012"/>
    <n v="8564.5950000000012"/>
  </r>
  <r>
    <x v="15"/>
    <n v="9"/>
    <x v="1"/>
    <n v="19265.801010605202"/>
    <n v="39955.08938670822"/>
    <n v="59220.880999999972"/>
  </r>
  <r>
    <x v="15"/>
    <n v="10"/>
    <x v="1"/>
    <n v="28383.594120553662"/>
    <n v="67024.338925807577"/>
    <n v="95407.922999999966"/>
  </r>
  <r>
    <x v="15"/>
    <n v="11"/>
    <x v="1"/>
    <n v="26355.729338720223"/>
    <n v="28611.422923254315"/>
    <n v="54967.142000000014"/>
  </r>
  <r>
    <x v="15"/>
    <n v="12"/>
    <x v="1"/>
    <n v="6047.0430008591038"/>
    <n v="12584.617892707804"/>
    <n v="18631.649000000005"/>
  </r>
  <r>
    <x v="16"/>
    <n v="1"/>
    <x v="0"/>
    <n v="512"/>
    <n v="512"/>
    <n v="512"/>
  </r>
  <r>
    <x v="16"/>
    <n v="2"/>
    <x v="0"/>
    <n v="49557.495922110647"/>
    <n v="33129.821242483435"/>
    <n v="82687.307650100032"/>
  </r>
  <r>
    <x v="16"/>
    <n v="3"/>
    <x v="0"/>
    <n v="72235.657437531874"/>
    <n v="173848.09679833075"/>
    <n v="246083.74481109998"/>
  </r>
  <r>
    <x v="16"/>
    <n v="4"/>
    <x v="0"/>
    <n v="26944.089371332124"/>
    <n v="178748.68524718765"/>
    <n v="205692.76457002011"/>
  </r>
  <r>
    <x v="16"/>
    <n v="5"/>
    <x v="0"/>
    <n v="9251.2952759857399"/>
    <n v="74483.176144785903"/>
    <n v="83734.461315399996"/>
  </r>
  <r>
    <x v="16"/>
    <n v="6"/>
    <x v="0"/>
    <n v="2985.6262816546418"/>
    <n v="9590.7997050258437"/>
    <n v="12576.411738407773"/>
  </r>
  <r>
    <x v="16"/>
    <n v="7"/>
    <x v="1"/>
    <n v="3158.1361352256326"/>
    <n v="3919.8796103283353"/>
    <n v="7078.0029008164083"/>
  </r>
  <r>
    <x v="16"/>
    <n v="8"/>
    <x v="1"/>
    <n v="2949"/>
    <n v="2949"/>
    <n v="2949"/>
  </r>
  <r>
    <x v="16"/>
    <n v="9"/>
    <x v="1"/>
    <n v="8911.0691607658937"/>
    <n v="19594.430599784126"/>
    <n v="28505.489784541762"/>
  </r>
  <r>
    <x v="16"/>
    <n v="10"/>
    <x v="1"/>
    <n v="24107.272421546626"/>
    <n v="48124.234328691564"/>
    <n v="72231.497638888162"/>
  </r>
  <r>
    <x v="16"/>
    <n v="11"/>
    <x v="1"/>
    <n v="20096.464464875298"/>
    <n v="19451.619774351711"/>
    <n v="39548.073413189108"/>
  </r>
  <r>
    <x v="16"/>
    <n v="12"/>
    <x v="1"/>
    <n v="3786.2439016807602"/>
    <n v="1463.5261765114551"/>
    <n v="5249.7497084591923"/>
  </r>
  <r>
    <x v="17"/>
    <n v="1"/>
    <x v="0"/>
    <n v="68.710000000000008"/>
    <n v="68.710000000000008"/>
    <n v="68.710000000000008"/>
  </r>
  <r>
    <x v="17"/>
    <n v="2"/>
    <x v="0"/>
    <n v="138203.49380927012"/>
    <n v="7216.9178551306059"/>
    <n v="145420.40200000015"/>
  </r>
  <r>
    <x v="17"/>
    <n v="3"/>
    <x v="0"/>
    <n v="248584.58091815471"/>
    <n v="39122.801766851975"/>
    <n v="287707.37299999926"/>
  </r>
  <r>
    <x v="17"/>
    <n v="4"/>
    <x v="0"/>
    <n v="164934.17310621185"/>
    <n v="72161.630623274905"/>
    <n v="237095.79399999999"/>
  </r>
  <r>
    <x v="17"/>
    <n v="5"/>
    <x v="0"/>
    <n v="66205.155373912174"/>
    <n v="111605.80641280393"/>
    <n v="177810.95200000011"/>
  </r>
  <r>
    <x v="17"/>
    <n v="6"/>
    <x v="0"/>
    <n v="33302.329304290644"/>
    <n v="44457.802520114106"/>
    <n v="77760.122000000018"/>
  </r>
  <r>
    <x v="17"/>
    <n v="7"/>
    <x v="1"/>
    <n v="8187.5982107762029"/>
    <n v="6088.2037633591908"/>
    <n v="14275.791999999998"/>
  </r>
  <r>
    <x v="17"/>
    <n v="8"/>
    <x v="1"/>
    <n v="383.20100000000002"/>
    <n v="383.20100000000002"/>
    <n v="383.20100000000002"/>
  </r>
  <r>
    <x v="17"/>
    <n v="9"/>
    <x v="1"/>
    <n v="658.60799999999995"/>
    <n v="658.60799999999995"/>
    <n v="658.60799999999995"/>
  </r>
  <r>
    <x v="17"/>
    <n v="10"/>
    <x v="1"/>
    <n v="112804.47583901606"/>
    <n v="27563.332480853627"/>
    <n v="140367.79799999998"/>
  </r>
  <r>
    <x v="17"/>
    <n v="11"/>
    <x v="1"/>
    <n v="37099.955318794484"/>
    <n v="10125.38202250902"/>
    <n v="47225.327000000012"/>
  </r>
  <r>
    <x v="17"/>
    <n v="12"/>
    <x v="1"/>
    <n v="17084.869082569974"/>
    <n v="15276.629076851477"/>
    <n v="32361.480000000021"/>
  </r>
  <r>
    <x v="18"/>
    <n v="1"/>
    <x v="0"/>
    <n v="80.320000000000007"/>
    <n v="80.320000000000007"/>
    <n v="80.320000000000007"/>
  </r>
  <r>
    <x v="18"/>
    <n v="2"/>
    <x v="0"/>
    <n v="82997.472067459763"/>
    <n v="4311.536779667681"/>
    <n v="87308.998999999996"/>
  </r>
  <r>
    <x v="18"/>
    <n v="3"/>
    <x v="0"/>
    <n v="329982.41851264413"/>
    <n v="48656.488831897579"/>
    <n v="378638.89800000074"/>
  </r>
  <r>
    <x v="18"/>
    <n v="4"/>
    <x v="0"/>
    <n v="125804.8542557858"/>
    <n v="120629.15999193596"/>
    <n v="246434.00499999983"/>
  </r>
  <r>
    <x v="18"/>
    <n v="5"/>
    <x v="0"/>
    <n v="26879.322118179232"/>
    <n v="70792.228592909654"/>
    <n v="97671.540999999837"/>
  </r>
  <r>
    <x v="18"/>
    <n v="6"/>
    <x v="0"/>
    <n v="27774.184495390004"/>
    <n v="23897.845611874211"/>
    <n v="51672.020000000011"/>
  </r>
  <r>
    <x v="18"/>
    <n v="7"/>
    <x v="1"/>
    <n v="37571.453332549048"/>
    <n v="76120.688420438571"/>
    <n v="113692.13200000001"/>
  </r>
  <r>
    <x v="18"/>
    <n v="8"/>
    <x v="1"/>
    <n v="9643.712373732209"/>
    <n v="29480.800557859926"/>
    <n v="39124.502999999997"/>
  </r>
  <r>
    <x v="18"/>
    <n v="9"/>
    <x v="1"/>
    <n v="1113.5492440406208"/>
    <n v="132.23776878709472"/>
    <n v="1245.777"/>
  </r>
  <r>
    <x v="18"/>
    <n v="10"/>
    <x v="1"/>
    <n v="40619.366212320303"/>
    <n v="90911.602660430697"/>
    <n v="131530.95900000003"/>
  </r>
  <r>
    <x v="18"/>
    <n v="11"/>
    <x v="1"/>
    <n v="23468.35724625185"/>
    <n v="54870.088603986449"/>
    <n v="78338.436000000002"/>
  </r>
  <r>
    <x v="18"/>
    <n v="12"/>
    <x v="1"/>
    <n v="11857.53050425678"/>
    <n v="23880.714565742688"/>
    <n v="35738.235100000005"/>
  </r>
  <r>
    <x v="19"/>
    <n v="1"/>
    <x v="0"/>
    <n v="13.267999999999995"/>
    <n v="13.267999999999995"/>
    <n v="13.267999999999995"/>
  </r>
  <r>
    <x v="19"/>
    <n v="2"/>
    <x v="0"/>
    <n v="38746.698762444903"/>
    <n v="3304.5939654110175"/>
    <n v="42051.282000000021"/>
  </r>
  <r>
    <x v="19"/>
    <n v="3"/>
    <x v="0"/>
    <n v="94270.411671865004"/>
    <n v="8543.8457929124179"/>
    <n v="102814.24800000009"/>
  </r>
  <r>
    <x v="19"/>
    <n v="4"/>
    <x v="0"/>
    <n v="164610.05458371731"/>
    <n v="103273.27528930797"/>
    <n v="267883.31999999995"/>
  </r>
  <r>
    <x v="19"/>
    <n v="5"/>
    <x v="0"/>
    <n v="96405.752525117379"/>
    <n v="28798.448165443624"/>
    <n v="125204.19100000002"/>
  </r>
  <r>
    <x v="19"/>
    <n v="6"/>
    <x v="0"/>
    <n v="38911.734609962892"/>
    <n v="2868.3656022779023"/>
    <n v="41780.089999999997"/>
  </r>
  <r>
    <x v="19"/>
    <n v="7"/>
    <x v="1"/>
    <n v="21043.77237919698"/>
    <n v="957.50755776508856"/>
    <n v="22001.269999999993"/>
  </r>
  <r>
    <x v="19"/>
    <n v="8"/>
    <x v="1"/>
    <n v="45373.472699936436"/>
    <n v="2369.2153275378505"/>
    <n v="47742.677999999985"/>
  </r>
  <r>
    <x v="19"/>
    <n v="9"/>
    <x v="1"/>
    <n v="1542.518200376182"/>
    <n v="254.73982472494737"/>
    <n v="1797.2479999999998"/>
  </r>
  <r>
    <x v="19"/>
    <n v="10"/>
    <x v="1"/>
    <n v="68964.847534630127"/>
    <n v="8915.1821296884937"/>
    <n v="77880.020000000048"/>
  </r>
  <r>
    <x v="19"/>
    <n v="11"/>
    <x v="1"/>
    <n v="132826.26101792365"/>
    <n v="6086.5548200647918"/>
    <n v="138912.80600000007"/>
  </r>
  <r>
    <x v="19"/>
    <n v="12"/>
    <x v="1"/>
    <n v="75816.791892850175"/>
    <n v="1969.0722495627538"/>
    <n v="77785.854000000007"/>
  </r>
  <r>
    <x v="20"/>
    <n v="1"/>
    <x v="0"/>
    <n v="50.936999999999998"/>
    <n v="50.936999999999998"/>
    <n v="50.936999999999998"/>
  </r>
  <r>
    <x v="20"/>
    <n v="2"/>
    <x v="0"/>
    <n v="30480.594884395243"/>
    <n v="598.57245378906566"/>
    <n v="31079.155999999988"/>
  </r>
  <r>
    <x v="20"/>
    <n v="3"/>
    <x v="0"/>
    <n v="287706.04370920401"/>
    <n v="39462.173945006347"/>
    <n v="327168.20799999969"/>
  </r>
  <r>
    <x v="20"/>
    <n v="4"/>
    <x v="0"/>
    <n v="168368.27148771629"/>
    <n v="55631.71207988415"/>
    <n v="223999.97399999987"/>
  </r>
  <r>
    <x v="20"/>
    <n v="5"/>
    <x v="0"/>
    <n v="51273.836573195425"/>
    <n v="23858.370952365538"/>
    <n v="75132.197999999975"/>
  </r>
  <r>
    <x v="20"/>
    <n v="6"/>
    <x v="0"/>
    <n v="26465.744707125519"/>
    <n v="1224.8545231079847"/>
    <n v="27690.588000000011"/>
  </r>
  <r>
    <x v="20"/>
    <n v="7"/>
    <x v="1"/>
    <n v="31955.633335612547"/>
    <n v="3875.5126552298907"/>
    <n v="35831.135999999999"/>
  </r>
  <r>
    <x v="20"/>
    <n v="8"/>
    <x v="1"/>
    <n v="27201.221406708428"/>
    <n v="670.91170021798393"/>
    <n v="27872.123000000007"/>
  </r>
  <r>
    <x v="20"/>
    <n v="9"/>
    <x v="1"/>
    <n v="869.55922464341347"/>
    <n v="10.033175663068581"/>
    <n v="879.58200000000011"/>
  </r>
  <r>
    <x v="20"/>
    <n v="10"/>
    <x v="1"/>
    <n v="61122.41712904982"/>
    <n v="1761.4457399055755"/>
    <n v="62883.852999999966"/>
  </r>
  <r>
    <x v="20"/>
    <n v="11"/>
    <x v="1"/>
    <n v="128325.40481905351"/>
    <n v="2741.3160842636976"/>
    <n v="131066.71099999992"/>
  </r>
  <r>
    <x v="20"/>
    <n v="12"/>
    <x v="1"/>
    <n v="33288.799684717051"/>
    <n v="490.42678199248815"/>
    <n v="33779.216"/>
  </r>
  <r>
    <x v="21"/>
    <n v="1"/>
    <x v="0"/>
    <n v="11.1"/>
    <n v="11.1"/>
    <n v="11.1"/>
  </r>
  <r>
    <x v="21"/>
    <n v="2"/>
    <x v="0"/>
    <n v="33327.111779952982"/>
    <n v="1417.1121380312425"/>
    <n v="34744.212999999996"/>
  </r>
  <r>
    <x v="21"/>
    <n v="3"/>
    <x v="0"/>
    <n v="248951.04529332669"/>
    <n v="4515.186905159152"/>
    <n v="253466.22200000007"/>
  </r>
  <r>
    <x v="21"/>
    <n v="4"/>
    <x v="0"/>
    <n v="185304.64125585434"/>
    <n v="30742.568816782794"/>
    <n v="216047.19999999995"/>
  </r>
  <r>
    <x v="21"/>
    <n v="5"/>
    <x v="0"/>
    <n v="66929.025945552552"/>
    <n v="640.05874353077684"/>
    <n v="67569.074999999968"/>
  </r>
  <r>
    <x v="21"/>
    <n v="6"/>
    <x v="0"/>
    <n v="30566.368425177883"/>
    <n v="2849.6286879026343"/>
    <n v="33415.985999999997"/>
  </r>
  <r>
    <x v="21"/>
    <n v="7"/>
    <x v="1"/>
    <n v="41921.580392583142"/>
    <n v="2657.3803474020547"/>
    <n v="44578.950999999994"/>
  </r>
  <r>
    <x v="21"/>
    <n v="8"/>
    <x v="1"/>
    <n v="19242.720342600882"/>
    <n v="726.64986227363249"/>
    <n v="19969.36"/>
  </r>
  <r>
    <x v="21"/>
    <n v="9"/>
    <x v="1"/>
    <n v="1119.3765452580831"/>
    <n v="6.1154687563103334"/>
    <n v="1125.4819999999997"/>
  </r>
  <r>
    <x v="21"/>
    <n v="10"/>
    <x v="1"/>
    <n v="50535.018035429719"/>
    <n v="5193.4274432950388"/>
    <n v="55728.436000000016"/>
  </r>
  <r>
    <x v="21"/>
    <n v="11"/>
    <x v="1"/>
    <n v="108676.03054639578"/>
    <n v="4661.3866952736416"/>
    <n v="113337.40699999995"/>
  </r>
  <r>
    <x v="21"/>
    <n v="12"/>
    <x v="1"/>
    <n v="56442.097219887524"/>
    <n v="8221.0207385443628"/>
    <n v="64663.108000000029"/>
  </r>
  <r>
    <x v="22"/>
    <n v="1"/>
    <x v="0"/>
    <n v="8.3159999999999989"/>
    <n v="8.3159999999999989"/>
    <n v="8.3159999999999989"/>
  </r>
  <r>
    <x v="22"/>
    <n v="2"/>
    <x v="0"/>
    <n v="10303.156690183836"/>
    <n v="67.582461849068409"/>
    <n v="10370.729000000003"/>
  </r>
  <r>
    <x v="22"/>
    <n v="3"/>
    <x v="0"/>
    <n v="60288.488410174999"/>
    <n v="21495.869025688466"/>
    <n v="81784.346999999951"/>
  </r>
  <r>
    <x v="22"/>
    <n v="4"/>
    <x v="0"/>
    <n v="19296.181899695854"/>
    <n v="5473.9673315926884"/>
    <n v="24770.138999999963"/>
  </r>
  <r>
    <x v="22"/>
    <n v="5"/>
    <x v="0"/>
    <n v="17558.564482564365"/>
    <n v="3055.1588084370478"/>
    <n v="20613.713000000003"/>
  </r>
  <r>
    <x v="22"/>
    <n v="6"/>
    <x v="0"/>
    <n v="10065.358487798632"/>
    <n v="2591.4623221151373"/>
    <n v="12656.810000000005"/>
  </r>
  <r>
    <x v="22"/>
    <n v="7"/>
    <x v="1"/>
    <n v="33693.004196456859"/>
    <n v="387.15172236101745"/>
    <n v="34080.146000000037"/>
  </r>
  <r>
    <x v="22"/>
    <n v="8"/>
    <x v="1"/>
    <n v="0"/>
    <n v="0"/>
    <n v="0"/>
  </r>
  <r>
    <x v="22"/>
    <n v="9"/>
    <x v="1"/>
    <n v="3.2240000000000002"/>
    <n v="3.2240000000000002"/>
    <n v="3.2240000000000002"/>
  </r>
  <r>
    <x v="22"/>
    <n v="10"/>
    <x v="1"/>
    <n v="13725.096195744134"/>
    <n v="282.32337151992954"/>
    <n v="14007.410000000005"/>
  </r>
  <r>
    <x v="22"/>
    <n v="11"/>
    <x v="1"/>
    <n v="33677.884378938157"/>
    <n v="2363.2359296657282"/>
    <n v="36041.110000000008"/>
  </r>
  <r>
    <x v="22"/>
    <n v="12"/>
    <x v="1"/>
    <n v="25505.419927840612"/>
    <n v="1331.6281020340605"/>
    <n v="26837.038999999993"/>
  </r>
  <r>
    <x v="23"/>
    <n v="1"/>
    <x v="0"/>
    <n v="35.652000000000001"/>
    <n v="35.652000000000001"/>
    <n v="35.652000000000001"/>
  </r>
  <r>
    <x v="23"/>
    <n v="2"/>
    <x v="0"/>
    <n v="15143.215564716857"/>
    <n v="1316.7872478699815"/>
    <n v="16459.992000000006"/>
  </r>
  <r>
    <x v="23"/>
    <n v="3"/>
    <x v="0"/>
    <n v="194582.07556264443"/>
    <n v="6807.4862756073853"/>
    <n v="201389.55200000005"/>
  </r>
  <r>
    <x v="23"/>
    <n v="4"/>
    <x v="0"/>
    <n v="113699.64065993413"/>
    <n v="27748.776031702102"/>
    <n v="141448.40700000001"/>
  </r>
  <r>
    <x v="23"/>
    <n v="5"/>
    <x v="0"/>
    <n v="48087.880802763269"/>
    <n v="6516.2579988950629"/>
    <n v="54604.129000000001"/>
  </r>
  <r>
    <x v="23"/>
    <n v="6"/>
    <x v="0"/>
    <n v="42498.340657532659"/>
    <n v="852.49542464826641"/>
    <n v="43350.826000000008"/>
  </r>
  <r>
    <x v="23"/>
    <n v="7"/>
    <x v="1"/>
    <n v="43076.019479859286"/>
    <n v="543.88343782869413"/>
    <n v="43619.892999999989"/>
  </r>
  <r>
    <x v="23"/>
    <n v="8"/>
    <x v="1"/>
    <n v="134.65972174319199"/>
    <n v="1.478104143038012"/>
    <n v="136.71"/>
  </r>
  <r>
    <x v="23"/>
    <n v="9"/>
    <x v="1"/>
    <n v="1.3677172938223967"/>
    <n v="2.1162266653603535E-2"/>
    <n v="1.4039999999999999"/>
  </r>
  <r>
    <x v="23"/>
    <n v="10"/>
    <x v="1"/>
    <n v="33466.805658212579"/>
    <n v="1091.7752644972547"/>
    <n v="34558.571000000011"/>
  </r>
  <r>
    <x v="23"/>
    <n v="11"/>
    <x v="1"/>
    <n v="45369.017202097864"/>
    <n v="895.30364054614358"/>
    <n v="46264.311000000002"/>
  </r>
  <r>
    <x v="23"/>
    <n v="12"/>
    <x v="1"/>
    <n v="5514.9849755631594"/>
    <n v="500.87117026139788"/>
    <n v="6015.8459999999995"/>
  </r>
  <r>
    <x v="24"/>
    <n v="1"/>
    <x v="0"/>
    <n v="424.42100000000005"/>
    <n v="424.42100000000005"/>
    <n v="424.42100000000005"/>
  </r>
  <r>
    <x v="24"/>
    <n v="2"/>
    <x v="0"/>
    <n v="16740.923296014334"/>
    <n v="211.58832329348215"/>
    <n v="16952.502000000008"/>
  </r>
  <r>
    <x v="24"/>
    <n v="3"/>
    <x v="0"/>
    <n v="78430.754758447059"/>
    <n v="1446.9991125430975"/>
    <n v="79877.744000000006"/>
  </r>
  <r>
    <x v="24"/>
    <n v="4"/>
    <x v="0"/>
    <n v="107091.77224487306"/>
    <n v="20331.713699233042"/>
    <n v="127423.47599999989"/>
  </r>
  <r>
    <x v="24"/>
    <n v="5"/>
    <x v="0"/>
    <n v="67075.923307067394"/>
    <n v="16627.796184186416"/>
    <n v="83703.710000000065"/>
  </r>
  <r>
    <x v="24"/>
    <n v="6"/>
    <x v="0"/>
    <n v="14183.647023363799"/>
    <n v="191.43446307319959"/>
    <n v="14375.071999999998"/>
  </r>
  <r>
    <x v="24"/>
    <n v="7"/>
    <x v="1"/>
    <n v="13292.276523593624"/>
    <n v="35.8702471121115"/>
    <n v="13328.137000000006"/>
  </r>
  <r>
    <x v="24"/>
    <n v="8"/>
    <x v="1"/>
    <n v="4616.6566909074736"/>
    <n v="1.0188902487961152E-2"/>
    <n v="4616.7410000000009"/>
  </r>
  <r>
    <x v="24"/>
    <n v="9"/>
    <x v="1"/>
    <n v="62.249169092945117"/>
    <n v="0.22905935050391937"/>
    <n v="65.455999999999989"/>
  </r>
  <r>
    <x v="24"/>
    <n v="10"/>
    <x v="1"/>
    <n v="33838.908169721384"/>
    <n v="1746.3396300653283"/>
    <n v="35585.237999999998"/>
  </r>
  <r>
    <x v="24"/>
    <n v="11"/>
    <x v="1"/>
    <n v="77005.382679319329"/>
    <n v="11177.135086676461"/>
    <n v="88182.508000000002"/>
  </r>
  <r>
    <x v="24"/>
    <n v="12"/>
    <x v="1"/>
    <n v="20699.762972367153"/>
    <n v="4997.1433427649145"/>
    <n v="25696.896000000001"/>
  </r>
  <r>
    <x v="25"/>
    <n v="1"/>
    <x v="0"/>
    <n v="0"/>
    <n v="0"/>
    <n v="0"/>
  </r>
  <r>
    <x v="25"/>
    <n v="2"/>
    <x v="0"/>
    <n v="29403.362693233707"/>
    <n v="680.61064476297224"/>
    <n v="30083.963338000001"/>
  </r>
  <r>
    <x v="25"/>
    <n v="3"/>
    <x v="0"/>
    <n v="40453.971545583801"/>
    <n v="30662.444418414801"/>
    <n v="71116.405964000005"/>
  </r>
  <r>
    <x v="25"/>
    <n v="4"/>
    <x v="0"/>
    <n v="16652.599298858513"/>
    <n v="8558.9816121375188"/>
    <n v="25211.570910999999"/>
  </r>
  <r>
    <x v="25"/>
    <n v="5"/>
    <x v="0"/>
    <n v="23822.455694642325"/>
    <n v="7687.2483263545018"/>
    <n v="31509.694021000003"/>
  </r>
  <r>
    <x v="25"/>
    <n v="6"/>
    <x v="0"/>
    <n v="33218.117610756883"/>
    <n v="4940.6401372404925"/>
    <n v="38158.747747999994"/>
  </r>
  <r>
    <x v="25"/>
    <n v="7"/>
    <x v="1"/>
    <n v="20149.137051870875"/>
    <n v="2275.856226124672"/>
    <n v="22424.983278000003"/>
  </r>
  <r>
    <x v="25"/>
    <n v="8"/>
    <x v="1"/>
    <n v="9.9899588312079533E-3"/>
    <n v="9.8893659397529881"/>
    <n v="9.9490000000000016"/>
  </r>
  <r>
    <x v="25"/>
    <n v="9"/>
    <x v="1"/>
    <n v="167.02455750041267"/>
    <n v="1.3824419057877642"/>
    <n v="168.39699999999999"/>
  </r>
  <r>
    <x v="25"/>
    <n v="10"/>
    <x v="1"/>
    <n v="29084.803602835324"/>
    <n v="1198.7391951613763"/>
    <n v="30283.532798"/>
  </r>
  <r>
    <x v="25"/>
    <n v="11"/>
    <x v="1"/>
    <n v="63657.509758917367"/>
    <n v="8012.0763680812397"/>
    <n v="71669.576126999993"/>
  </r>
  <r>
    <x v="25"/>
    <n v="12"/>
    <x v="1"/>
    <n v="25551.163012343073"/>
    <n v="541.01296965310144"/>
    <n v="26092.16598200000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2">
  <r>
    <x v="0"/>
    <n v="1"/>
    <n v="63617.228000000003"/>
    <n v="43889"/>
    <n v="107506.228"/>
  </r>
  <r>
    <x v="0"/>
    <n v="2"/>
    <n v="73750.774000000005"/>
    <n v="53631"/>
    <n v="127381.774"/>
  </r>
  <r>
    <x v="0"/>
    <n v="3"/>
    <n v="119358.967"/>
    <n v="56307"/>
    <n v="175665.967"/>
  </r>
  <r>
    <x v="0"/>
    <n v="4"/>
    <n v="59288.436999999998"/>
    <n v="25879"/>
    <n v="85167.437000000005"/>
  </r>
  <r>
    <x v="0"/>
    <n v="5"/>
    <n v="9767.6949999999997"/>
    <n v="14806"/>
    <n v="24573.695"/>
  </r>
  <r>
    <x v="0"/>
    <n v="6"/>
    <n v="9091.83"/>
    <n v="16429"/>
    <n v="25520.83"/>
  </r>
  <r>
    <x v="0"/>
    <n v="7"/>
    <n v="5105.8500000000004"/>
    <n v="15940"/>
    <n v="21045.85"/>
  </r>
  <r>
    <x v="0"/>
    <n v="8"/>
    <n v="13397.092000000001"/>
    <n v="10576"/>
    <n v="23973.092000000001"/>
  </r>
  <r>
    <x v="0"/>
    <n v="9"/>
    <n v="7353.17"/>
    <n v="7222"/>
    <n v="14575.17"/>
  </r>
  <r>
    <x v="0"/>
    <n v="10"/>
    <n v="25805.72"/>
    <n v="3536"/>
    <n v="29341.72"/>
  </r>
  <r>
    <x v="0"/>
    <n v="11"/>
    <n v="30052.71"/>
    <n v="12530"/>
    <n v="42582.71"/>
  </r>
  <r>
    <x v="0"/>
    <n v="12"/>
    <n v="52203.141000000003"/>
    <n v="9272"/>
    <n v="61475.141000000003"/>
  </r>
  <r>
    <x v="1"/>
    <n v="1"/>
    <n v="146594.60999999999"/>
    <n v="33013"/>
    <n v="179607.61"/>
  </r>
  <r>
    <x v="1"/>
    <n v="2"/>
    <n v="74960.748999999996"/>
    <n v="31878"/>
    <n v="106838.749"/>
  </r>
  <r>
    <x v="1"/>
    <n v="3"/>
    <n v="56850.133999999998"/>
    <n v="76137"/>
    <n v="132987.13399999999"/>
  </r>
  <r>
    <x v="1"/>
    <n v="4"/>
    <n v="28429.268"/>
    <n v="60069"/>
    <n v="88498.267999999996"/>
  </r>
  <r>
    <x v="1"/>
    <n v="5"/>
    <n v="4385.68"/>
    <n v="21313"/>
    <n v="25698.68"/>
  </r>
  <r>
    <x v="1"/>
    <n v="6"/>
    <n v="433.45"/>
    <n v="518"/>
    <n v="951.45"/>
  </r>
  <r>
    <x v="1"/>
    <n v="7"/>
    <n v="9683.4329999999991"/>
    <n v="14168"/>
    <n v="23851.432999999997"/>
  </r>
  <r>
    <x v="1"/>
    <n v="8"/>
    <n v="3789.95"/>
    <n v="3326"/>
    <n v="7115.95"/>
  </r>
  <r>
    <x v="1"/>
    <n v="9"/>
    <n v="2612.39"/>
    <n v="3226"/>
    <n v="5838.3899999999994"/>
  </r>
  <r>
    <x v="1"/>
    <n v="10"/>
    <n v="2635.22"/>
    <n v="738"/>
    <n v="3373.22"/>
  </r>
  <r>
    <x v="1"/>
    <n v="11"/>
    <n v="17757.080000000002"/>
    <n v="5138"/>
    <n v="22895.08"/>
  </r>
  <r>
    <x v="1"/>
    <n v="12"/>
    <n v="24106.1"/>
    <n v="12714"/>
    <n v="36820.1"/>
  </r>
  <r>
    <x v="2"/>
    <n v="1"/>
    <n v="29813.076000000001"/>
    <n v="35077"/>
    <n v="64890.076000000001"/>
  </r>
  <r>
    <x v="2"/>
    <n v="2"/>
    <n v="39127.415000000001"/>
    <n v="52121"/>
    <n v="91248.415000000008"/>
  </r>
  <r>
    <x v="2"/>
    <n v="3"/>
    <n v="16319.661"/>
    <n v="15182"/>
    <n v="31501.661"/>
  </r>
  <r>
    <x v="2"/>
    <n v="4"/>
    <n v="15301.34"/>
    <n v="20980"/>
    <n v="36281.339999999997"/>
  </r>
  <r>
    <x v="2"/>
    <n v="5"/>
    <n v="4896.7"/>
    <n v="30516"/>
    <n v="35412.699999999997"/>
  </r>
  <r>
    <x v="2"/>
    <n v="6"/>
    <n v="483.31"/>
    <n v="5400"/>
    <n v="5883.31"/>
  </r>
  <r>
    <x v="2"/>
    <n v="7"/>
    <n v="1307.3399999999999"/>
    <n v="7989"/>
    <n v="9296.34"/>
  </r>
  <r>
    <x v="2"/>
    <n v="8"/>
    <n v="1642.92"/>
    <n v="3278"/>
    <n v="4920.92"/>
  </r>
  <r>
    <x v="2"/>
    <n v="9"/>
    <n v="1347.53"/>
    <n v="2818"/>
    <n v="4165.53"/>
  </r>
  <r>
    <x v="2"/>
    <n v="10"/>
    <n v="2352.09"/>
    <n v="2652"/>
    <n v="5004.09"/>
  </r>
  <r>
    <x v="2"/>
    <n v="11"/>
    <n v="19000.734"/>
    <n v="14826"/>
    <n v="33826.733999999997"/>
  </r>
  <r>
    <x v="2"/>
    <n v="12"/>
    <n v="32364.41"/>
    <n v="15087"/>
    <n v="47451.41"/>
  </r>
  <r>
    <x v="3"/>
    <n v="1"/>
    <n v="66181"/>
    <n v="32960"/>
    <n v="99141"/>
  </r>
  <r>
    <x v="3"/>
    <n v="2"/>
    <n v="70518"/>
    <n v="71971"/>
    <n v="142489"/>
  </r>
  <r>
    <x v="3"/>
    <n v="3"/>
    <n v="38487"/>
    <n v="122588"/>
    <n v="161075"/>
  </r>
  <r>
    <x v="3"/>
    <n v="4"/>
    <n v="14539"/>
    <n v="63883"/>
    <n v="78422"/>
  </r>
  <r>
    <x v="3"/>
    <n v="5"/>
    <n v="3669"/>
    <n v="47349"/>
    <n v="51018"/>
  </r>
  <r>
    <x v="3"/>
    <n v="6"/>
    <n v="7748"/>
    <n v="19178"/>
    <n v="26926"/>
  </r>
  <r>
    <x v="3"/>
    <n v="7"/>
    <n v="3633"/>
    <n v="13959"/>
    <n v="17592"/>
  </r>
  <r>
    <x v="3"/>
    <n v="8"/>
    <n v="4831"/>
    <n v="14285"/>
    <n v="19116"/>
  </r>
  <r>
    <x v="3"/>
    <n v="9"/>
    <n v="2029"/>
    <n v="5207"/>
    <n v="7236"/>
  </r>
  <r>
    <x v="3"/>
    <n v="10"/>
    <n v="15032"/>
    <n v="26497"/>
    <n v="41529"/>
  </r>
  <r>
    <x v="3"/>
    <n v="11"/>
    <n v="23073"/>
    <n v="26800"/>
    <n v="49873"/>
  </r>
  <r>
    <x v="3"/>
    <n v="12"/>
    <n v="25069"/>
    <n v="29665"/>
    <n v="54734"/>
  </r>
  <r>
    <x v="4"/>
    <n v="1"/>
    <n v="18016"/>
    <n v="38426"/>
    <n v="56442"/>
  </r>
  <r>
    <x v="4"/>
    <n v="2"/>
    <n v="11422"/>
    <n v="67252"/>
    <n v="78674"/>
  </r>
  <r>
    <x v="4"/>
    <n v="3"/>
    <n v="5826"/>
    <n v="18124"/>
    <n v="23950"/>
  </r>
  <r>
    <x v="4"/>
    <n v="4"/>
    <n v="1973"/>
    <n v="9339"/>
    <n v="11312"/>
  </r>
  <r>
    <x v="4"/>
    <n v="5"/>
    <n v="2505"/>
    <n v="12525"/>
    <n v="15030"/>
  </r>
  <r>
    <x v="4"/>
    <n v="6"/>
    <n v="399"/>
    <n v="3979"/>
    <n v="4378"/>
  </r>
  <r>
    <x v="4"/>
    <n v="7"/>
    <n v="813"/>
    <n v="3276"/>
    <n v="4089"/>
  </r>
  <r>
    <x v="4"/>
    <n v="8"/>
    <n v="488"/>
    <n v="613"/>
    <n v="1101"/>
  </r>
  <r>
    <x v="4"/>
    <n v="9"/>
    <n v="4348"/>
    <n v="6567"/>
    <n v="10915"/>
  </r>
  <r>
    <x v="4"/>
    <n v="10"/>
    <n v="21699"/>
    <n v="26099"/>
    <n v="47798"/>
  </r>
  <r>
    <x v="4"/>
    <n v="11"/>
    <n v="7045"/>
    <n v="10107"/>
    <n v="17152"/>
  </r>
  <r>
    <x v="4"/>
    <n v="12"/>
    <n v="102654"/>
    <n v="60136"/>
    <n v="162790"/>
  </r>
  <r>
    <x v="5"/>
    <n v="1"/>
    <n v="131060"/>
    <n v="65254"/>
    <n v="196314"/>
  </r>
  <r>
    <x v="5"/>
    <n v="2"/>
    <n v="124046"/>
    <n v="102248"/>
    <n v="226294"/>
  </r>
  <r>
    <x v="5"/>
    <n v="3"/>
    <n v="82096"/>
    <n v="64707"/>
    <n v="146803"/>
  </r>
  <r>
    <x v="5"/>
    <n v="4"/>
    <n v="36404"/>
    <n v="26172"/>
    <n v="62576"/>
  </r>
  <r>
    <x v="5"/>
    <n v="5"/>
    <n v="16992"/>
    <n v="15633"/>
    <n v="32625"/>
  </r>
  <r>
    <x v="5"/>
    <n v="6"/>
    <n v="14226"/>
    <n v="8428"/>
    <n v="22654"/>
  </r>
  <r>
    <x v="5"/>
    <n v="7"/>
    <n v="19707"/>
    <n v="4503"/>
    <n v="24210"/>
  </r>
  <r>
    <x v="5"/>
    <n v="8"/>
    <n v="12020"/>
    <n v="5372"/>
    <n v="17392"/>
  </r>
  <r>
    <x v="5"/>
    <n v="9"/>
    <n v="36290"/>
    <n v="21260"/>
    <n v="57550"/>
  </r>
  <r>
    <x v="5"/>
    <n v="10"/>
    <n v="48106"/>
    <n v="25034"/>
    <n v="73140"/>
  </r>
  <r>
    <x v="5"/>
    <n v="11"/>
    <n v="17929"/>
    <n v="7354"/>
    <n v="25283"/>
  </r>
  <r>
    <x v="5"/>
    <n v="12"/>
    <n v="58656"/>
    <n v="14863"/>
    <n v="73519"/>
  </r>
  <r>
    <x v="6"/>
    <n v="1"/>
    <n v="101812"/>
    <n v="56229"/>
    <n v="158041"/>
  </r>
  <r>
    <x v="6"/>
    <n v="2"/>
    <n v="62481"/>
    <n v="63232"/>
    <n v="125713"/>
  </r>
  <r>
    <x v="6"/>
    <n v="3"/>
    <n v="121358"/>
    <n v="85899"/>
    <n v="207257"/>
  </r>
  <r>
    <x v="6"/>
    <n v="4"/>
    <n v="63435"/>
    <n v="36206"/>
    <n v="99641"/>
  </r>
  <r>
    <x v="6"/>
    <n v="5"/>
    <n v="38259"/>
    <n v="23937"/>
    <n v="62196"/>
  </r>
  <r>
    <x v="6"/>
    <n v="6"/>
    <n v="10434"/>
    <n v="6867"/>
    <n v="17301"/>
  </r>
  <r>
    <x v="6"/>
    <n v="7"/>
    <n v="6861"/>
    <n v="1335"/>
    <n v="8196"/>
  </r>
  <r>
    <x v="6"/>
    <n v="8"/>
    <n v="7536"/>
    <n v="2144"/>
    <n v="9680"/>
  </r>
  <r>
    <x v="6"/>
    <n v="9"/>
    <n v="10925"/>
    <n v="5385"/>
    <n v="16310"/>
  </r>
  <r>
    <x v="6"/>
    <n v="10"/>
    <n v="11096"/>
    <n v="4415"/>
    <n v="15511"/>
  </r>
  <r>
    <x v="6"/>
    <n v="11"/>
    <n v="6903"/>
    <n v="6454"/>
    <n v="13357"/>
  </r>
  <r>
    <x v="6"/>
    <n v="12"/>
    <n v="49"/>
    <n v="5"/>
    <n v="54"/>
  </r>
  <r>
    <x v="7"/>
    <n v="1"/>
    <n v="32941"/>
    <n v="21171"/>
    <n v="54112"/>
  </r>
  <r>
    <x v="7"/>
    <n v="2"/>
    <n v="34264"/>
    <n v="23009"/>
    <n v="57273"/>
  </r>
  <r>
    <x v="7"/>
    <n v="3"/>
    <n v="36111"/>
    <n v="32154"/>
    <n v="68265"/>
  </r>
  <r>
    <x v="7"/>
    <n v="4"/>
    <n v="34830"/>
    <n v="28342"/>
    <n v="63172"/>
  </r>
  <r>
    <x v="7"/>
    <n v="5"/>
    <n v="27144"/>
    <n v="20628"/>
    <n v="47772"/>
  </r>
  <r>
    <x v="7"/>
    <n v="6"/>
    <n v="27910"/>
    <n v="32801"/>
    <n v="60711"/>
  </r>
  <r>
    <x v="7"/>
    <n v="7"/>
    <n v="16020"/>
    <n v="17250"/>
    <n v="33270"/>
  </r>
  <r>
    <x v="7"/>
    <n v="8"/>
    <n v="23337"/>
    <n v="15690"/>
    <n v="39027"/>
  </r>
  <r>
    <x v="7"/>
    <n v="9"/>
    <n v="21565"/>
    <n v="28345"/>
    <n v="49910"/>
  </r>
  <r>
    <x v="7"/>
    <n v="10"/>
    <n v="24196"/>
    <n v="25775"/>
    <n v="49971"/>
  </r>
  <r>
    <x v="7"/>
    <n v="11"/>
    <n v="31992"/>
    <n v="27253"/>
    <n v="59245"/>
  </r>
  <r>
    <x v="7"/>
    <n v="12"/>
    <n v="7106"/>
    <n v="5563"/>
    <n v="12669"/>
  </r>
  <r>
    <x v="8"/>
    <n v="1"/>
    <n v="85666.071999999986"/>
    <n v="65653.052000000011"/>
    <n v="151319.12400000001"/>
  </r>
  <r>
    <x v="8"/>
    <n v="2"/>
    <n v="125280.40700000001"/>
    <n v="122133.09700000001"/>
    <n v="247413.50400000002"/>
  </r>
  <r>
    <x v="8"/>
    <n v="3"/>
    <n v="137222.36799999996"/>
    <n v="162293.573"/>
    <n v="299515.94099999999"/>
  </r>
  <r>
    <x v="8"/>
    <n v="4"/>
    <n v="83623.575999999972"/>
    <n v="118359.77100000004"/>
    <n v="201983.34700000001"/>
  </r>
  <r>
    <x v="8"/>
    <n v="5"/>
    <n v="94473.700000000055"/>
    <n v="151430.00400000004"/>
    <n v="245903.70400000009"/>
  </r>
  <r>
    <x v="8"/>
    <n v="6"/>
    <n v="35626.740999999995"/>
    <n v="66531.248000000021"/>
    <n v="102157.98900000002"/>
  </r>
  <r>
    <x v="8"/>
    <n v="7"/>
    <n v="11596.635"/>
    <n v="14502.664000000001"/>
    <n v="26099.298999999999"/>
  </r>
  <r>
    <x v="8"/>
    <n v="8"/>
    <n v="54.129999999999995"/>
    <n v="418.88"/>
    <n v="473.01"/>
  </r>
  <r>
    <x v="8"/>
    <n v="9"/>
    <n v="8529.1729999999989"/>
    <n v="15414.714000000004"/>
    <n v="23943.887000000002"/>
  </r>
  <r>
    <x v="8"/>
    <n v="10"/>
    <n v="27136.801000000007"/>
    <n v="79283.940999999919"/>
    <n v="106420.74199999993"/>
  </r>
  <r>
    <x v="8"/>
    <n v="11"/>
    <n v="9621.014000000001"/>
    <n v="30074.962"/>
    <n v="39695.976000000002"/>
  </r>
  <r>
    <x v="8"/>
    <n v="12"/>
    <n v="2700.4709999999995"/>
    <n v="2007.3329999999996"/>
    <n v="4707.8039999999992"/>
  </r>
  <r>
    <x v="9"/>
    <n v="1"/>
    <n v="112822.052102"/>
    <n v="36231"/>
    <n v="149053.05210199999"/>
  </r>
  <r>
    <x v="9"/>
    <n v="2"/>
    <n v="201821.39672497998"/>
    <n v="110375"/>
    <n v="312196.39672497998"/>
  </r>
  <r>
    <x v="9"/>
    <n v="3"/>
    <n v="81940.119226800016"/>
    <n v="169165"/>
    <n v="251105.11922680002"/>
  </r>
  <r>
    <x v="9"/>
    <n v="4"/>
    <n v="60080.776791900003"/>
    <n v="75543"/>
    <n v="135623.77679189999"/>
  </r>
  <r>
    <x v="9"/>
    <n v="5"/>
    <n v="33977.006298399996"/>
    <n v="35492"/>
    <n v="69469.006298399996"/>
  </r>
  <r>
    <x v="9"/>
    <n v="6"/>
    <n v="22096.069283999997"/>
    <n v="6221"/>
    <n v="28317.069283999997"/>
  </r>
  <r>
    <x v="9"/>
    <n v="7"/>
    <n v="465.35968649999995"/>
    <n v="1078"/>
    <n v="1543.3596865"/>
  </r>
  <r>
    <x v="9"/>
    <n v="8"/>
    <m/>
    <n v="106"/>
    <n v="106"/>
  </r>
  <r>
    <x v="9"/>
    <n v="9"/>
    <n v="7438.0932065999996"/>
    <n v="4929"/>
    <n v="12367.093206599999"/>
  </r>
  <r>
    <x v="9"/>
    <n v="10"/>
    <n v="11110.283867300001"/>
    <n v="3496"/>
    <n v="14606.283867300001"/>
  </r>
  <r>
    <x v="9"/>
    <n v="11"/>
    <n v="3016.6027469000005"/>
    <n v="3225"/>
    <n v="6241.6027469000001"/>
  </r>
  <r>
    <x v="9"/>
    <n v="12"/>
    <n v="5224.6462083999995"/>
    <n v="1548"/>
    <n v="6772.6462083999995"/>
  </r>
  <r>
    <x v="10"/>
    <n v="1"/>
    <n v="85804"/>
    <n v="14271"/>
    <n v="100075"/>
  </r>
  <r>
    <x v="10"/>
    <n v="2"/>
    <n v="53209"/>
    <n v="22201"/>
    <n v="75410"/>
  </r>
  <r>
    <x v="10"/>
    <n v="3"/>
    <n v="37989"/>
    <n v="53866"/>
    <n v="91855"/>
  </r>
  <r>
    <x v="10"/>
    <n v="4"/>
    <n v="16497"/>
    <n v="35844"/>
    <n v="52341"/>
  </r>
  <r>
    <x v="10"/>
    <n v="5"/>
    <n v="3020"/>
    <n v="1085"/>
    <n v="4105"/>
  </r>
  <r>
    <x v="10"/>
    <n v="6"/>
    <n v="1819"/>
    <n v="3609"/>
    <n v="5428"/>
  </r>
  <r>
    <x v="10"/>
    <n v="7"/>
    <m/>
    <n v="327"/>
    <n v="327"/>
  </r>
  <r>
    <x v="10"/>
    <n v="8"/>
    <m/>
    <n v="41"/>
    <n v="41"/>
  </r>
  <r>
    <x v="10"/>
    <n v="9"/>
    <n v="1365"/>
    <n v="2826"/>
    <n v="4191"/>
  </r>
  <r>
    <x v="10"/>
    <n v="10"/>
    <n v="18406"/>
    <n v="13129"/>
    <n v="31535"/>
  </r>
  <r>
    <x v="10"/>
    <n v="11"/>
    <n v="6288"/>
    <n v="10007"/>
    <n v="16295"/>
  </r>
  <r>
    <x v="10"/>
    <n v="12"/>
    <m/>
    <n v="3258"/>
    <n v="3258"/>
  </r>
  <r>
    <x v="11"/>
    <n v="1"/>
    <n v="5602.4371857301867"/>
    <n v="18606"/>
    <n v="24208.437185730189"/>
  </r>
  <r>
    <x v="11"/>
    <n v="2"/>
    <n v="41401.780475674022"/>
    <n v="75285"/>
    <n v="116686.78047567402"/>
  </r>
  <r>
    <x v="11"/>
    <n v="3"/>
    <n v="47329.067520329118"/>
    <n v="59795"/>
    <n v="107124.06752032912"/>
  </r>
  <r>
    <x v="11"/>
    <n v="4"/>
    <n v="48127.918386441597"/>
    <n v="41804"/>
    <n v="89931.918386441597"/>
  </r>
  <r>
    <x v="11"/>
    <n v="5"/>
    <n v="19462.284371231872"/>
    <n v="26422"/>
    <n v="45884.284371231872"/>
  </r>
  <r>
    <x v="11"/>
    <n v="6"/>
    <n v="7176.5679345042772"/>
    <n v="5230"/>
    <n v="12406.567934504277"/>
  </r>
  <r>
    <x v="11"/>
    <n v="7"/>
    <n v="2913.6872423386308"/>
    <n v="1950"/>
    <n v="4863.6872423386303"/>
  </r>
  <r>
    <x v="11"/>
    <n v="8"/>
    <m/>
    <n v="164"/>
    <n v="164"/>
  </r>
  <r>
    <x v="11"/>
    <n v="9"/>
    <n v="14935.389231073999"/>
    <n v="13238"/>
    <n v="28173.389231073998"/>
  </r>
  <r>
    <x v="11"/>
    <n v="10"/>
    <m/>
    <n v="17744"/>
    <n v="17744"/>
  </r>
  <r>
    <x v="11"/>
    <n v="11"/>
    <m/>
    <n v="5308"/>
    <n v="5308"/>
  </r>
  <r>
    <x v="11"/>
    <n v="12"/>
    <m/>
    <n v="2514"/>
    <n v="2514"/>
  </r>
  <r>
    <x v="12"/>
    <n v="1"/>
    <n v="16254.680999999993"/>
    <n v="10215.443000000008"/>
    <n v="26470.124000000003"/>
  </r>
  <r>
    <x v="12"/>
    <n v="2"/>
    <n v="34060.42699999996"/>
    <n v="35696.818999999967"/>
    <n v="69757.245999999926"/>
  </r>
  <r>
    <x v="12"/>
    <n v="3"/>
    <n v="62398.920000000115"/>
    <n v="95832.427999999869"/>
    <n v="158231.348"/>
  </r>
  <r>
    <x v="12"/>
    <n v="4"/>
    <n v="80602.24300000006"/>
    <n v="53140.615999999951"/>
    <n v="133742.859"/>
  </r>
  <r>
    <x v="12"/>
    <n v="5"/>
    <n v="20977.232999999997"/>
    <n v="29132.690999999992"/>
    <n v="50109.923999999985"/>
  </r>
  <r>
    <x v="12"/>
    <n v="6"/>
    <n v="15174.268000000011"/>
    <n v="5512.3869999999988"/>
    <n v="20686.65500000001"/>
  </r>
  <r>
    <x v="12"/>
    <n v="7"/>
    <n v="7865.6270000000077"/>
    <n v="6388.3729999999987"/>
    <n v="14254.000000000007"/>
  </r>
  <r>
    <x v="12"/>
    <n v="8"/>
    <n v="1379.134"/>
    <n v="1060.107"/>
    <n v="2439.241"/>
  </r>
  <r>
    <x v="12"/>
    <n v="9"/>
    <n v="31199.726999999992"/>
    <n v="35881.748000000007"/>
    <n v="67081.475000000006"/>
  </r>
  <r>
    <x v="12"/>
    <n v="10"/>
    <n v="8564.4220000000078"/>
    <n v="9219.7809999999954"/>
    <n v="17784.203000000001"/>
  </r>
  <r>
    <x v="12"/>
    <n v="11"/>
    <n v="3021.3720000000008"/>
    <n v="5885.0529999999972"/>
    <n v="8906.4249999999975"/>
  </r>
  <r>
    <x v="12"/>
    <n v="12"/>
    <n v="1294.1820000000005"/>
    <n v="1952.0740000000001"/>
    <n v="3246.2560000000003"/>
  </r>
  <r>
    <x v="13"/>
    <n v="1"/>
    <n v="774.30000000000007"/>
    <n v="677.55000000000018"/>
    <n v="1451.8500000000004"/>
  </r>
  <r>
    <x v="13"/>
    <n v="2"/>
    <n v="95563.120999999795"/>
    <n v="97727.037999999884"/>
    <n v="193290.15899999969"/>
  </r>
  <r>
    <x v="13"/>
    <n v="3"/>
    <n v="76645.71799999995"/>
    <n v="85435.429000000004"/>
    <n v="162081.14699999994"/>
  </r>
  <r>
    <x v="13"/>
    <n v="4"/>
    <n v="82631.408999999912"/>
    <n v="78188.187000000034"/>
    <n v="160819.59599999996"/>
  </r>
  <r>
    <x v="13"/>
    <n v="5"/>
    <n v="31359.169000000013"/>
    <n v="27185.970999999998"/>
    <n v="58545.140000000014"/>
  </r>
  <r>
    <x v="13"/>
    <n v="6"/>
    <n v="4097.9619999999986"/>
    <n v="3807.8500000000004"/>
    <n v="7905.811999999999"/>
  </r>
  <r>
    <x v="13"/>
    <n v="7"/>
    <n v="3791.1690000000017"/>
    <n v="4576.0360000000001"/>
    <n v="8367.2050000000017"/>
  </r>
  <r>
    <x v="13"/>
    <n v="8"/>
    <n v="616.08899999999994"/>
    <n v="746.69699999999989"/>
    <n v="1362.7859999999998"/>
  </r>
  <r>
    <x v="13"/>
    <n v="9"/>
    <n v="9879.3040000000001"/>
    <n v="7740.4290000000001"/>
    <n v="17619.733"/>
  </r>
  <r>
    <x v="13"/>
    <n v="10"/>
    <n v="10125.320000000002"/>
    <n v="12937.929"/>
    <n v="23063.249000000003"/>
  </r>
  <r>
    <x v="13"/>
    <n v="11"/>
    <n v="6149.0329999999985"/>
    <n v="10748.48"/>
    <n v="16897.512999999999"/>
  </r>
  <r>
    <x v="13"/>
    <n v="12"/>
    <n v="3043.2870000000003"/>
    <n v="4969.7099999999991"/>
    <n v="8012.9969999999994"/>
  </r>
  <r>
    <x v="14"/>
    <n v="1"/>
    <n v="313.3"/>
    <n v="204.34999999999997"/>
    <n v="517.65"/>
  </r>
  <r>
    <x v="14"/>
    <n v="2"/>
    <n v="75931.045000000187"/>
    <n v="113471.38299999999"/>
    <n v="189402.42800000019"/>
  </r>
  <r>
    <x v="14"/>
    <n v="3"/>
    <n v="43031.291999999972"/>
    <n v="98864.563000000009"/>
    <n v="141895.85499999998"/>
  </r>
  <r>
    <x v="14"/>
    <n v="4"/>
    <n v="41869.445"/>
    <n v="89815.829999999987"/>
    <n v="131685.27499999999"/>
  </r>
  <r>
    <x v="14"/>
    <n v="5"/>
    <n v="36084.275999999991"/>
    <n v="31239.967999999997"/>
    <n v="67324.243999999992"/>
  </r>
  <r>
    <x v="14"/>
    <n v="6"/>
    <n v="9372.9069999999992"/>
    <n v="13538.112000000001"/>
    <n v="22911.019"/>
  </r>
  <r>
    <x v="14"/>
    <n v="7"/>
    <n v="4912.1309999999976"/>
    <n v="7365.6739999999982"/>
    <n v="12277.804999999997"/>
  </r>
  <r>
    <x v="14"/>
    <n v="8"/>
    <n v="283.54899999999998"/>
    <n v="470.69099999999997"/>
    <n v="754.24"/>
  </r>
  <r>
    <x v="14"/>
    <n v="9"/>
    <n v="14108.236999999996"/>
    <n v="19894.824000000008"/>
    <n v="34003.061000000002"/>
  </r>
  <r>
    <x v="14"/>
    <n v="10"/>
    <n v="21796.887999999995"/>
    <n v="28713.993000000002"/>
    <n v="50510.880999999994"/>
  </r>
  <r>
    <x v="14"/>
    <n v="11"/>
    <n v="6224.6019999999971"/>
    <n v="8698.9529999999977"/>
    <n v="14923.554999999995"/>
  </r>
  <r>
    <x v="14"/>
    <n v="12"/>
    <n v="5491.6759999999967"/>
    <n v="7722.0080000000016"/>
    <n v="13213.683999999997"/>
  </r>
  <r>
    <x v="15"/>
    <n v="1"/>
    <n v="880.4559999999999"/>
    <n v="529.55100000000004"/>
    <n v="1410.0070000000001"/>
  </r>
  <r>
    <x v="15"/>
    <n v="2"/>
    <n v="90673.51400000001"/>
    <n v="33305.120000000054"/>
    <n v="123978.63400000006"/>
  </r>
  <r>
    <x v="15"/>
    <n v="3"/>
    <n v="122892.17099999971"/>
    <n v="61592.094999999979"/>
    <n v="184484.26599999968"/>
  </r>
  <r>
    <x v="15"/>
    <n v="4"/>
    <n v="53201.271999999997"/>
    <n v="68935.072000000044"/>
    <n v="122136.34400000004"/>
  </r>
  <r>
    <x v="15"/>
    <n v="5"/>
    <n v="49288.106999999945"/>
    <n v="52184.333000000013"/>
    <n v="101472.43999999996"/>
  </r>
  <r>
    <x v="15"/>
    <n v="6"/>
    <n v="6230.8989999999994"/>
    <n v="10907.193000000001"/>
    <n v="17138.092000000001"/>
  </r>
  <r>
    <x v="15"/>
    <n v="7"/>
    <n v="7648.4480000000003"/>
    <n v="17084.415000000001"/>
    <n v="24732.863000000001"/>
  </r>
  <r>
    <x v="15"/>
    <n v="8"/>
    <n v="5950.0160000000005"/>
    <n v="2614.5789999999997"/>
    <n v="8564.5950000000012"/>
  </r>
  <r>
    <x v="15"/>
    <n v="9"/>
    <n v="20969.584999999977"/>
    <n v="38251.295999999995"/>
    <n v="59220.880999999972"/>
  </r>
  <r>
    <x v="15"/>
    <n v="10"/>
    <n v="34690.415999999968"/>
    <n v="60717.506999999998"/>
    <n v="95407.922999999966"/>
  </r>
  <r>
    <x v="15"/>
    <n v="11"/>
    <n v="25722.409000000007"/>
    <n v="29244.733000000007"/>
    <n v="54967.142000000014"/>
  </r>
  <r>
    <x v="15"/>
    <n v="12"/>
    <n v="11210.264000000003"/>
    <n v="7421.3850000000002"/>
    <n v="18631.649000000005"/>
  </r>
  <r>
    <x v="16"/>
    <n v="1"/>
    <m/>
    <n v="512"/>
    <n v="512"/>
  </r>
  <r>
    <x v="16"/>
    <n v="2"/>
    <n v="52086.307650100032"/>
    <n v="30601"/>
    <n v="82687.307650100032"/>
  </r>
  <r>
    <x v="16"/>
    <n v="3"/>
    <n v="76556.744811099983"/>
    <n v="169527"/>
    <n v="246083.74481109998"/>
  </r>
  <r>
    <x v="16"/>
    <n v="4"/>
    <n v="26525.764570020099"/>
    <n v="179167"/>
    <n v="205692.76457002011"/>
  </r>
  <r>
    <x v="16"/>
    <n v="5"/>
    <n v="5496.4613153999999"/>
    <n v="78238"/>
    <n v="83734.461315399996"/>
  </r>
  <r>
    <x v="16"/>
    <n v="6"/>
    <n v="2095.4117384077722"/>
    <n v="10481"/>
    <n v="12576.411738407773"/>
  </r>
  <r>
    <x v="16"/>
    <n v="7"/>
    <n v="1994.0029008164086"/>
    <n v="5084"/>
    <n v="7078.0029008164083"/>
  </r>
  <r>
    <x v="16"/>
    <n v="8"/>
    <m/>
    <n v="2949"/>
    <n v="2949"/>
  </r>
  <r>
    <x v="16"/>
    <n v="9"/>
    <n v="8932.4897845417618"/>
    <n v="19573"/>
    <n v="28505.489784541762"/>
  </r>
  <r>
    <x v="16"/>
    <n v="10"/>
    <n v="26458.497638888155"/>
    <n v="45773"/>
    <n v="72231.497638888162"/>
  </r>
  <r>
    <x v="16"/>
    <n v="11"/>
    <n v="18563.073413189104"/>
    <n v="20985"/>
    <n v="39548.073413189108"/>
  </r>
  <r>
    <x v="16"/>
    <n v="12"/>
    <n v="1858.7497084591928"/>
    <n v="3391"/>
    <n v="5249.7497084591923"/>
  </r>
  <r>
    <x v="17"/>
    <n v="1"/>
    <n v="65.210000000000008"/>
    <n v="3.5"/>
    <n v="68.710000000000008"/>
  </r>
  <r>
    <x v="17"/>
    <n v="2"/>
    <n v="128176.60000000017"/>
    <n v="17243.801999999992"/>
    <n v="145420.40200000015"/>
  </r>
  <r>
    <x v="17"/>
    <n v="3"/>
    <n v="235225.97199999928"/>
    <n v="52481.400999999969"/>
    <n v="287707.37299999926"/>
  </r>
  <r>
    <x v="17"/>
    <n v="4"/>
    <n v="155336.00399999993"/>
    <n v="81759.790000000066"/>
    <n v="237095.79399999999"/>
  </r>
  <r>
    <x v="17"/>
    <n v="5"/>
    <n v="82952.037000000011"/>
    <n v="94858.91500000011"/>
    <n v="177810.95200000011"/>
  </r>
  <r>
    <x v="17"/>
    <n v="6"/>
    <n v="33891.358000000022"/>
    <n v="43868.763999999996"/>
    <n v="77760.122000000018"/>
  </r>
  <r>
    <x v="17"/>
    <n v="7"/>
    <n v="9198.3309999999983"/>
    <n v="5077.4610000000002"/>
    <n v="14275.791999999998"/>
  </r>
  <r>
    <x v="17"/>
    <n v="8"/>
    <n v="350.31200000000001"/>
    <n v="32.888999999999996"/>
    <n v="383.20100000000002"/>
  </r>
  <r>
    <x v="17"/>
    <n v="9"/>
    <n v="471.42500000000001"/>
    <n v="187.18299999999999"/>
    <n v="658.60799999999995"/>
  </r>
  <r>
    <x v="17"/>
    <n v="10"/>
    <n v="91462.459000000003"/>
    <n v="48905.338999999985"/>
    <n v="140367.79799999998"/>
  </r>
  <r>
    <x v="17"/>
    <n v="11"/>
    <n v="29410.406000000014"/>
    <n v="17814.920999999991"/>
    <n v="47225.327000000005"/>
  </r>
  <r>
    <x v="17"/>
    <n v="12"/>
    <n v="20405.342000000019"/>
    <n v="11956.138000000003"/>
    <n v="32361.480000000021"/>
  </r>
  <r>
    <x v="18"/>
    <n v="1"/>
    <n v="77.114000000000004"/>
    <n v="3.2059999999999995"/>
    <n v="80.320000000000007"/>
  </r>
  <r>
    <x v="18"/>
    <n v="2"/>
    <n v="82111.491999999998"/>
    <n v="5197.5070000000023"/>
    <n v="87308.998999999996"/>
  </r>
  <r>
    <x v="18"/>
    <n v="3"/>
    <n v="321986.76500000071"/>
    <n v="56652.133000000016"/>
    <n v="378638.89800000074"/>
  </r>
  <r>
    <x v="18"/>
    <n v="4"/>
    <n v="125677.41300000006"/>
    <n v="120756.59199999979"/>
    <n v="246434.00499999983"/>
  </r>
  <r>
    <x v="18"/>
    <n v="5"/>
    <n v="34335.867999999988"/>
    <n v="63335.67299999985"/>
    <n v="97671.540999999837"/>
  </r>
  <r>
    <x v="18"/>
    <n v="6"/>
    <n v="28046.278000000002"/>
    <n v="23625.741999999998"/>
    <n v="51672.020000000004"/>
  </r>
  <r>
    <x v="18"/>
    <n v="7"/>
    <n v="66671.555999999939"/>
    <n v="47020.576000000059"/>
    <n v="113692.132"/>
  </r>
  <r>
    <x v="18"/>
    <n v="8"/>
    <n v="24757.350999999999"/>
    <n v="14367.152000000002"/>
    <n v="39124.502999999997"/>
  </r>
  <r>
    <x v="18"/>
    <n v="9"/>
    <n v="1049.614"/>
    <n v="196.16299999999998"/>
    <n v="1245.777"/>
  </r>
  <r>
    <x v="18"/>
    <n v="10"/>
    <n v="82985.126000000033"/>
    <n v="48545.833000000013"/>
    <n v="131530.95900000003"/>
  </r>
  <r>
    <x v="18"/>
    <n v="11"/>
    <n v="41797.354000000021"/>
    <n v="36541.08199999998"/>
    <n v="78338.436000000002"/>
  </r>
  <r>
    <x v="18"/>
    <n v="12"/>
    <n v="25549.686000000002"/>
    <n v="10188.5491"/>
    <n v="35738.235100000005"/>
  </r>
  <r>
    <x v="19"/>
    <n v="1"/>
    <n v="9.7479999999999976"/>
    <n v="3.52"/>
    <n v="13.267999999999997"/>
  </r>
  <r>
    <x v="19"/>
    <n v="2"/>
    <n v="36824.085000000021"/>
    <n v="5227.1969999999983"/>
    <n v="42051.282000000021"/>
  </r>
  <r>
    <x v="19"/>
    <n v="3"/>
    <n v="95507.822000000087"/>
    <n v="7306.4260000000004"/>
    <n v="102814.24800000009"/>
  </r>
  <r>
    <x v="19"/>
    <n v="4"/>
    <n v="187207.04999999996"/>
    <n v="80676.27"/>
    <n v="267883.31999999995"/>
  </r>
  <r>
    <x v="19"/>
    <n v="5"/>
    <n v="89822.015000000058"/>
    <n v="35382.17599999997"/>
    <n v="125204.19100000002"/>
  </r>
  <r>
    <x v="19"/>
    <n v="6"/>
    <n v="30167.332000000002"/>
    <n v="11612.757999999996"/>
    <n v="41780.089999999997"/>
  </r>
  <r>
    <x v="19"/>
    <n v="7"/>
    <n v="18680.554999999993"/>
    <n v="3320.7149999999997"/>
    <n v="22001.269999999993"/>
  </r>
  <r>
    <x v="19"/>
    <n v="8"/>
    <n v="37951.142999999989"/>
    <n v="9791.5349999999999"/>
    <n v="47742.677999999985"/>
  </r>
  <r>
    <x v="19"/>
    <n v="9"/>
    <n v="1542.4159999999997"/>
    <n v="254.83200000000002"/>
    <n v="1797.2479999999998"/>
  </r>
  <r>
    <x v="19"/>
    <n v="10"/>
    <n v="63963.37600000004"/>
    <n v="13916.644"/>
    <n v="77880.020000000048"/>
  </r>
  <r>
    <x v="19"/>
    <n v="11"/>
    <n v="103694.55400000006"/>
    <n v="35218.252"/>
    <n v="138912.80600000007"/>
  </r>
  <r>
    <x v="19"/>
    <n v="12"/>
    <n v="67201.55"/>
    <n v="10584.304"/>
    <n v="77785.854000000007"/>
  </r>
  <r>
    <x v="20"/>
    <n v="1"/>
    <n v="18.785"/>
    <n v="32.152000000000001"/>
    <n v="50.936999999999998"/>
  </r>
  <r>
    <x v="20"/>
    <n v="2"/>
    <n v="30587.908999999989"/>
    <n v="491.24699999999996"/>
    <n v="31079.155999999988"/>
  </r>
  <r>
    <x v="20"/>
    <n v="3"/>
    <n v="301720.86899999966"/>
    <n v="25447.339000000014"/>
    <n v="327168.20799999969"/>
  </r>
  <r>
    <x v="20"/>
    <n v="4"/>
    <n v="175682.97799999992"/>
    <n v="48316.995999999985"/>
    <n v="223999.9739999999"/>
  </r>
  <r>
    <x v="20"/>
    <n v="5"/>
    <n v="62050.158999999985"/>
    <n v="13082.038999999984"/>
    <n v="75132.197999999975"/>
  </r>
  <r>
    <x v="20"/>
    <n v="6"/>
    <n v="25301.005000000012"/>
    <n v="2389.5829999999996"/>
    <n v="27690.588000000011"/>
  </r>
  <r>
    <x v="20"/>
    <n v="7"/>
    <n v="33620.002"/>
    <n v="2211.1339999999996"/>
    <n v="35831.135999999999"/>
  </r>
  <r>
    <x v="20"/>
    <n v="8"/>
    <n v="27286.344000000005"/>
    <n v="585.77899999999977"/>
    <n v="27872.123000000003"/>
  </r>
  <r>
    <x v="20"/>
    <n v="9"/>
    <n v="849.11000000000013"/>
    <n v="30.472000000000001"/>
    <n v="879.58200000000011"/>
  </r>
  <r>
    <x v="20"/>
    <n v="10"/>
    <n v="59085.542999999969"/>
    <n v="3798.3099999999986"/>
    <n v="62883.852999999966"/>
  </r>
  <r>
    <x v="20"/>
    <n v="11"/>
    <n v="125050.13999999991"/>
    <n v="6016.5710000000017"/>
    <n v="131066.71099999991"/>
  </r>
  <r>
    <x v="20"/>
    <n v="12"/>
    <n v="31931.624"/>
    <n v="1847.5920000000001"/>
    <n v="33779.216"/>
  </r>
  <r>
    <x v="21"/>
    <n v="1"/>
    <n v="4.25"/>
    <n v="6.85"/>
    <n v="11.1"/>
  </r>
  <r>
    <x v="21"/>
    <n v="2"/>
    <n v="34486.346999999994"/>
    <n v="257.86599999999999"/>
    <n v="34744.212999999996"/>
  </r>
  <r>
    <x v="21"/>
    <n v="3"/>
    <n v="246793.58100000006"/>
    <n v="6672.6410000000014"/>
    <n v="253466.22200000007"/>
  </r>
  <r>
    <x v="21"/>
    <n v="4"/>
    <n v="186642.71499999997"/>
    <n v="29404.484999999982"/>
    <n v="216047.19999999995"/>
  </r>
  <r>
    <x v="21"/>
    <n v="5"/>
    <n v="57332.355999999971"/>
    <n v="10236.719000000003"/>
    <n v="67569.074999999968"/>
  </r>
  <r>
    <x v="21"/>
    <n v="6"/>
    <n v="30830.487999999998"/>
    <n v="2585.4979999999987"/>
    <n v="33415.985999999997"/>
  </r>
  <r>
    <x v="21"/>
    <n v="7"/>
    <n v="42650.7"/>
    <n v="1928.251"/>
    <n v="44578.950999999994"/>
  </r>
  <r>
    <x v="21"/>
    <n v="8"/>
    <n v="19667.281999999999"/>
    <n v="302.07799999999997"/>
    <n v="19969.36"/>
  </r>
  <r>
    <x v="21"/>
    <n v="9"/>
    <n v="1091.1329999999998"/>
    <n v="34.349000000000004"/>
    <n v="1125.4819999999997"/>
  </r>
  <r>
    <x v="21"/>
    <n v="10"/>
    <n v="48772.527000000016"/>
    <n v="6955.9089999999978"/>
    <n v="55728.436000000016"/>
  </r>
  <r>
    <x v="21"/>
    <n v="11"/>
    <n v="106538.60199999996"/>
    <n v="6798.8050000000003"/>
    <n v="113337.40699999995"/>
  </r>
  <r>
    <x v="21"/>
    <n v="12"/>
    <n v="59839.630000000026"/>
    <n v="4823.4780000000001"/>
    <n v="64663.108000000029"/>
  </r>
  <r>
    <x v="22"/>
    <n v="1"/>
    <n v="5.165"/>
    <n v="3.1509999999999998"/>
    <n v="8.3159999999999989"/>
  </r>
  <r>
    <x v="22"/>
    <n v="2"/>
    <n v="10129.573000000002"/>
    <n v="241.15600000000003"/>
    <n v="10370.729000000003"/>
  </r>
  <r>
    <x v="22"/>
    <n v="3"/>
    <n v="63164.395999999935"/>
    <n v="18619.951000000012"/>
    <n v="81784.346999999951"/>
  </r>
  <r>
    <x v="22"/>
    <n v="4"/>
    <n v="19614.133999999965"/>
    <n v="5156.0049999999983"/>
    <n v="24770.138999999963"/>
  </r>
  <r>
    <x v="22"/>
    <n v="5"/>
    <n v="18053.497000000003"/>
    <n v="2560.2160000000008"/>
    <n v="20613.713000000003"/>
  </r>
  <r>
    <x v="22"/>
    <n v="6"/>
    <n v="9828.698000000004"/>
    <n v="2828.112000000001"/>
    <n v="12656.810000000005"/>
  </r>
  <r>
    <x v="22"/>
    <n v="7"/>
    <n v="33331.309000000037"/>
    <n v="748.83699999999976"/>
    <n v="34080.146000000037"/>
  </r>
  <r>
    <x v="22"/>
    <n v="8"/>
    <m/>
    <m/>
    <m/>
  </r>
  <r>
    <x v="22"/>
    <n v="9"/>
    <n v="3.2240000000000002"/>
    <m/>
    <n v="3.2240000000000002"/>
  </r>
  <r>
    <x v="22"/>
    <n v="10"/>
    <n v="13006.694000000003"/>
    <n v="1000.7159999999996"/>
    <n v="14007.410000000003"/>
  </r>
  <r>
    <x v="22"/>
    <n v="11"/>
    <n v="33848.15400000001"/>
    <n v="2192.9560000000001"/>
    <n v="36041.110000000008"/>
  </r>
  <r>
    <x v="22"/>
    <n v="12"/>
    <n v="23710.278999999995"/>
    <n v="3126.7599999999993"/>
    <n v="26837.038999999993"/>
  </r>
  <r>
    <x v="23"/>
    <n v="1"/>
    <n v="32.996000000000002"/>
    <n v="2.6560000000000001"/>
    <n v="35.652000000000001"/>
  </r>
  <r>
    <x v="23"/>
    <n v="2"/>
    <n v="15757.018000000007"/>
    <n v="702.97399999999993"/>
    <n v="16459.992000000006"/>
  </r>
  <r>
    <x v="23"/>
    <n v="3"/>
    <n v="192286.42400000006"/>
    <n v="9103.1280000000042"/>
    <n v="201389.55200000005"/>
  </r>
  <r>
    <x v="23"/>
    <n v="4"/>
    <n v="114749.31000000001"/>
    <n v="26699.096999999987"/>
    <n v="141448.40700000001"/>
  </r>
  <r>
    <x v="23"/>
    <n v="5"/>
    <n v="46367.399999999994"/>
    <n v="8236.729000000003"/>
    <n v="54604.129000000001"/>
  </r>
  <r>
    <x v="23"/>
    <n v="6"/>
    <n v="42000.88900000001"/>
    <n v="1349.9369999999999"/>
    <n v="43350.826000000008"/>
  </r>
  <r>
    <x v="23"/>
    <n v="7"/>
    <n v="41595.916999999987"/>
    <n v="2023.9760000000006"/>
    <n v="43619.892999999989"/>
  </r>
  <r>
    <x v="23"/>
    <n v="8"/>
    <n v="37.768000000000008"/>
    <n v="98.942000000000007"/>
    <n v="136.71"/>
  </r>
  <r>
    <x v="23"/>
    <n v="9"/>
    <n v="0.63100000000000001"/>
    <n v="0.77300000000000002"/>
    <n v="1.4039999999999999"/>
  </r>
  <r>
    <x v="23"/>
    <n v="10"/>
    <n v="32273.062000000009"/>
    <n v="2285.5090000000018"/>
    <n v="34558.571000000011"/>
  </r>
  <r>
    <x v="23"/>
    <n v="11"/>
    <n v="43424.854000000007"/>
    <n v="2839.4569999999994"/>
    <n v="46264.311000000009"/>
  </r>
  <r>
    <x v="23"/>
    <n v="12"/>
    <n v="5645.2179999999998"/>
    <n v="370.62800000000004"/>
    <n v="6015.8459999999995"/>
  </r>
  <r>
    <x v="24"/>
    <n v="1"/>
    <n v="203.04700000000003"/>
    <n v="221.37400000000008"/>
    <n v="424.42100000000011"/>
  </r>
  <r>
    <x v="24"/>
    <n v="2"/>
    <n v="16827.943000000007"/>
    <n v="124.55900000000001"/>
    <n v="16952.502000000008"/>
  </r>
  <r>
    <x v="24"/>
    <n v="3"/>
    <n v="78024.467000000004"/>
    <n v="1853.277"/>
    <n v="79877.744000000006"/>
  </r>
  <r>
    <x v="24"/>
    <n v="4"/>
    <n v="100429.1259999999"/>
    <n v="26994.349999999988"/>
    <n v="127423.47599999989"/>
  </r>
  <r>
    <x v="24"/>
    <n v="5"/>
    <n v="68138.246000000072"/>
    <n v="15565.463999999996"/>
    <n v="83703.710000000065"/>
  </r>
  <r>
    <x v="24"/>
    <n v="6"/>
    <n v="12807.831999999999"/>
    <n v="1567.2399999999993"/>
    <n v="14375.071999999998"/>
  </r>
  <r>
    <x v="24"/>
    <n v="7"/>
    <n v="12494.274000000009"/>
    <n v="833.86300000000006"/>
    <n v="13328.137000000008"/>
  </r>
  <r>
    <x v="24"/>
    <n v="8"/>
    <n v="4553.380000000001"/>
    <n v="63.361000000000004"/>
    <n v="4616.7410000000009"/>
  </r>
  <r>
    <x v="24"/>
    <n v="9"/>
    <n v="24.86"/>
    <n v="40.595999999999997"/>
    <n v="65.455999999999989"/>
  </r>
  <r>
    <x v="24"/>
    <n v="10"/>
    <n v="33928.816999999995"/>
    <n v="1656.4210000000005"/>
    <n v="35585.237999999998"/>
  </r>
  <r>
    <x v="24"/>
    <n v="11"/>
    <n v="78426.467000000019"/>
    <n v="9756.0409999999902"/>
    <n v="88182.508000000002"/>
  </r>
  <r>
    <x v="24"/>
    <n v="12"/>
    <n v="22597.275999999998"/>
    <n v="3099.6200000000003"/>
    <n v="25696.895999999997"/>
  </r>
  <r>
    <x v="25"/>
    <n v="1"/>
    <m/>
    <m/>
    <m/>
  </r>
  <r>
    <x v="25"/>
    <n v="2"/>
    <n v="29403.362467000003"/>
    <n v="680.60087099999987"/>
    <n v="30083.963338000001"/>
  </r>
  <r>
    <x v="25"/>
    <n v="3"/>
    <n v="40453.967233999996"/>
    <n v="30662.438730000013"/>
    <n v="71116.405964000005"/>
  </r>
  <r>
    <x v="25"/>
    <n v="4"/>
    <n v="16652.595904000002"/>
    <n v="8558.9750069999973"/>
    <n v="25211.570910999999"/>
  </r>
  <r>
    <x v="25"/>
    <n v="5"/>
    <n v="23822.453255"/>
    <n v="7687.2407660000017"/>
    <n v="31509.694021000003"/>
  </r>
  <r>
    <x v="25"/>
    <n v="6"/>
    <n v="33218.116316"/>
    <n v="4940.6314319999983"/>
    <n v="38158.747747999994"/>
  </r>
  <r>
    <x v="25"/>
    <n v="7"/>
    <n v="20149.136037000004"/>
    <n v="2275.8472409999999"/>
    <n v="22424.983278000003"/>
  </r>
  <r>
    <x v="25"/>
    <n v="8"/>
    <m/>
    <n v="9.8893060000000013"/>
    <n v="9.9490000000000016"/>
  </r>
  <r>
    <x v="25"/>
    <n v="9"/>
    <n v="167.02447599999999"/>
    <n v="1.3725239999999999"/>
    <n v="168.39699999999999"/>
  </r>
  <r>
    <x v="25"/>
    <n v="10"/>
    <n v="29084.803207000001"/>
    <n v="1198.7295910000003"/>
    <n v="30283.532798"/>
  </r>
  <r>
    <x v="25"/>
    <n v="11"/>
    <n v="63657.508640999993"/>
    <n v="8012.0674859999981"/>
    <n v="71669.576126999993"/>
  </r>
  <r>
    <x v="25"/>
    <n v="12"/>
    <n v="25551.162805000007"/>
    <n v="541.00317700000005"/>
    <n v="26092.1659820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619FB6-2E02-E245-B0FD-D915704DE153}" name="PivotTable4" cacheId="22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88" firstHeaderRow="1" firstDataRow="2" firstDataCol="1"/>
  <pivotFields count="6"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dataField="1" numFmtId="1" showAll="0"/>
    <pivotField dataField="1" numFmtId="1" showAll="0"/>
    <pivotField dataField="1" numFmtId="1" showAll="0"/>
  </pivotFields>
  <rowFields count="2">
    <field x="-2"/>
    <field x="0"/>
  </rowFields>
  <rowItems count="8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i="1">
      <x v="1"/>
    </i>
    <i r="1" i="1"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r="1" i="1">
      <x v="9"/>
    </i>
    <i r="1" i="1">
      <x v="10"/>
    </i>
    <i r="1" i="1">
      <x v="11"/>
    </i>
    <i r="1" i="1">
      <x v="12"/>
    </i>
    <i r="1" i="1">
      <x v="13"/>
    </i>
    <i r="1" i="1">
      <x v="14"/>
    </i>
    <i r="1" i="1">
      <x v="15"/>
    </i>
    <i r="1" i="1">
      <x v="16"/>
    </i>
    <i r="1" i="1">
      <x v="17"/>
    </i>
    <i r="1" i="1">
      <x v="18"/>
    </i>
    <i r="1" i="1">
      <x v="19"/>
    </i>
    <i r="1" i="1">
      <x v="20"/>
    </i>
    <i r="1" i="1">
      <x v="21"/>
    </i>
    <i r="1" i="1">
      <x v="22"/>
    </i>
    <i r="1" i="1">
      <x v="23"/>
    </i>
    <i r="1" i="1">
      <x v="24"/>
    </i>
    <i r="1" i="1">
      <x v="25"/>
    </i>
    <i i="2">
      <x v="2"/>
    </i>
    <i r="1" i="2">
      <x/>
    </i>
    <i r="1" i="2">
      <x v="1"/>
    </i>
    <i r="1" i="2">
      <x v="2"/>
    </i>
    <i r="1" i="2">
      <x v="3"/>
    </i>
    <i r="1" i="2">
      <x v="4"/>
    </i>
    <i r="1" i="2">
      <x v="5"/>
    </i>
    <i r="1" i="2">
      <x v="6"/>
    </i>
    <i r="1" i="2">
      <x v="7"/>
    </i>
    <i r="1" i="2">
      <x v="8"/>
    </i>
    <i r="1" i="2">
      <x v="9"/>
    </i>
    <i r="1" i="2">
      <x v="10"/>
    </i>
    <i r="1" i="2">
      <x v="11"/>
    </i>
    <i r="1" i="2">
      <x v="12"/>
    </i>
    <i r="1" i="2">
      <x v="13"/>
    </i>
    <i r="1" i="2">
      <x v="14"/>
    </i>
    <i r="1" i="2">
      <x v="15"/>
    </i>
    <i r="1" i="2">
      <x v="16"/>
    </i>
    <i r="1" i="2">
      <x v="17"/>
    </i>
    <i r="1" i="2">
      <x v="18"/>
    </i>
    <i r="1" i="2">
      <x v="19"/>
    </i>
    <i r="1" i="2">
      <x v="20"/>
    </i>
    <i r="1" i="2">
      <x v="21"/>
    </i>
    <i r="1" i="2">
      <x v="22"/>
    </i>
    <i r="1" i="2">
      <x v="23"/>
    </i>
    <i r="1" i="2">
      <x v="24"/>
    </i>
    <i r="1" i="2">
      <x v="25"/>
    </i>
    <i t="grand">
      <x/>
    </i>
    <i t="grand" i="1">
      <x/>
    </i>
    <i t="grand" i="2">
      <x/>
    </i>
  </rowItems>
  <colFields count="1">
    <field x="2"/>
  </colFields>
  <colItems count="3">
    <i>
      <x/>
    </i>
    <i>
      <x v="1"/>
    </i>
    <i t="grand">
      <x/>
    </i>
  </colItems>
  <dataFields count="3">
    <dataField name="Sum of anchoveta" fld="4" baseField="0" baseItem="0"/>
    <dataField name="Sum of sardina" fld="3" baseField="0" baseItem="0"/>
    <dataField name="Sum of total" fld="5" baseField="0" baseItem="0"/>
  </dataFields>
  <formats count="6">
    <format dxfId="5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  <format dxfId="4">
      <pivotArea collapsedLevelsAreSubtotals="1" fieldPosition="0">
        <references count="2">
          <reference field="4294967294" count="1">
            <x v="1"/>
          </reference>
          <reference field="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2">
      <pivotArea collapsedLevelsAreSubtotals="1" fieldPosition="0">
        <references count="2">
          <reference field="4294967294" count="1">
            <x v="2"/>
          </reference>
          <reference field="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">
      <pivotArea collapsedLevelsAreSubtotals="1" fieldPosition="0">
        <references count="2">
          <reference field="4294967294" count="1" selected="0">
            <x v="2"/>
          </reference>
          <reference field="0" count="0"/>
        </references>
      </pivotArea>
    </format>
    <format dxfId="0">
      <pivotArea field="0" grandRow="1" outline="0" collapsedLevelsAreSubtotals="1" axis="axisRow" fieldPosition="1">
        <references count="1">
          <reference field="4294967294" count="3" selected="0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630890-115B-6642-B7D2-E1750ECC8286}" name="PivotTable5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0" firstHeaderRow="1" firstDataRow="1" firstDataCol="1"/>
  <pivotFields count="5">
    <pivotField axis="axisRow" showAll="0">
      <items count="37">
        <item m="1" x="30"/>
        <item m="1" x="27"/>
        <item m="1" x="35"/>
        <item m="1" x="33"/>
        <item m="1" x="31"/>
        <item m="1" x="28"/>
        <item m="1" x="26"/>
        <item m="1" x="34"/>
        <item m="1" x="32"/>
        <item m="1" x="2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27"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Sum of sardina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3AC09-1990-3847-82A5-D68F9965DC54}">
  <dimension ref="A3:O88"/>
  <sheetViews>
    <sheetView workbookViewId="0">
      <selection activeCell="M32" activeCellId="1" sqref="J32:J60 M32:M60"/>
    </sheetView>
  </sheetViews>
  <sheetFormatPr baseColWidth="10" defaultRowHeight="15" x14ac:dyDescent="0.2"/>
  <cols>
    <col min="1" max="1" width="19" bestFit="1" customWidth="1"/>
    <col min="2" max="2" width="15" bestFit="1" customWidth="1"/>
    <col min="3" max="3" width="12.6640625" bestFit="1" customWidth="1"/>
    <col min="4" max="4" width="13.6640625" bestFit="1" customWidth="1"/>
    <col min="5" max="7" width="12.1640625" bestFit="1" customWidth="1"/>
    <col min="8" max="8" width="19" bestFit="1" customWidth="1"/>
    <col min="9" max="9" width="16.5" bestFit="1" customWidth="1"/>
    <col min="10" max="10" width="14.5" bestFit="1" customWidth="1"/>
  </cols>
  <sheetData>
    <row r="3" spans="1:4" x14ac:dyDescent="0.2">
      <c r="B3" s="9" t="s">
        <v>14</v>
      </c>
    </row>
    <row r="4" spans="1:4" x14ac:dyDescent="0.2">
      <c r="A4" s="9" t="s">
        <v>8</v>
      </c>
      <c r="B4">
        <v>1</v>
      </c>
      <c r="C4">
        <v>2</v>
      </c>
      <c r="D4" t="s">
        <v>9</v>
      </c>
    </row>
    <row r="5" spans="1:4" x14ac:dyDescent="0.2">
      <c r="A5" s="10" t="s">
        <v>10</v>
      </c>
      <c r="B5" s="11"/>
      <c r="C5" s="11"/>
      <c r="D5" s="11"/>
    </row>
    <row r="6" spans="1:4" x14ac:dyDescent="0.2">
      <c r="A6" s="12">
        <v>1991</v>
      </c>
      <c r="B6" s="13">
        <v>119919.89651124374</v>
      </c>
      <c r="C6" s="13">
        <v>26158.819923252886</v>
      </c>
      <c r="D6" s="13">
        <v>146078.71643449663</v>
      </c>
    </row>
    <row r="7" spans="1:4" x14ac:dyDescent="0.2">
      <c r="A7" s="12">
        <v>1992</v>
      </c>
      <c r="B7" s="13">
        <v>144568.34030467962</v>
      </c>
      <c r="C7" s="13">
        <v>27840.145522130639</v>
      </c>
      <c r="D7" s="13">
        <v>172408.48582681024</v>
      </c>
    </row>
    <row r="8" spans="1:4" x14ac:dyDescent="0.2">
      <c r="A8" s="12">
        <v>1993</v>
      </c>
      <c r="B8" s="13">
        <v>102649.87756344766</v>
      </c>
      <c r="C8" s="13">
        <v>37013.448345909637</v>
      </c>
      <c r="D8" s="13">
        <v>139663.32590935729</v>
      </c>
    </row>
    <row r="9" spans="1:4" x14ac:dyDescent="0.2">
      <c r="A9" s="12">
        <v>1994</v>
      </c>
      <c r="B9" s="13">
        <v>315288.83028688264</v>
      </c>
      <c r="C9" s="13">
        <v>97296.685988790661</v>
      </c>
      <c r="D9" s="13">
        <v>412585.51627567329</v>
      </c>
    </row>
    <row r="10" spans="1:4" x14ac:dyDescent="0.2">
      <c r="A10" s="12">
        <v>1995</v>
      </c>
      <c r="B10" s="13">
        <v>136704.9835390693</v>
      </c>
      <c r="C10" s="13">
        <v>29886.205714564763</v>
      </c>
      <c r="D10" s="13">
        <v>166591.18925363407</v>
      </c>
    </row>
    <row r="11" spans="1:4" x14ac:dyDescent="0.2">
      <c r="A11" s="12">
        <v>1996</v>
      </c>
      <c r="B11" s="13">
        <v>105682.23402019395</v>
      </c>
      <c r="C11" s="13">
        <v>46020.376989293392</v>
      </c>
      <c r="D11" s="13">
        <v>151702.61100948736</v>
      </c>
    </row>
    <row r="12" spans="1:4" x14ac:dyDescent="0.2">
      <c r="A12" s="12">
        <v>1997</v>
      </c>
      <c r="B12" s="13">
        <v>191522.68660914979</v>
      </c>
      <c r="C12" s="13">
        <v>13108.063143583293</v>
      </c>
      <c r="D12" s="13">
        <v>204630.7497527331</v>
      </c>
    </row>
    <row r="13" spans="1:4" x14ac:dyDescent="0.2">
      <c r="A13" s="12">
        <v>1998</v>
      </c>
      <c r="B13" s="13">
        <v>247156.41100980004</v>
      </c>
      <c r="C13" s="13">
        <v>168191.98830278308</v>
      </c>
      <c r="D13" s="13">
        <v>415348.39931258315</v>
      </c>
    </row>
    <row r="14" spans="1:4" x14ac:dyDescent="0.2">
      <c r="A14" s="12">
        <v>1999</v>
      </c>
      <c r="B14" s="13">
        <v>645727.2848451084</v>
      </c>
      <c r="C14" s="13">
        <v>132974.07181282114</v>
      </c>
      <c r="D14" s="13">
        <v>778701.35665792949</v>
      </c>
    </row>
    <row r="15" spans="1:4" x14ac:dyDescent="0.2">
      <c r="A15" s="12">
        <v>2000</v>
      </c>
      <c r="B15" s="13">
        <v>414073.02077681792</v>
      </c>
      <c r="C15" s="13">
        <v>17098.433129781766</v>
      </c>
      <c r="D15" s="13">
        <v>431171.45390659967</v>
      </c>
    </row>
    <row r="16" spans="1:4" x14ac:dyDescent="0.2">
      <c r="A16" s="12">
        <v>2001</v>
      </c>
      <c r="B16" s="13">
        <v>121062.46732180496</v>
      </c>
      <c r="C16" s="13">
        <v>16830.86490217075</v>
      </c>
      <c r="D16" s="13">
        <v>137893.33222397571</v>
      </c>
    </row>
    <row r="17" spans="1:13" x14ac:dyDescent="0.2">
      <c r="A17" s="12">
        <v>2002</v>
      </c>
      <c r="B17" s="13">
        <v>178744.38205318517</v>
      </c>
      <c r="C17" s="13">
        <v>32179.347272661231</v>
      </c>
      <c r="D17" s="13">
        <v>210923.72932584639</v>
      </c>
    </row>
    <row r="18" spans="1:13" x14ac:dyDescent="0.2">
      <c r="A18" s="12">
        <v>2003</v>
      </c>
      <c r="B18" s="13">
        <v>378899.54707314901</v>
      </c>
      <c r="C18" s="13">
        <v>98934.635044979252</v>
      </c>
      <c r="D18" s="13">
        <v>477834.18211812829</v>
      </c>
    </row>
    <row r="19" spans="1:13" x14ac:dyDescent="0.2">
      <c r="A19" s="12">
        <v>2004</v>
      </c>
      <c r="B19" s="13">
        <v>511623.35547725408</v>
      </c>
      <c r="C19" s="13">
        <v>69211.701514466957</v>
      </c>
      <c r="D19" s="13">
        <v>580835.05699172104</v>
      </c>
    </row>
    <row r="20" spans="1:13" x14ac:dyDescent="0.2">
      <c r="A20" s="12">
        <v>2005</v>
      </c>
      <c r="B20" s="13">
        <v>456902.15496517601</v>
      </c>
      <c r="C20" s="13">
        <v>107374.62697152073</v>
      </c>
      <c r="D20" s="13">
        <v>564276.78193669673</v>
      </c>
    </row>
    <row r="21" spans="1:13" x14ac:dyDescent="0.2">
      <c r="A21" s="12">
        <v>2006</v>
      </c>
      <c r="B21" s="13">
        <v>293537.77550991526</v>
      </c>
      <c r="C21" s="13">
        <v>180659.30599825521</v>
      </c>
      <c r="D21" s="13">
        <v>474197.08150817046</v>
      </c>
    </row>
    <row r="22" spans="1:13" x14ac:dyDescent="0.2">
      <c r="A22" s="12">
        <v>2007</v>
      </c>
      <c r="B22" s="13">
        <v>470312.57913781359</v>
      </c>
      <c r="C22" s="13">
        <v>95502.690489667191</v>
      </c>
      <c r="D22" s="13">
        <v>565815.26962748077</v>
      </c>
    </row>
    <row r="23" spans="1:13" x14ac:dyDescent="0.2">
      <c r="A23" s="12">
        <v>2008</v>
      </c>
      <c r="B23" s="13">
        <v>274633.66917817551</v>
      </c>
      <c r="C23" s="13">
        <v>60095.356343573309</v>
      </c>
      <c r="D23" s="13">
        <v>334729.02552174882</v>
      </c>
    </row>
    <row r="24" spans="1:13" x14ac:dyDescent="0.2">
      <c r="A24" s="12">
        <v>2009</v>
      </c>
      <c r="B24" s="13">
        <v>268367.57980828505</v>
      </c>
      <c r="C24" s="13">
        <v>275396.13257724541</v>
      </c>
      <c r="D24" s="13">
        <v>543763.71238553047</v>
      </c>
    </row>
    <row r="25" spans="1:13" x14ac:dyDescent="0.2">
      <c r="A25" s="12">
        <v>2010</v>
      </c>
      <c r="B25" s="13">
        <v>146801.79681535292</v>
      </c>
      <c r="C25" s="13">
        <v>20552.271909343926</v>
      </c>
      <c r="D25" s="13">
        <v>167354.06872469684</v>
      </c>
    </row>
    <row r="26" spans="1:13" x14ac:dyDescent="0.2">
      <c r="A26" s="12">
        <v>2011</v>
      </c>
      <c r="B26" s="13">
        <v>120826.6209541531</v>
      </c>
      <c r="C26" s="13">
        <v>9549.6461372727044</v>
      </c>
      <c r="D26" s="13">
        <v>130376.26709142581</v>
      </c>
    </row>
    <row r="27" spans="1:13" x14ac:dyDescent="0.2">
      <c r="A27" s="12">
        <v>2012</v>
      </c>
      <c r="B27" s="13">
        <v>40175.655291406598</v>
      </c>
      <c r="C27" s="13">
        <v>21465.980555545044</v>
      </c>
      <c r="D27" s="13">
        <v>61641.635846951642</v>
      </c>
    </row>
    <row r="28" spans="1:13" x14ac:dyDescent="0.2">
      <c r="A28" s="12">
        <v>2013</v>
      </c>
      <c r="B28" s="13">
        <v>32692.355949682409</v>
      </c>
      <c r="C28" s="13">
        <v>4367.5631255807357</v>
      </c>
      <c r="D28" s="13">
        <v>37059.919075263148</v>
      </c>
    </row>
    <row r="29" spans="1:13" x14ac:dyDescent="0.2">
      <c r="A29" s="12">
        <v>2014</v>
      </c>
      <c r="B29" s="13">
        <v>43277.454978722795</v>
      </c>
      <c r="C29" s="13">
        <v>3033.3327795431819</v>
      </c>
      <c r="D29" s="13">
        <v>46310.787758265978</v>
      </c>
    </row>
    <row r="30" spans="1:13" x14ac:dyDescent="0.2">
      <c r="A30" s="12">
        <v>2015</v>
      </c>
      <c r="B30" s="13">
        <v>39233.952782329237</v>
      </c>
      <c r="C30" s="13">
        <v>17956.727554871806</v>
      </c>
      <c r="D30" s="13">
        <v>57190.680337201047</v>
      </c>
    </row>
    <row r="31" spans="1:13" x14ac:dyDescent="0.2">
      <c r="A31" s="12">
        <v>2016</v>
      </c>
      <c r="B31" s="13">
        <v>52529.925138910286</v>
      </c>
      <c r="C31" s="13">
        <v>12038.956566865931</v>
      </c>
      <c r="D31" s="13">
        <v>64568.881705776221</v>
      </c>
    </row>
    <row r="32" spans="1:13" x14ac:dyDescent="0.2">
      <c r="A32" s="10" t="s">
        <v>11</v>
      </c>
      <c r="B32" s="13"/>
      <c r="C32" s="13"/>
      <c r="D32" s="13"/>
      <c r="G32" t="s">
        <v>18</v>
      </c>
      <c r="H32" t="s">
        <v>19</v>
      </c>
      <c r="M32" t="s">
        <v>21</v>
      </c>
    </row>
    <row r="33" spans="1:15" x14ac:dyDescent="0.2">
      <c r="A33" s="12">
        <v>1991</v>
      </c>
      <c r="B33" s="13">
        <v>425896.12649397261</v>
      </c>
      <c r="C33" s="13">
        <v>166834.95781807238</v>
      </c>
      <c r="D33" s="13">
        <v>592731.08431204502</v>
      </c>
      <c r="F33" s="11">
        <f>A33</f>
        <v>1991</v>
      </c>
      <c r="G33" s="13">
        <f>D33</f>
        <v>592731.08431204502</v>
      </c>
      <c r="H33" s="13">
        <f>C33+B34</f>
        <v>556848.6117370784</v>
      </c>
      <c r="J33">
        <v>1991</v>
      </c>
      <c r="K33">
        <v>826322</v>
      </c>
      <c r="M33">
        <v>556305</v>
      </c>
      <c r="O33">
        <v>270017</v>
      </c>
    </row>
    <row r="34" spans="1:15" x14ac:dyDescent="0.2">
      <c r="A34" s="12">
        <v>1992</v>
      </c>
      <c r="B34" s="13">
        <v>390013.65391900606</v>
      </c>
      <c r="C34" s="13">
        <v>72054.093876223211</v>
      </c>
      <c r="D34" s="13">
        <v>462067.74779522925</v>
      </c>
      <c r="F34" s="11">
        <f t="shared" ref="F34:F58" si="0">A34</f>
        <v>1992</v>
      </c>
      <c r="G34" s="13">
        <f>D34</f>
        <v>462067.74779522925</v>
      </c>
      <c r="H34" s="13">
        <f>C34+B35</f>
        <v>234621.82137519371</v>
      </c>
      <c r="J34">
        <v>1992</v>
      </c>
      <c r="K34">
        <v>710226</v>
      </c>
      <c r="M34">
        <v>447988</v>
      </c>
      <c r="O34">
        <v>262238</v>
      </c>
    </row>
    <row r="35" spans="1:15" x14ac:dyDescent="0.2">
      <c r="A35" s="12">
        <v>1993</v>
      </c>
      <c r="B35" s="13">
        <v>162567.72749897049</v>
      </c>
      <c r="C35" s="13">
        <v>67651.655758870213</v>
      </c>
      <c r="D35" s="13">
        <v>230219.3832578407</v>
      </c>
      <c r="F35" s="11">
        <f t="shared" si="0"/>
        <v>1993</v>
      </c>
      <c r="G35" s="13">
        <f>D35</f>
        <v>230219.3832578407</v>
      </c>
      <c r="H35" s="13">
        <f>C35+B36</f>
        <v>311433.91584957286</v>
      </c>
      <c r="J35">
        <v>1993</v>
      </c>
      <c r="K35">
        <v>449517</v>
      </c>
      <c r="M35">
        <v>243591</v>
      </c>
      <c r="O35">
        <v>205926</v>
      </c>
    </row>
    <row r="36" spans="1:15" x14ac:dyDescent="0.2">
      <c r="A36" s="12">
        <v>1994</v>
      </c>
      <c r="B36" s="13">
        <v>243782.26009070262</v>
      </c>
      <c r="C36" s="13">
        <v>92783.390724487064</v>
      </c>
      <c r="D36" s="13">
        <v>336565.6508151897</v>
      </c>
      <c r="F36" s="11">
        <f t="shared" si="0"/>
        <v>1994</v>
      </c>
      <c r="G36" s="13">
        <f>D36</f>
        <v>336565.6508151897</v>
      </c>
      <c r="H36" s="13">
        <f>C36+B37</f>
        <v>145864.4986484696</v>
      </c>
      <c r="J36">
        <v>1994</v>
      </c>
      <c r="K36">
        <v>815315</v>
      </c>
      <c r="M36">
        <v>340973</v>
      </c>
      <c r="O36">
        <v>474342</v>
      </c>
    </row>
    <row r="37" spans="1:15" x14ac:dyDescent="0.2">
      <c r="A37" s="12">
        <v>1995</v>
      </c>
      <c r="B37" s="13">
        <v>53081.107923982527</v>
      </c>
      <c r="C37" s="13">
        <v>213958.88861198677</v>
      </c>
      <c r="D37" s="13">
        <v>267039.99653596932</v>
      </c>
      <c r="F37" s="11">
        <f t="shared" si="0"/>
        <v>1995</v>
      </c>
      <c r="G37" s="13">
        <f>D37</f>
        <v>267039.99653596932</v>
      </c>
      <c r="H37" s="13">
        <f>C37+B38</f>
        <v>795542.73947576841</v>
      </c>
      <c r="J37">
        <v>1995</v>
      </c>
      <c r="K37">
        <v>383158</v>
      </c>
      <c r="M37">
        <v>126715</v>
      </c>
      <c r="O37">
        <v>256443</v>
      </c>
    </row>
    <row r="38" spans="1:15" x14ac:dyDescent="0.2">
      <c r="A38" s="12">
        <v>1996</v>
      </c>
      <c r="B38" s="13">
        <v>581583.85086378164</v>
      </c>
      <c r="C38" s="13">
        <v>225073.6933014309</v>
      </c>
      <c r="D38" s="13">
        <v>806657.54416521254</v>
      </c>
      <c r="F38" s="11">
        <f t="shared" si="0"/>
        <v>1996</v>
      </c>
      <c r="G38" s="13">
        <f>D38</f>
        <v>806657.54416521254</v>
      </c>
      <c r="H38" s="13">
        <f>C38+B39</f>
        <v>703700.0757029861</v>
      </c>
      <c r="J38">
        <v>1996</v>
      </c>
      <c r="K38">
        <v>807496</v>
      </c>
      <c r="M38">
        <v>446668</v>
      </c>
      <c r="O38">
        <v>360828</v>
      </c>
    </row>
    <row r="39" spans="1:15" x14ac:dyDescent="0.2">
      <c r="A39" s="12">
        <v>1997</v>
      </c>
      <c r="B39" s="13">
        <v>478626.38240155519</v>
      </c>
      <c r="C39" s="13">
        <v>50053.985152735921</v>
      </c>
      <c r="D39" s="13">
        <v>528680.36755429115</v>
      </c>
      <c r="F39" s="11">
        <f t="shared" si="0"/>
        <v>1997</v>
      </c>
      <c r="G39" s="13">
        <f>D39</f>
        <v>528680.36755429115</v>
      </c>
      <c r="H39" s="13">
        <f>C39+B40</f>
        <v>154202.64022648963</v>
      </c>
      <c r="J39">
        <v>1997</v>
      </c>
      <c r="K39">
        <v>733257</v>
      </c>
      <c r="M39">
        <v>441149</v>
      </c>
      <c r="O39">
        <v>292108</v>
      </c>
    </row>
    <row r="40" spans="1:15" x14ac:dyDescent="0.2">
      <c r="A40" s="12">
        <v>1998</v>
      </c>
      <c r="B40" s="13">
        <v>104148.6550737537</v>
      </c>
      <c r="C40" s="13">
        <v>75900.081838710059</v>
      </c>
      <c r="D40" s="13">
        <v>180048.73691246376</v>
      </c>
      <c r="F40" s="11">
        <f t="shared" si="0"/>
        <v>1998</v>
      </c>
      <c r="G40" s="13">
        <f>D40</f>
        <v>180048.73691246376</v>
      </c>
      <c r="H40" s="13">
        <f>C40+B41</f>
        <v>678466.46331319655</v>
      </c>
      <c r="J40">
        <v>1998</v>
      </c>
      <c r="K40">
        <v>595397</v>
      </c>
      <c r="M40">
        <v>317416</v>
      </c>
      <c r="O40">
        <v>277981</v>
      </c>
    </row>
    <row r="41" spans="1:15" x14ac:dyDescent="0.2">
      <c r="A41" s="12">
        <v>1999</v>
      </c>
      <c r="B41" s="13">
        <v>602566.38147448655</v>
      </c>
      <c r="C41" s="13">
        <v>68839.707030719204</v>
      </c>
      <c r="D41" s="13">
        <v>671406.0885052057</v>
      </c>
      <c r="F41" s="11">
        <f t="shared" si="0"/>
        <v>1999</v>
      </c>
      <c r="G41" s="13">
        <f>D41</f>
        <v>671406.0885052057</v>
      </c>
      <c r="H41" s="13">
        <f>C41+B42</f>
        <v>600531.17095805099</v>
      </c>
      <c r="J41">
        <v>1999</v>
      </c>
      <c r="K41">
        <v>1848238</v>
      </c>
      <c r="M41">
        <v>781544</v>
      </c>
      <c r="O41">
        <v>1066694</v>
      </c>
    </row>
    <row r="42" spans="1:15" x14ac:dyDescent="0.2">
      <c r="A42" s="12">
        <v>2000</v>
      </c>
      <c r="B42" s="13">
        <v>531691.46392733173</v>
      </c>
      <c r="C42" s="13">
        <v>24644.599851106483</v>
      </c>
      <c r="D42" s="13">
        <v>556336.06377843826</v>
      </c>
      <c r="F42" s="11">
        <f t="shared" si="0"/>
        <v>2000</v>
      </c>
      <c r="G42" s="13">
        <f>D42</f>
        <v>556336.06377843826</v>
      </c>
      <c r="H42" s="13">
        <f>C42+B43</f>
        <v>232796.18534493021</v>
      </c>
      <c r="J42">
        <v>2000</v>
      </c>
      <c r="K42">
        <v>1219874</v>
      </c>
      <c r="M42">
        <v>772465</v>
      </c>
      <c r="O42">
        <v>447409</v>
      </c>
    </row>
    <row r="43" spans="1:15" x14ac:dyDescent="0.2">
      <c r="A43" s="12">
        <v>2001</v>
      </c>
      <c r="B43" s="13">
        <v>208151.58549382375</v>
      </c>
      <c r="C43" s="13">
        <v>38857.165984844949</v>
      </c>
      <c r="D43" s="13">
        <v>247008.75147866871</v>
      </c>
      <c r="F43" s="11">
        <f t="shared" si="0"/>
        <v>2001</v>
      </c>
      <c r="G43" s="13">
        <f>D43</f>
        <v>247008.75147866871</v>
      </c>
      <c r="H43" s="13">
        <f>C43+B44</f>
        <v>256354.89526780474</v>
      </c>
      <c r="J43">
        <v>2001</v>
      </c>
      <c r="K43">
        <v>484926</v>
      </c>
      <c r="M43">
        <v>324462</v>
      </c>
      <c r="O43">
        <v>160464</v>
      </c>
    </row>
    <row r="44" spans="1:15" x14ac:dyDescent="0.2">
      <c r="A44" s="12">
        <v>2002</v>
      </c>
      <c r="B44" s="13">
        <v>217497.7292829598</v>
      </c>
      <c r="C44" s="13">
        <v>26751.964510984933</v>
      </c>
      <c r="D44" s="13">
        <v>244249.69379394472</v>
      </c>
      <c r="F44" s="11">
        <f t="shared" si="0"/>
        <v>2002</v>
      </c>
      <c r="G44" s="13">
        <f>D44</f>
        <v>244249.69379394472</v>
      </c>
      <c r="H44" s="13">
        <f>C44+B45</f>
        <v>106850.63863050379</v>
      </c>
      <c r="J44">
        <v>2002</v>
      </c>
      <c r="K44">
        <v>615143</v>
      </c>
      <c r="M44">
        <v>347083</v>
      </c>
      <c r="O44">
        <v>268060</v>
      </c>
    </row>
    <row r="45" spans="1:15" x14ac:dyDescent="0.2">
      <c r="A45" s="12">
        <v>2003</v>
      </c>
      <c r="B45" s="13">
        <v>80098.674119518852</v>
      </c>
      <c r="C45" s="13">
        <v>17216.278531008349</v>
      </c>
      <c r="D45" s="13">
        <v>97314.952650527208</v>
      </c>
      <c r="F45" s="11">
        <f t="shared" si="0"/>
        <v>2003</v>
      </c>
      <c r="G45" s="13">
        <f>D45</f>
        <v>97314.952650527208</v>
      </c>
      <c r="H45" s="13">
        <f>C45+B46</f>
        <v>91138.53124464475</v>
      </c>
      <c r="J45">
        <v>2003</v>
      </c>
      <c r="K45">
        <v>609396</v>
      </c>
      <c r="M45">
        <v>300358</v>
      </c>
      <c r="O45">
        <v>309038</v>
      </c>
    </row>
    <row r="46" spans="1:15" x14ac:dyDescent="0.2">
      <c r="A46" s="12">
        <v>2004</v>
      </c>
      <c r="B46" s="13">
        <v>73922.252713636408</v>
      </c>
      <c r="C46" s="13">
        <v>7474.6225134214837</v>
      </c>
      <c r="D46" s="13">
        <v>81396.875227057899</v>
      </c>
      <c r="F46" s="11">
        <f t="shared" si="0"/>
        <v>2004</v>
      </c>
      <c r="G46" s="13">
        <f>D46</f>
        <v>81396.875227057899</v>
      </c>
      <c r="H46" s="13">
        <f>C46+B47</f>
        <v>104826.63468902893</v>
      </c>
      <c r="J46">
        <v>2004</v>
      </c>
      <c r="K46">
        <v>691853</v>
      </c>
      <c r="M46">
        <v>331527</v>
      </c>
      <c r="O46">
        <v>360326</v>
      </c>
    </row>
    <row r="47" spans="1:15" x14ac:dyDescent="0.2">
      <c r="A47" s="12">
        <v>2005</v>
      </c>
      <c r="B47" s="13">
        <v>97352.012175607437</v>
      </c>
      <c r="C47" s="13">
        <v>19062.902891192192</v>
      </c>
      <c r="D47" s="13">
        <v>116414.91506679963</v>
      </c>
      <c r="F47" s="11">
        <f t="shared" si="0"/>
        <v>2005</v>
      </c>
      <c r="G47" s="13">
        <f>D47</f>
        <v>116414.91506679963</v>
      </c>
      <c r="H47" s="13">
        <f>C47+B48</f>
        <v>277554.96639744827</v>
      </c>
      <c r="J47">
        <v>2005</v>
      </c>
      <c r="K47">
        <v>720466</v>
      </c>
      <c r="M47">
        <v>273628</v>
      </c>
      <c r="O47">
        <v>446838</v>
      </c>
    </row>
    <row r="48" spans="1:15" x14ac:dyDescent="0.2">
      <c r="A48" s="12">
        <v>2006</v>
      </c>
      <c r="B48" s="13">
        <v>258492.06350625609</v>
      </c>
      <c r="C48" s="13">
        <v>89430.40456803827</v>
      </c>
      <c r="D48" s="13">
        <v>347922.46807429439</v>
      </c>
      <c r="F48" s="11">
        <f t="shared" si="0"/>
        <v>2006</v>
      </c>
      <c r="G48" s="13">
        <f>D48</f>
        <v>347922.46807429439</v>
      </c>
      <c r="H48" s="13">
        <f>C48+B49</f>
        <v>250916.56885665326</v>
      </c>
      <c r="J48">
        <v>2006</v>
      </c>
      <c r="K48">
        <v>975091</v>
      </c>
      <c r="M48">
        <v>579879</v>
      </c>
      <c r="O48">
        <v>395212</v>
      </c>
    </row>
    <row r="49" spans="1:15" x14ac:dyDescent="0.2">
      <c r="A49" s="12">
        <v>2007</v>
      </c>
      <c r="B49" s="13">
        <v>161486.16428861499</v>
      </c>
      <c r="C49" s="13">
        <v>63008.18608409421</v>
      </c>
      <c r="D49" s="13">
        <v>224494.35037270922</v>
      </c>
      <c r="F49" s="11">
        <f t="shared" si="0"/>
        <v>2007</v>
      </c>
      <c r="G49" s="13">
        <f>D49</f>
        <v>224494.35037270922</v>
      </c>
      <c r="H49" s="13">
        <f>C49+B50</f>
        <v>714306.62859593378</v>
      </c>
      <c r="J49">
        <v>2007</v>
      </c>
      <c r="K49">
        <v>837988</v>
      </c>
      <c r="M49">
        <v>271707</v>
      </c>
      <c r="O49">
        <v>566281</v>
      </c>
    </row>
    <row r="50" spans="1:15" x14ac:dyDescent="0.2">
      <c r="A50" s="12">
        <v>2008</v>
      </c>
      <c r="B50" s="13">
        <v>651298.44251183956</v>
      </c>
      <c r="C50" s="13">
        <v>176218.70745115669</v>
      </c>
      <c r="D50" s="13">
        <v>827517.14996299625</v>
      </c>
      <c r="F50" s="11">
        <f t="shared" si="0"/>
        <v>2008</v>
      </c>
      <c r="G50" s="13">
        <f>D50</f>
        <v>827517.14996299625</v>
      </c>
      <c r="H50" s="13">
        <f>C50+B51</f>
        <v>769737.27890061564</v>
      </c>
      <c r="J50">
        <v>2008</v>
      </c>
      <c r="K50">
        <v>1194045</v>
      </c>
      <c r="M50">
        <v>804893</v>
      </c>
      <c r="O50">
        <v>389152</v>
      </c>
    </row>
    <row r="51" spans="1:15" x14ac:dyDescent="0.2">
      <c r="A51" s="12">
        <v>2009</v>
      </c>
      <c r="B51" s="13">
        <v>593518.57144945895</v>
      </c>
      <c r="C51" s="13">
        <v>124273.96891315082</v>
      </c>
      <c r="D51" s="13">
        <v>717792.54036260978</v>
      </c>
      <c r="F51" s="11">
        <f t="shared" si="0"/>
        <v>2009</v>
      </c>
      <c r="G51" s="13">
        <f>D51</f>
        <v>717792.54036260978</v>
      </c>
      <c r="H51" s="13">
        <f>C51+B52</f>
        <v>557231.88906625833</v>
      </c>
      <c r="J51">
        <v>2009</v>
      </c>
      <c r="K51">
        <v>1289731</v>
      </c>
      <c r="M51">
        <v>852042</v>
      </c>
      <c r="O51">
        <v>437689</v>
      </c>
    </row>
    <row r="52" spans="1:15" x14ac:dyDescent="0.2">
      <c r="A52" s="12">
        <v>2010</v>
      </c>
      <c r="B52" s="13">
        <v>432957.92015310749</v>
      </c>
      <c r="C52" s="13">
        <v>345567.66372491355</v>
      </c>
      <c r="D52" s="13">
        <v>778525.58387802099</v>
      </c>
      <c r="F52" s="11">
        <f t="shared" si="0"/>
        <v>2010</v>
      </c>
      <c r="G52" s="13">
        <f>D52</f>
        <v>778525.58387802099</v>
      </c>
      <c r="H52" s="13">
        <f>C52+B53</f>
        <v>909913.09208655008</v>
      </c>
      <c r="J52">
        <v>2010</v>
      </c>
      <c r="K52">
        <v>919659</v>
      </c>
      <c r="M52">
        <v>749490</v>
      </c>
      <c r="O52">
        <v>170169</v>
      </c>
    </row>
    <row r="53" spans="1:15" x14ac:dyDescent="0.2">
      <c r="A53" s="12">
        <v>2011</v>
      </c>
      <c r="B53" s="13">
        <v>564345.42836163647</v>
      </c>
      <c r="C53" s="13">
        <v>282763.03559978475</v>
      </c>
      <c r="D53" s="13">
        <v>847108.46396142128</v>
      </c>
      <c r="F53" s="11">
        <f t="shared" si="0"/>
        <v>2011</v>
      </c>
      <c r="G53" s="13">
        <f>D53</f>
        <v>847108.46396142128</v>
      </c>
      <c r="H53" s="13">
        <f>C53+B54</f>
        <v>847852.32829964929</v>
      </c>
      <c r="J53">
        <v>2011</v>
      </c>
      <c r="K53">
        <v>950187</v>
      </c>
      <c r="M53">
        <v>814926</v>
      </c>
      <c r="O53">
        <v>135261</v>
      </c>
    </row>
    <row r="54" spans="1:15" x14ac:dyDescent="0.2">
      <c r="A54" s="12">
        <v>2012</v>
      </c>
      <c r="B54" s="13">
        <v>565089.29269986448</v>
      </c>
      <c r="C54" s="13">
        <v>277936.82308215514</v>
      </c>
      <c r="D54" s="13">
        <v>843026.11578201968</v>
      </c>
      <c r="F54" s="11">
        <f t="shared" si="0"/>
        <v>2012</v>
      </c>
      <c r="G54" s="13">
        <f>D54</f>
        <v>843026.11578201968</v>
      </c>
      <c r="H54" s="13">
        <f>C54+B55</f>
        <v>395456.88905257283</v>
      </c>
      <c r="J54">
        <v>2012</v>
      </c>
      <c r="K54">
        <v>911373</v>
      </c>
      <c r="M54">
        <v>850170</v>
      </c>
      <c r="O54">
        <v>61203</v>
      </c>
    </row>
    <row r="55" spans="1:15" x14ac:dyDescent="0.2">
      <c r="A55" s="12">
        <v>2013</v>
      </c>
      <c r="B55" s="13">
        <v>117520.06597041769</v>
      </c>
      <c r="C55" s="13">
        <v>106604.62869897977</v>
      </c>
      <c r="D55" s="13">
        <v>224124.69466939746</v>
      </c>
      <c r="F55" s="11">
        <f t="shared" si="0"/>
        <v>2013</v>
      </c>
      <c r="G55" s="13">
        <f>D55</f>
        <v>224124.69466939746</v>
      </c>
      <c r="H55" s="13">
        <f>C55+B56</f>
        <v>520651.4339465712</v>
      </c>
      <c r="J55">
        <v>2013</v>
      </c>
      <c r="K55">
        <v>263818</v>
      </c>
      <c r="M55">
        <v>227985</v>
      </c>
      <c r="O55">
        <v>35833</v>
      </c>
    </row>
    <row r="56" spans="1:15" x14ac:dyDescent="0.2">
      <c r="A56" s="12">
        <v>2014</v>
      </c>
      <c r="B56" s="13">
        <v>414046.8052475914</v>
      </c>
      <c r="C56" s="13">
        <v>127562.85475476991</v>
      </c>
      <c r="D56" s="13">
        <v>541609.66000236128</v>
      </c>
      <c r="F56" s="11">
        <f t="shared" si="0"/>
        <v>2014</v>
      </c>
      <c r="G56" s="13">
        <f>D56</f>
        <v>541609.66000236128</v>
      </c>
      <c r="H56" s="13">
        <f>C56+B57</f>
        <v>411510.2963845355</v>
      </c>
      <c r="J56">
        <v>2014</v>
      </c>
      <c r="K56">
        <v>580544</v>
      </c>
      <c r="M56">
        <v>533230</v>
      </c>
      <c r="O56">
        <v>47314</v>
      </c>
    </row>
    <row r="57" spans="1:15" x14ac:dyDescent="0.2">
      <c r="A57" s="12">
        <v>2015</v>
      </c>
      <c r="B57" s="13">
        <v>283947.44162976561</v>
      </c>
      <c r="C57" s="13">
        <v>149515.23620500191</v>
      </c>
      <c r="D57" s="13">
        <v>433462.6778347675</v>
      </c>
      <c r="F57" s="11">
        <f t="shared" si="0"/>
        <v>2015</v>
      </c>
      <c r="G57" s="13">
        <f>D57</f>
        <v>433462.6778347675</v>
      </c>
      <c r="H57" s="13">
        <f>C57+B58</f>
        <v>293065.74304807716</v>
      </c>
      <c r="J57">
        <v>2015</v>
      </c>
      <c r="K57">
        <v>488798</v>
      </c>
      <c r="M57">
        <v>430837</v>
      </c>
      <c r="O57">
        <v>57961</v>
      </c>
    </row>
    <row r="58" spans="1:15" x14ac:dyDescent="0.2">
      <c r="A58" s="12">
        <v>2016</v>
      </c>
      <c r="B58" s="13">
        <v>143550.50684307524</v>
      </c>
      <c r="C58" s="13">
        <v>138609.64797342589</v>
      </c>
      <c r="D58" s="13">
        <v>282160.15481650113</v>
      </c>
      <c r="F58" s="11">
        <f t="shared" si="0"/>
        <v>2016</v>
      </c>
      <c r="G58" s="13">
        <f>D58</f>
        <v>282160.15481650113</v>
      </c>
      <c r="J58">
        <v>2016</v>
      </c>
      <c r="K58">
        <v>334690</v>
      </c>
      <c r="M58">
        <v>282160</v>
      </c>
      <c r="O58">
        <v>52530</v>
      </c>
    </row>
    <row r="59" spans="1:15" x14ac:dyDescent="0.2">
      <c r="A59" s="10" t="s">
        <v>12</v>
      </c>
      <c r="B59" s="13"/>
      <c r="C59" s="13"/>
      <c r="D59" s="13"/>
      <c r="J59">
        <v>2017</v>
      </c>
      <c r="K59">
        <v>409633</v>
      </c>
      <c r="M59">
        <v>357168</v>
      </c>
      <c r="O59">
        <v>52465</v>
      </c>
    </row>
    <row r="60" spans="1:15" x14ac:dyDescent="0.2">
      <c r="A60" s="12">
        <v>1991</v>
      </c>
      <c r="B60" s="13">
        <v>545815.9310000001</v>
      </c>
      <c r="C60" s="13">
        <v>192993.68299999999</v>
      </c>
      <c r="D60" s="13">
        <v>738809.61400000006</v>
      </c>
      <c r="J60">
        <v>2018</v>
      </c>
      <c r="K60">
        <v>404125</v>
      </c>
      <c r="M60">
        <v>344125</v>
      </c>
      <c r="O60">
        <v>60000</v>
      </c>
    </row>
    <row r="61" spans="1:15" x14ac:dyDescent="0.2">
      <c r="A61" s="12">
        <v>1992</v>
      </c>
      <c r="B61" s="13">
        <v>534581.89099999995</v>
      </c>
      <c r="C61" s="13">
        <v>99894.17300000001</v>
      </c>
      <c r="D61" s="13">
        <v>634476.06400000001</v>
      </c>
    </row>
    <row r="62" spans="1:15" x14ac:dyDescent="0.2">
      <c r="A62" s="12">
        <v>1993</v>
      </c>
      <c r="B62" s="13">
        <v>265217.50199999998</v>
      </c>
      <c r="C62" s="13">
        <v>104665.024</v>
      </c>
      <c r="D62" s="13">
        <v>369882.52599999995</v>
      </c>
    </row>
    <row r="63" spans="1:15" x14ac:dyDescent="0.2">
      <c r="A63" s="12">
        <v>1994</v>
      </c>
      <c r="B63" s="13">
        <v>559071</v>
      </c>
      <c r="C63" s="13">
        <v>190080</v>
      </c>
      <c r="D63" s="13">
        <v>749151</v>
      </c>
    </row>
    <row r="64" spans="1:15" x14ac:dyDescent="0.2">
      <c r="A64" s="12">
        <v>1995</v>
      </c>
      <c r="B64" s="13">
        <v>189786</v>
      </c>
      <c r="C64" s="13">
        <v>243845</v>
      </c>
      <c r="D64" s="13">
        <v>433631</v>
      </c>
    </row>
    <row r="65" spans="1:4" x14ac:dyDescent="0.2">
      <c r="A65" s="12">
        <v>1996</v>
      </c>
      <c r="B65" s="13">
        <v>687266</v>
      </c>
      <c r="C65" s="13">
        <v>271094</v>
      </c>
      <c r="D65" s="13">
        <v>958360</v>
      </c>
    </row>
    <row r="66" spans="1:4" x14ac:dyDescent="0.2">
      <c r="A66" s="12">
        <v>1997</v>
      </c>
      <c r="B66" s="13">
        <v>670149</v>
      </c>
      <c r="C66" s="13">
        <v>63108</v>
      </c>
      <c r="D66" s="13">
        <v>733257</v>
      </c>
    </row>
    <row r="67" spans="1:4" x14ac:dyDescent="0.2">
      <c r="A67" s="12">
        <v>1998</v>
      </c>
      <c r="B67" s="13">
        <v>351305</v>
      </c>
      <c r="C67" s="13">
        <v>244092</v>
      </c>
      <c r="D67" s="13">
        <v>595397</v>
      </c>
    </row>
    <row r="68" spans="1:4" x14ac:dyDescent="0.2">
      <c r="A68" s="12">
        <v>1999</v>
      </c>
      <c r="B68" s="13">
        <v>1248293.6090000002</v>
      </c>
      <c r="C68" s="13">
        <v>201340.71799999994</v>
      </c>
      <c r="D68" s="13">
        <v>1449634.327</v>
      </c>
    </row>
    <row r="69" spans="1:4" x14ac:dyDescent="0.2">
      <c r="A69" s="12">
        <v>2000</v>
      </c>
      <c r="B69" s="13">
        <v>945764.42042808002</v>
      </c>
      <c r="C69" s="13">
        <v>41636.985715700001</v>
      </c>
      <c r="D69" s="13">
        <v>987401.40614377998</v>
      </c>
    </row>
    <row r="70" spans="1:4" x14ac:dyDescent="0.2">
      <c r="A70" s="12">
        <v>2001</v>
      </c>
      <c r="B70" s="13">
        <v>329214</v>
      </c>
      <c r="C70" s="13">
        <v>55647</v>
      </c>
      <c r="D70" s="13">
        <v>384861</v>
      </c>
    </row>
    <row r="71" spans="1:4" x14ac:dyDescent="0.2">
      <c r="A71" s="12">
        <v>2002</v>
      </c>
      <c r="B71" s="13">
        <v>396242.05587391113</v>
      </c>
      <c r="C71" s="13">
        <v>58767.076473412628</v>
      </c>
      <c r="D71" s="13">
        <v>455009.13234732376</v>
      </c>
    </row>
    <row r="72" spans="1:4" x14ac:dyDescent="0.2">
      <c r="A72" s="12">
        <v>2003</v>
      </c>
      <c r="B72" s="13">
        <v>458998.15599999996</v>
      </c>
      <c r="C72" s="13">
        <v>113711.60000000002</v>
      </c>
      <c r="D72" s="13">
        <v>572709.75599999994</v>
      </c>
    </row>
    <row r="73" spans="1:4" x14ac:dyDescent="0.2">
      <c r="A73" s="12">
        <v>2004</v>
      </c>
      <c r="B73" s="13">
        <v>584093.70399999956</v>
      </c>
      <c r="C73" s="13">
        <v>75323.483000000007</v>
      </c>
      <c r="D73" s="13">
        <v>659417.18699999957</v>
      </c>
    </row>
    <row r="74" spans="1:4" x14ac:dyDescent="0.2">
      <c r="A74" s="12">
        <v>2005</v>
      </c>
      <c r="B74" s="13">
        <v>553736.47100000014</v>
      </c>
      <c r="C74" s="13">
        <v>125683.22599999998</v>
      </c>
      <c r="D74" s="13">
        <v>679419.69700000016</v>
      </c>
    </row>
    <row r="75" spans="1:4" x14ac:dyDescent="0.2">
      <c r="A75" s="12">
        <v>2006</v>
      </c>
      <c r="B75" s="13">
        <v>550619.7829999997</v>
      </c>
      <c r="C75" s="13">
        <v>261525.05299999996</v>
      </c>
      <c r="D75" s="13">
        <v>812144.83599999966</v>
      </c>
    </row>
    <row r="76" spans="1:4" x14ac:dyDescent="0.2">
      <c r="A76" s="12">
        <v>2007</v>
      </c>
      <c r="B76" s="13">
        <v>631286.69008502795</v>
      </c>
      <c r="C76" s="13">
        <v>155561.81344589463</v>
      </c>
      <c r="D76" s="13">
        <v>786848.50353092258</v>
      </c>
    </row>
    <row r="77" spans="1:4" x14ac:dyDescent="0.2">
      <c r="A77" s="12">
        <v>2008</v>
      </c>
      <c r="B77" s="13">
        <v>925863.35299999942</v>
      </c>
      <c r="C77" s="13">
        <v>235272.20600000001</v>
      </c>
      <c r="D77" s="13">
        <v>1161135.5589999994</v>
      </c>
    </row>
    <row r="78" spans="1:4" x14ac:dyDescent="0.2">
      <c r="A78" s="12">
        <v>2009</v>
      </c>
      <c r="B78" s="13">
        <v>861805.7830000004</v>
      </c>
      <c r="C78" s="13">
        <v>399670.04210000002</v>
      </c>
      <c r="D78" s="13">
        <v>1261475.8251000005</v>
      </c>
    </row>
    <row r="79" spans="1:4" x14ac:dyDescent="0.2">
      <c r="A79" s="12">
        <v>2010</v>
      </c>
      <c r="B79" s="13">
        <v>579746.39900000009</v>
      </c>
      <c r="C79" s="13">
        <v>366119.87600000011</v>
      </c>
      <c r="D79" s="13">
        <v>945866.27500000014</v>
      </c>
    </row>
    <row r="80" spans="1:4" x14ac:dyDescent="0.2">
      <c r="A80" s="12">
        <v>2011</v>
      </c>
      <c r="B80" s="13">
        <v>685121.06099999952</v>
      </c>
      <c r="C80" s="13">
        <v>292312.62099999993</v>
      </c>
      <c r="D80" s="13">
        <v>977433.68199999945</v>
      </c>
    </row>
    <row r="81" spans="1:4" x14ac:dyDescent="0.2">
      <c r="A81" s="12">
        <v>2012</v>
      </c>
      <c r="B81" s="13">
        <v>605253.79599999997</v>
      </c>
      <c r="C81" s="13">
        <v>299402.74399999995</v>
      </c>
      <c r="D81" s="13">
        <v>904656.53999999992</v>
      </c>
    </row>
    <row r="82" spans="1:4" x14ac:dyDescent="0.2">
      <c r="A82" s="12">
        <v>2013</v>
      </c>
      <c r="B82" s="13">
        <v>150204.05399999992</v>
      </c>
      <c r="C82" s="13">
        <v>110968.92900000003</v>
      </c>
      <c r="D82" s="13">
        <v>261172.98299999995</v>
      </c>
    </row>
    <row r="83" spans="1:4" x14ac:dyDescent="0.2">
      <c r="A83" s="12">
        <v>2014</v>
      </c>
      <c r="B83" s="13">
        <v>457288.55800000008</v>
      </c>
      <c r="C83" s="13">
        <v>130596.73500000002</v>
      </c>
      <c r="D83" s="13">
        <v>587885.29300000006</v>
      </c>
    </row>
    <row r="84" spans="1:4" x14ac:dyDescent="0.2">
      <c r="A84" s="12">
        <v>2015</v>
      </c>
      <c r="B84" s="13">
        <v>322756.92499999999</v>
      </c>
      <c r="C84" s="13">
        <v>167474.97600000002</v>
      </c>
      <c r="D84" s="13">
        <v>490231.90100000001</v>
      </c>
    </row>
    <row r="85" spans="1:4" x14ac:dyDescent="0.2">
      <c r="A85" s="12">
        <v>2016</v>
      </c>
      <c r="B85" s="13">
        <v>196080.38198199999</v>
      </c>
      <c r="C85" s="13">
        <v>150648.604185</v>
      </c>
      <c r="D85" s="13">
        <v>346728.98616700002</v>
      </c>
    </row>
    <row r="86" spans="1:4" x14ac:dyDescent="0.2">
      <c r="A86" s="10" t="s">
        <v>15</v>
      </c>
      <c r="B86" s="13">
        <v>5852914.8379017087</v>
      </c>
      <c r="C86" s="13">
        <v>1620737.378616475</v>
      </c>
      <c r="D86" s="13">
        <v>7473652.2165181832</v>
      </c>
    </row>
    <row r="87" spans="1:4" x14ac:dyDescent="0.2">
      <c r="A87" s="10" t="s">
        <v>16</v>
      </c>
      <c r="B87" s="13">
        <v>8437232.5661147181</v>
      </c>
      <c r="C87" s="13">
        <v>3048649.1454512649</v>
      </c>
      <c r="D87" s="13">
        <v>11485881.711565984</v>
      </c>
    </row>
    <row r="88" spans="1:4" x14ac:dyDescent="0.2">
      <c r="A88" s="10" t="s">
        <v>17</v>
      </c>
      <c r="B88" s="13">
        <v>14285561.524369018</v>
      </c>
      <c r="C88" s="13">
        <v>4651435.568920007</v>
      </c>
      <c r="D88" s="13">
        <v>18936997.093289025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7F384-3136-1546-BE76-23D08EDFAAF1}">
  <dimension ref="A3:B30"/>
  <sheetViews>
    <sheetView workbookViewId="0">
      <selection activeCell="B4" sqref="A4:B29"/>
    </sheetView>
  </sheetViews>
  <sheetFormatPr baseColWidth="10" defaultRowHeight="15" x14ac:dyDescent="0.2"/>
  <cols>
    <col min="1" max="2" width="12.1640625" bestFit="1" customWidth="1"/>
  </cols>
  <sheetData>
    <row r="3" spans="1:2" x14ac:dyDescent="0.2">
      <c r="A3" s="9" t="s">
        <v>8</v>
      </c>
      <c r="B3" t="s">
        <v>11</v>
      </c>
    </row>
    <row r="4" spans="1:2" x14ac:dyDescent="0.2">
      <c r="A4" s="10">
        <v>1991</v>
      </c>
      <c r="B4" s="11">
        <v>468792.61400000006</v>
      </c>
    </row>
    <row r="5" spans="1:2" x14ac:dyDescent="0.2">
      <c r="A5" s="10">
        <v>1992</v>
      </c>
      <c r="B5" s="11">
        <v>372238.06400000001</v>
      </c>
    </row>
    <row r="6" spans="1:2" x14ac:dyDescent="0.2">
      <c r="A6" s="10">
        <v>1993</v>
      </c>
      <c r="B6" s="11">
        <v>163956.52599999998</v>
      </c>
    </row>
    <row r="7" spans="1:2" x14ac:dyDescent="0.2">
      <c r="A7" s="10">
        <v>1994</v>
      </c>
      <c r="B7" s="11">
        <v>274809</v>
      </c>
    </row>
    <row r="8" spans="1:2" x14ac:dyDescent="0.2">
      <c r="A8" s="10">
        <v>1995</v>
      </c>
      <c r="B8" s="11">
        <v>177188</v>
      </c>
    </row>
    <row r="9" spans="1:2" x14ac:dyDescent="0.2">
      <c r="A9" s="10">
        <v>1996</v>
      </c>
      <c r="B9" s="11">
        <v>597532</v>
      </c>
    </row>
    <row r="10" spans="1:2" x14ac:dyDescent="0.2">
      <c r="A10" s="10">
        <v>1997</v>
      </c>
      <c r="B10" s="11">
        <v>441149</v>
      </c>
    </row>
    <row r="11" spans="1:2" x14ac:dyDescent="0.2">
      <c r="A11" s="10">
        <v>1998</v>
      </c>
      <c r="B11" s="11">
        <v>317416</v>
      </c>
    </row>
    <row r="12" spans="1:2" x14ac:dyDescent="0.2">
      <c r="A12" s="10">
        <v>1999</v>
      </c>
      <c r="B12" s="11">
        <v>621531.08799999999</v>
      </c>
    </row>
    <row r="13" spans="1:2" x14ac:dyDescent="0.2">
      <c r="A13" s="10">
        <v>2000</v>
      </c>
      <c r="B13" s="11">
        <v>539992.4061437801</v>
      </c>
    </row>
    <row r="14" spans="1:2" x14ac:dyDescent="0.2">
      <c r="A14" s="10">
        <v>2001</v>
      </c>
      <c r="B14" s="11">
        <v>224397</v>
      </c>
    </row>
    <row r="15" spans="1:2" x14ac:dyDescent="0.2">
      <c r="A15" s="10">
        <v>2002</v>
      </c>
      <c r="B15" s="11">
        <v>186949.13234732367</v>
      </c>
    </row>
    <row r="16" spans="1:2" x14ac:dyDescent="0.2">
      <c r="A16" s="10">
        <v>2003</v>
      </c>
      <c r="B16" s="11">
        <v>282792.23600000009</v>
      </c>
    </row>
    <row r="17" spans="1:2" x14ac:dyDescent="0.2">
      <c r="A17" s="10">
        <v>2004</v>
      </c>
      <c r="B17" s="11">
        <v>324675.88099999964</v>
      </c>
    </row>
    <row r="18" spans="1:2" x14ac:dyDescent="0.2">
      <c r="A18" s="10">
        <v>2005</v>
      </c>
      <c r="B18" s="11">
        <v>259419.34800000014</v>
      </c>
    </row>
    <row r="19" spans="1:2" x14ac:dyDescent="0.2">
      <c r="A19" s="10">
        <v>2006</v>
      </c>
      <c r="B19" s="11">
        <v>429357.55699999956</v>
      </c>
    </row>
    <row r="20" spans="1:2" x14ac:dyDescent="0.2">
      <c r="A20" s="10">
        <v>2007</v>
      </c>
      <c r="B20" s="11">
        <v>220567.50353092252</v>
      </c>
    </row>
    <row r="21" spans="1:2" x14ac:dyDescent="0.2">
      <c r="A21" s="10">
        <v>2008</v>
      </c>
      <c r="B21" s="11">
        <v>786945.45599999954</v>
      </c>
    </row>
    <row r="22" spans="1:2" x14ac:dyDescent="0.2">
      <c r="A22" s="10">
        <v>2009</v>
      </c>
      <c r="B22" s="11">
        <v>835045.6170000009</v>
      </c>
    </row>
    <row r="23" spans="1:2" x14ac:dyDescent="0.2">
      <c r="A23" s="10">
        <v>2010</v>
      </c>
      <c r="B23" s="11">
        <v>732571.64600000018</v>
      </c>
    </row>
    <row r="24" spans="1:2" x14ac:dyDescent="0.2">
      <c r="A24" s="10">
        <v>2011</v>
      </c>
      <c r="B24" s="11">
        <v>873184.46799999929</v>
      </c>
    </row>
    <row r="25" spans="1:2" x14ac:dyDescent="0.2">
      <c r="A25" s="10">
        <v>2012</v>
      </c>
      <c r="B25" s="11">
        <v>834649.61100000003</v>
      </c>
    </row>
    <row r="26" spans="1:2" x14ac:dyDescent="0.2">
      <c r="A26" s="10">
        <v>2013</v>
      </c>
      <c r="B26" s="11">
        <v>224695.12299999996</v>
      </c>
    </row>
    <row r="27" spans="1:2" x14ac:dyDescent="0.2">
      <c r="A27" s="10">
        <v>2014</v>
      </c>
      <c r="B27" s="11">
        <v>534171.48700000008</v>
      </c>
    </row>
    <row r="28" spans="1:2" x14ac:dyDescent="0.2">
      <c r="A28" s="10">
        <v>2015</v>
      </c>
      <c r="B28" s="11">
        <v>428455.73500000004</v>
      </c>
    </row>
    <row r="29" spans="1:2" x14ac:dyDescent="0.2">
      <c r="A29" s="10">
        <v>2016</v>
      </c>
      <c r="B29" s="11">
        <v>282160.13034199999</v>
      </c>
    </row>
    <row r="30" spans="1:2" x14ac:dyDescent="0.2">
      <c r="A30" s="10" t="s">
        <v>9</v>
      </c>
      <c r="B30" s="11">
        <v>11434642.629364023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326"/>
  <sheetViews>
    <sheetView zoomScale="82" zoomScaleNormal="85" workbookViewId="0">
      <pane ySplit="2" topLeftCell="A3" activePane="bottomLeft" state="frozen"/>
      <selection pane="bottomLeft" activeCell="J3" sqref="J3"/>
    </sheetView>
  </sheetViews>
  <sheetFormatPr baseColWidth="10" defaultColWidth="11.5" defaultRowHeight="15" x14ac:dyDescent="0.2"/>
  <cols>
    <col min="1" max="1" width="13" style="1" customWidth="1"/>
    <col min="2" max="5" width="11.5" style="1"/>
    <col min="6" max="6" width="3.83203125" style="1" customWidth="1"/>
    <col min="7" max="7" width="13.1640625" style="1" customWidth="1"/>
    <col min="8" max="11" width="11.5" style="1"/>
    <col min="12" max="12" width="7.33203125" style="1" customWidth="1"/>
    <col min="13" max="16" width="11.5" style="1"/>
    <col min="17" max="17" width="13.1640625" style="1" customWidth="1"/>
    <col min="18" max="16384" width="11.5" style="1"/>
  </cols>
  <sheetData>
    <row r="1" spans="1:22" x14ac:dyDescent="0.2">
      <c r="A1" s="2" t="s">
        <v>5</v>
      </c>
      <c r="B1" s="1">
        <v>0.01</v>
      </c>
      <c r="G1" s="3" t="s">
        <v>4</v>
      </c>
      <c r="Q1" s="3" t="s">
        <v>7</v>
      </c>
    </row>
    <row r="2" spans="1:22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6</v>
      </c>
      <c r="G2" s="1" t="s">
        <v>0</v>
      </c>
      <c r="H2" s="1" t="s">
        <v>1</v>
      </c>
      <c r="I2" s="1" t="s">
        <v>2</v>
      </c>
      <c r="J2" s="1" t="s">
        <v>3</v>
      </c>
      <c r="K2" s="1" t="s">
        <v>6</v>
      </c>
      <c r="P2" s="1">
        <v>1900</v>
      </c>
      <c r="Q2" s="7" t="s">
        <v>0</v>
      </c>
      <c r="R2" s="7" t="s">
        <v>1</v>
      </c>
      <c r="S2" s="7" t="s">
        <v>13</v>
      </c>
      <c r="T2" s="7" t="s">
        <v>2</v>
      </c>
      <c r="U2" s="7" t="s">
        <v>3</v>
      </c>
      <c r="V2" s="7" t="s">
        <v>6</v>
      </c>
    </row>
    <row r="3" spans="1:22" x14ac:dyDescent="0.2">
      <c r="A3" s="7">
        <v>1991</v>
      </c>
      <c r="B3" s="1">
        <v>1</v>
      </c>
      <c r="C3" s="4">
        <v>70747.868879627538</v>
      </c>
      <c r="D3" s="4">
        <v>21554.247120372474</v>
      </c>
      <c r="E3" s="4">
        <v>92302.106000000014</v>
      </c>
      <c r="G3" s="7">
        <v>1991</v>
      </c>
      <c r="H3" s="1">
        <v>1</v>
      </c>
      <c r="I3" s="4">
        <v>63617.228000000003</v>
      </c>
      <c r="J3" s="4">
        <v>43889</v>
      </c>
      <c r="K3" s="4">
        <v>107506.228</v>
      </c>
      <c r="M3" s="6">
        <f>C3/I3</f>
        <v>1.112086632879187</v>
      </c>
      <c r="N3" s="6">
        <f>D3/J3</f>
        <v>0.49110818474725954</v>
      </c>
      <c r="O3" s="6">
        <f>E3/K3</f>
        <v>0.8585745004466161</v>
      </c>
      <c r="Q3" s="7">
        <v>1991</v>
      </c>
      <c r="R3" s="7">
        <v>1</v>
      </c>
      <c r="S3" s="7">
        <f>IF(R3&lt;7,1,2)</f>
        <v>1</v>
      </c>
      <c r="T3" s="8">
        <f>$K3*C3/$E3</f>
        <v>82401.549129196923</v>
      </c>
      <c r="U3" s="8">
        <f>$K3*D3/$E3</f>
        <v>25104.690518015985</v>
      </c>
      <c r="V3" s="8">
        <f>$K3*E3/$E3</f>
        <v>107506.22800000002</v>
      </c>
    </row>
    <row r="4" spans="1:22" x14ac:dyDescent="0.2">
      <c r="A4" s="7">
        <v>1991</v>
      </c>
      <c r="B4" s="1">
        <v>2</v>
      </c>
      <c r="C4" s="4">
        <v>70580.01433506688</v>
      </c>
      <c r="D4" s="4">
        <v>36150.835664933118</v>
      </c>
      <c r="E4" s="4">
        <v>106730.84</v>
      </c>
      <c r="G4" s="7">
        <v>1991</v>
      </c>
      <c r="H4" s="1">
        <v>2</v>
      </c>
      <c r="I4" s="4">
        <v>73750.774000000005</v>
      </c>
      <c r="J4" s="4">
        <v>53631</v>
      </c>
      <c r="K4" s="4">
        <v>127381.774</v>
      </c>
      <c r="M4" s="6">
        <f>C4/I4</f>
        <v>0.9570070998179202</v>
      </c>
      <c r="N4" s="6">
        <f>D4/J4</f>
        <v>0.67406603764489037</v>
      </c>
      <c r="O4" s="6">
        <f>E4/K4</f>
        <v>0.83788156380990575</v>
      </c>
      <c r="Q4" s="7">
        <v>1991</v>
      </c>
      <c r="R4" s="7">
        <v>2</v>
      </c>
      <c r="S4" s="7">
        <f>IF(R4&lt;7,1,2)</f>
        <v>1</v>
      </c>
      <c r="T4" s="8">
        <f t="shared" ref="T4:T67" si="0">$K4*C4/$E4</f>
        <v>84236.266059053334</v>
      </c>
      <c r="U4" s="8">
        <f t="shared" ref="U4:U67" si="1">$K4*D4/$E4</f>
        <v>43145.519875807695</v>
      </c>
      <c r="V4" s="8">
        <f t="shared" ref="V4:V67" si="2">$K4*E4/$E4</f>
        <v>127381.774</v>
      </c>
    </row>
    <row r="5" spans="1:22" x14ac:dyDescent="0.2">
      <c r="A5" s="7">
        <v>1991</v>
      </c>
      <c r="B5" s="1">
        <v>3</v>
      </c>
      <c r="C5" s="4">
        <v>118807.72280354946</v>
      </c>
      <c r="D5" s="4">
        <v>24671.893196450521</v>
      </c>
      <c r="E5" s="4">
        <v>143479.606</v>
      </c>
      <c r="G5" s="7">
        <v>1991</v>
      </c>
      <c r="H5" s="1">
        <v>3</v>
      </c>
      <c r="I5" s="4">
        <v>119358.967</v>
      </c>
      <c r="J5" s="4">
        <v>56307</v>
      </c>
      <c r="K5" s="4">
        <v>175665.967</v>
      </c>
      <c r="M5" s="6">
        <f>C5/I5</f>
        <v>0.99538162728527513</v>
      </c>
      <c r="N5" s="6">
        <f>D5/J5</f>
        <v>0.43816742494628591</v>
      </c>
      <c r="O5" s="6">
        <f>E5/K5</f>
        <v>0.81677520381622926</v>
      </c>
      <c r="Q5" s="7">
        <v>1991</v>
      </c>
      <c r="R5" s="7">
        <v>3</v>
      </c>
      <c r="S5" s="7">
        <f t="shared" ref="S5:S68" si="3">IF(R5&lt;7,1,2)</f>
        <v>1</v>
      </c>
      <c r="T5" s="8">
        <f t="shared" si="0"/>
        <v>145459.5122971934</v>
      </c>
      <c r="U5" s="8">
        <f t="shared" si="1"/>
        <v>30206.466946077355</v>
      </c>
      <c r="V5" s="8">
        <f t="shared" si="2"/>
        <v>175665.967</v>
      </c>
    </row>
    <row r="6" spans="1:22" x14ac:dyDescent="0.2">
      <c r="A6" s="7">
        <v>1991</v>
      </c>
      <c r="B6" s="1">
        <v>4</v>
      </c>
      <c r="C6" s="4">
        <v>62134.306894696136</v>
      </c>
      <c r="D6" s="4">
        <v>11780.942105303873</v>
      </c>
      <c r="E6" s="4">
        <v>73915.239000000001</v>
      </c>
      <c r="G6" s="7">
        <v>1991</v>
      </c>
      <c r="H6" s="1">
        <v>4</v>
      </c>
      <c r="I6" s="4">
        <v>59288.436999999998</v>
      </c>
      <c r="J6" s="4">
        <v>25879</v>
      </c>
      <c r="K6" s="4">
        <v>85167.437000000005</v>
      </c>
      <c r="M6" s="6">
        <f>C6/I6</f>
        <v>1.0480004202960542</v>
      </c>
      <c r="N6" s="6">
        <f>D6/J6</f>
        <v>0.4552317363616783</v>
      </c>
      <c r="O6" s="6">
        <f>E6/K6</f>
        <v>0.86788145333057276</v>
      </c>
      <c r="Q6" s="7">
        <v>1991</v>
      </c>
      <c r="R6" s="7">
        <v>4</v>
      </c>
      <c r="S6" s="7">
        <f t="shared" si="3"/>
        <v>1</v>
      </c>
      <c r="T6" s="8">
        <f t="shared" si="0"/>
        <v>71593.080663551649</v>
      </c>
      <c r="U6" s="8">
        <f t="shared" si="1"/>
        <v>13574.367858759342</v>
      </c>
      <c r="V6" s="8">
        <f t="shared" si="2"/>
        <v>85167.437000000005</v>
      </c>
    </row>
    <row r="7" spans="1:22" x14ac:dyDescent="0.2">
      <c r="A7" s="7">
        <v>1991</v>
      </c>
      <c r="B7" s="1">
        <v>5</v>
      </c>
      <c r="C7" s="4">
        <v>10084.18065728605</v>
      </c>
      <c r="D7" s="4">
        <v>2104.5573427139516</v>
      </c>
      <c r="E7" s="4">
        <v>12188.728000000001</v>
      </c>
      <c r="G7" s="7">
        <v>1991</v>
      </c>
      <c r="H7" s="1">
        <v>5</v>
      </c>
      <c r="I7" s="4">
        <v>9767.6949999999997</v>
      </c>
      <c r="J7" s="4">
        <v>14806</v>
      </c>
      <c r="K7" s="4">
        <v>24573.695</v>
      </c>
      <c r="M7" s="6">
        <f>C7/I7</f>
        <v>1.0324012632751176</v>
      </c>
      <c r="N7" s="6">
        <f>D7/J7</f>
        <v>0.14214219523935914</v>
      </c>
      <c r="O7" s="6">
        <f>E7/K7</f>
        <v>0.49600713283045145</v>
      </c>
      <c r="Q7" s="7">
        <v>1991</v>
      </c>
      <c r="R7" s="7">
        <v>5</v>
      </c>
      <c r="S7" s="7">
        <f t="shared" si="3"/>
        <v>1</v>
      </c>
      <c r="T7" s="8">
        <f t="shared" si="0"/>
        <v>20330.717019614094</v>
      </c>
      <c r="U7" s="8">
        <f t="shared" si="1"/>
        <v>4242.998141386297</v>
      </c>
      <c r="V7" s="8">
        <f t="shared" si="2"/>
        <v>24573.695</v>
      </c>
    </row>
    <row r="8" spans="1:22" x14ac:dyDescent="0.2">
      <c r="A8" s="7">
        <v>1991</v>
      </c>
      <c r="B8" s="1">
        <v>6</v>
      </c>
      <c r="C8" s="4">
        <v>8929.8257073850345</v>
      </c>
      <c r="D8" s="4">
        <v>1488.3122926149661</v>
      </c>
      <c r="E8" s="4">
        <v>10418.128000000001</v>
      </c>
      <c r="G8" s="7">
        <v>1991</v>
      </c>
      <c r="H8" s="1">
        <v>6</v>
      </c>
      <c r="I8" s="4">
        <v>9091.83</v>
      </c>
      <c r="J8" s="4">
        <v>16429</v>
      </c>
      <c r="K8" s="4">
        <v>25520.83</v>
      </c>
      <c r="M8" s="6">
        <f>C8/I8</f>
        <v>0.98218133284333675</v>
      </c>
      <c r="N8" s="6">
        <f>D8/J8</f>
        <v>9.0590558927199832E-2</v>
      </c>
      <c r="O8" s="6">
        <f>E8/K8</f>
        <v>0.40822057903289194</v>
      </c>
      <c r="Q8" s="7">
        <v>1991</v>
      </c>
      <c r="R8" s="7">
        <v>6</v>
      </c>
      <c r="S8" s="7">
        <f t="shared" si="3"/>
        <v>1</v>
      </c>
      <c r="T8" s="8">
        <f t="shared" si="0"/>
        <v>21875.001325363173</v>
      </c>
      <c r="U8" s="8">
        <f t="shared" si="1"/>
        <v>3645.8531711970522</v>
      </c>
      <c r="V8" s="8">
        <f t="shared" si="2"/>
        <v>25520.83</v>
      </c>
    </row>
    <row r="9" spans="1:22" x14ac:dyDescent="0.2">
      <c r="A9" s="7">
        <v>1991</v>
      </c>
      <c r="B9" s="1">
        <v>7</v>
      </c>
      <c r="C9" s="4">
        <v>5351.1752556294923</v>
      </c>
      <c r="D9" s="4">
        <v>1355.0547443705079</v>
      </c>
      <c r="E9" s="4">
        <v>6706.22</v>
      </c>
      <c r="G9" s="7">
        <v>1991</v>
      </c>
      <c r="H9" s="1">
        <v>7</v>
      </c>
      <c r="I9" s="4">
        <v>5105.8500000000004</v>
      </c>
      <c r="J9" s="4">
        <v>15940</v>
      </c>
      <c r="K9" s="4">
        <v>21045.85</v>
      </c>
      <c r="M9" s="6">
        <f>C9/I9</f>
        <v>1.0480478775579956</v>
      </c>
      <c r="N9" s="6">
        <f>D9/J9</f>
        <v>8.5009707927886313E-2</v>
      </c>
      <c r="O9" s="6">
        <f>E9/K9</f>
        <v>0.31864809451744647</v>
      </c>
      <c r="Q9" s="7">
        <v>1991</v>
      </c>
      <c r="R9" s="7">
        <v>7</v>
      </c>
      <c r="S9" s="7">
        <f t="shared" si="3"/>
        <v>2</v>
      </c>
      <c r="T9" s="8">
        <f t="shared" si="0"/>
        <v>16793.369700619714</v>
      </c>
      <c r="U9" s="8">
        <f t="shared" si="1"/>
        <v>4252.5116819624245</v>
      </c>
      <c r="V9" s="8">
        <f t="shared" si="2"/>
        <v>21045.85</v>
      </c>
    </row>
    <row r="10" spans="1:22" x14ac:dyDescent="0.2">
      <c r="A10" s="7">
        <v>1991</v>
      </c>
      <c r="B10" s="1">
        <v>8</v>
      </c>
      <c r="C10" s="4">
        <v>13683.466632580177</v>
      </c>
      <c r="D10" s="4">
        <v>2269.6683674198266</v>
      </c>
      <c r="E10" s="4">
        <v>15953.125000000004</v>
      </c>
      <c r="G10" s="7">
        <v>1991</v>
      </c>
      <c r="H10" s="1">
        <v>8</v>
      </c>
      <c r="I10" s="4">
        <v>13397.092000000001</v>
      </c>
      <c r="J10" s="4">
        <v>10576</v>
      </c>
      <c r="K10" s="4">
        <v>23973.092000000001</v>
      </c>
      <c r="M10" s="6">
        <f>C10/I10</f>
        <v>1.0213758801223563</v>
      </c>
      <c r="N10" s="6">
        <f>D10/J10</f>
        <v>0.21460555667736636</v>
      </c>
      <c r="O10" s="6">
        <f>E10/K10</f>
        <v>0.66545963282500242</v>
      </c>
      <c r="Q10" s="7">
        <v>1991</v>
      </c>
      <c r="R10" s="7">
        <v>8</v>
      </c>
      <c r="S10" s="7">
        <f t="shared" si="3"/>
        <v>2</v>
      </c>
      <c r="T10" s="8">
        <f t="shared" si="0"/>
        <v>20562.429270865407</v>
      </c>
      <c r="U10" s="8">
        <f t="shared" si="1"/>
        <v>3410.6777563421147</v>
      </c>
      <c r="V10" s="8">
        <f t="shared" si="2"/>
        <v>23973.092000000001</v>
      </c>
    </row>
    <row r="11" spans="1:22" x14ac:dyDescent="0.2">
      <c r="A11" s="7">
        <v>1991</v>
      </c>
      <c r="B11" s="1">
        <v>9</v>
      </c>
      <c r="C11" s="4">
        <v>7294.6576787976019</v>
      </c>
      <c r="D11" s="4">
        <v>1465.9373212023991</v>
      </c>
      <c r="E11" s="4">
        <v>8760.5850000000009</v>
      </c>
      <c r="G11" s="7">
        <v>1991</v>
      </c>
      <c r="H11" s="1">
        <v>9</v>
      </c>
      <c r="I11" s="4">
        <v>7353.17</v>
      </c>
      <c r="J11" s="4">
        <v>7222</v>
      </c>
      <c r="K11" s="4">
        <v>14575.17</v>
      </c>
      <c r="M11" s="6">
        <f>C11/I11</f>
        <v>0.9920425719516347</v>
      </c>
      <c r="N11" s="6">
        <f>D11/J11</f>
        <v>0.20298218238748256</v>
      </c>
      <c r="O11" s="6">
        <f>E11/K11</f>
        <v>0.60106228606596024</v>
      </c>
      <c r="Q11" s="7">
        <v>1991</v>
      </c>
      <c r="R11" s="7">
        <v>9</v>
      </c>
      <c r="S11" s="7">
        <f t="shared" si="3"/>
        <v>2</v>
      </c>
      <c r="T11" s="8">
        <f t="shared" si="0"/>
        <v>12136.275803531435</v>
      </c>
      <c r="U11" s="8">
        <f t="shared" si="1"/>
        <v>2438.910833679437</v>
      </c>
      <c r="V11" s="8">
        <f t="shared" si="2"/>
        <v>14575.17</v>
      </c>
    </row>
    <row r="12" spans="1:22" x14ac:dyDescent="0.2">
      <c r="A12" s="7">
        <v>1991</v>
      </c>
      <c r="B12" s="1">
        <v>10</v>
      </c>
      <c r="C12" s="4">
        <v>27075.428849668093</v>
      </c>
      <c r="D12" s="4">
        <v>2078.3161503319043</v>
      </c>
      <c r="E12" s="4">
        <v>29153.734999999997</v>
      </c>
      <c r="G12" s="7">
        <v>1991</v>
      </c>
      <c r="H12" s="1">
        <v>10</v>
      </c>
      <c r="I12" s="4">
        <v>25805.72</v>
      </c>
      <c r="J12" s="4">
        <v>3536</v>
      </c>
      <c r="K12" s="4">
        <v>29341.72</v>
      </c>
      <c r="M12" s="6">
        <f>C12/I12</f>
        <v>1.049202612818712</v>
      </c>
      <c r="N12" s="6">
        <f>D12/J12</f>
        <v>0.58775909228843448</v>
      </c>
      <c r="O12" s="6">
        <f>E12/K12</f>
        <v>0.99359325220198391</v>
      </c>
      <c r="Q12" s="7">
        <v>1991</v>
      </c>
      <c r="R12" s="7">
        <v>10</v>
      </c>
      <c r="S12" s="7">
        <f t="shared" si="3"/>
        <v>2</v>
      </c>
      <c r="T12" s="8">
        <f t="shared" si="0"/>
        <v>27250.012809229534</v>
      </c>
      <c r="U12" s="8">
        <f t="shared" si="1"/>
        <v>2091.717255251056</v>
      </c>
      <c r="V12" s="8">
        <f t="shared" si="2"/>
        <v>29341.72</v>
      </c>
    </row>
    <row r="13" spans="1:22" x14ac:dyDescent="0.2">
      <c r="A13" s="7">
        <v>1991</v>
      </c>
      <c r="B13" s="1">
        <v>11</v>
      </c>
      <c r="C13" s="4">
        <v>31262.224227183757</v>
      </c>
      <c r="D13" s="4">
        <v>6533.3267728162446</v>
      </c>
      <c r="E13" s="4">
        <v>37795.541000000005</v>
      </c>
      <c r="G13" s="7">
        <v>1991</v>
      </c>
      <c r="H13" s="1">
        <v>11</v>
      </c>
      <c r="I13" s="4">
        <v>30052.71</v>
      </c>
      <c r="J13" s="4">
        <v>12530</v>
      </c>
      <c r="K13" s="4">
        <v>42582.71</v>
      </c>
      <c r="M13" s="6">
        <f>C13/I13</f>
        <v>1.0402464279322483</v>
      </c>
      <c r="N13" s="6">
        <f>D13/J13</f>
        <v>0.52141474643385832</v>
      </c>
      <c r="O13" s="6">
        <f>E13/K13</f>
        <v>0.88757951290559023</v>
      </c>
      <c r="Q13" s="7">
        <v>1991</v>
      </c>
      <c r="R13" s="7">
        <v>11</v>
      </c>
      <c r="S13" s="7">
        <f t="shared" si="3"/>
        <v>2</v>
      </c>
      <c r="T13" s="8">
        <f t="shared" si="0"/>
        <v>35221.8857833293</v>
      </c>
      <c r="U13" s="8">
        <f t="shared" si="1"/>
        <v>7360.8354832669274</v>
      </c>
      <c r="V13" s="8">
        <f t="shared" si="2"/>
        <v>42582.71</v>
      </c>
    </row>
    <row r="14" spans="1:22" x14ac:dyDescent="0.2">
      <c r="A14" s="7">
        <v>1991</v>
      </c>
      <c r="B14" s="1">
        <v>12</v>
      </c>
      <c r="C14" s="4">
        <v>52947.671376307429</v>
      </c>
      <c r="D14" s="4">
        <v>6372.680623692575</v>
      </c>
      <c r="E14" s="4">
        <v>59320.342000000004</v>
      </c>
      <c r="G14" s="7">
        <v>1991</v>
      </c>
      <c r="H14" s="1">
        <v>12</v>
      </c>
      <c r="I14" s="4">
        <v>52203.141000000003</v>
      </c>
      <c r="J14" s="4">
        <v>9272</v>
      </c>
      <c r="K14" s="4">
        <v>61475.141000000003</v>
      </c>
      <c r="M14" s="6">
        <f>C14/I14</f>
        <v>1.0142621758393318</v>
      </c>
      <c r="N14" s="6">
        <f>D14/J14</f>
        <v>0.68730377736114912</v>
      </c>
      <c r="O14" s="6">
        <f>E14/K14</f>
        <v>0.96494844965056692</v>
      </c>
      <c r="Q14" s="7">
        <v>1991</v>
      </c>
      <c r="R14" s="7">
        <v>12</v>
      </c>
      <c r="S14" s="7">
        <f t="shared" si="3"/>
        <v>2</v>
      </c>
      <c r="T14" s="8">
        <f t="shared" si="0"/>
        <v>54870.984450496988</v>
      </c>
      <c r="U14" s="8">
        <f t="shared" si="1"/>
        <v>6604.1669127509249</v>
      </c>
      <c r="V14" s="8">
        <f t="shared" si="2"/>
        <v>61475.141000000003</v>
      </c>
    </row>
    <row r="15" spans="1:22" x14ac:dyDescent="0.2">
      <c r="A15" s="7">
        <v>1992</v>
      </c>
      <c r="B15" s="1">
        <v>1</v>
      </c>
      <c r="C15" s="4">
        <v>141597.37703576</v>
      </c>
      <c r="D15" s="4">
        <v>20503.501964240004</v>
      </c>
      <c r="E15" s="4">
        <v>162100.86900000001</v>
      </c>
      <c r="G15" s="7">
        <v>1992</v>
      </c>
      <c r="H15" s="1">
        <v>1</v>
      </c>
      <c r="I15" s="4">
        <v>146594.60999999999</v>
      </c>
      <c r="J15" s="4">
        <v>33013</v>
      </c>
      <c r="K15" s="4">
        <v>179607.61</v>
      </c>
      <c r="M15" s="6">
        <f>C15/I15</f>
        <v>0.96591120939412445</v>
      </c>
      <c r="N15" s="6">
        <f>D15/J15</f>
        <v>0.62107357599248791</v>
      </c>
      <c r="O15" s="6">
        <f>E15/K15</f>
        <v>0.90252784389258345</v>
      </c>
      <c r="Q15" s="7">
        <v>1992</v>
      </c>
      <c r="R15" s="7">
        <v>1</v>
      </c>
      <c r="S15" s="7">
        <f t="shared" si="3"/>
        <v>1</v>
      </c>
      <c r="T15" s="8">
        <f t="shared" si="0"/>
        <v>156889.76023726151</v>
      </c>
      <c r="U15" s="8">
        <f t="shared" si="1"/>
        <v>22717.860842729053</v>
      </c>
      <c r="V15" s="8">
        <f t="shared" si="2"/>
        <v>179607.61</v>
      </c>
    </row>
    <row r="16" spans="1:22" x14ac:dyDescent="0.2">
      <c r="A16" s="7">
        <v>1992</v>
      </c>
      <c r="B16" s="1">
        <v>2</v>
      </c>
      <c r="C16" s="4">
        <v>78782.890824985545</v>
      </c>
      <c r="D16" s="4">
        <v>25893.275175014456</v>
      </c>
      <c r="E16" s="4">
        <v>104676.156</v>
      </c>
      <c r="G16" s="7">
        <v>1992</v>
      </c>
      <c r="H16" s="1">
        <v>2</v>
      </c>
      <c r="I16" s="4">
        <v>74960.748999999996</v>
      </c>
      <c r="J16" s="4">
        <v>31878</v>
      </c>
      <c r="K16" s="4">
        <v>106838.749</v>
      </c>
      <c r="M16" s="6">
        <f>C16/I16</f>
        <v>1.0509885757009385</v>
      </c>
      <c r="N16" s="6">
        <f>D16/J16</f>
        <v>0.81226159655607177</v>
      </c>
      <c r="O16" s="6">
        <f>E16/K16</f>
        <v>0.97975834591623689</v>
      </c>
      <c r="Q16" s="7">
        <v>1992</v>
      </c>
      <c r="R16" s="7">
        <v>2</v>
      </c>
      <c r="S16" s="7">
        <f t="shared" si="3"/>
        <v>1</v>
      </c>
      <c r="T16" s="8">
        <f t="shared" si="0"/>
        <v>80410.533019048133</v>
      </c>
      <c r="U16" s="8">
        <f t="shared" si="1"/>
        <v>26428.226187550299</v>
      </c>
      <c r="V16" s="8">
        <f t="shared" si="2"/>
        <v>106838.749</v>
      </c>
    </row>
    <row r="17" spans="1:22" x14ac:dyDescent="0.2">
      <c r="A17" s="7">
        <v>1992</v>
      </c>
      <c r="B17" s="1">
        <v>3</v>
      </c>
      <c r="C17" s="4">
        <v>61633.413624395289</v>
      </c>
      <c r="D17" s="4">
        <v>43507.27437560472</v>
      </c>
      <c r="E17" s="4">
        <v>105140.678</v>
      </c>
      <c r="G17" s="7">
        <v>1992</v>
      </c>
      <c r="H17" s="1">
        <v>3</v>
      </c>
      <c r="I17" s="4">
        <v>56850.133999999998</v>
      </c>
      <c r="J17" s="4">
        <v>76137</v>
      </c>
      <c r="K17" s="4">
        <v>132987.13399999999</v>
      </c>
      <c r="M17" s="6">
        <f>C17/I17</f>
        <v>1.0841384054502896</v>
      </c>
      <c r="N17" s="6">
        <f>D17/J17</f>
        <v>0.57143405145467674</v>
      </c>
      <c r="O17" s="6">
        <f>E17/K17</f>
        <v>0.79060789444488677</v>
      </c>
      <c r="Q17" s="7">
        <v>1992</v>
      </c>
      <c r="R17" s="7">
        <v>3</v>
      </c>
      <c r="S17" s="7">
        <f t="shared" si="3"/>
        <v>1</v>
      </c>
      <c r="T17" s="8">
        <f t="shared" si="0"/>
        <v>77956.992407304831</v>
      </c>
      <c r="U17" s="8">
        <f t="shared" si="1"/>
        <v>55030.154241190176</v>
      </c>
      <c r="V17" s="8">
        <f t="shared" si="2"/>
        <v>132987.13399999999</v>
      </c>
    </row>
    <row r="18" spans="1:22" x14ac:dyDescent="0.2">
      <c r="A18" s="7">
        <v>1992</v>
      </c>
      <c r="B18" s="1">
        <v>4</v>
      </c>
      <c r="C18" s="4">
        <v>38381.930655888951</v>
      </c>
      <c r="D18" s="4">
        <v>23599.849344111051</v>
      </c>
      <c r="E18" s="4">
        <v>61981.770000000004</v>
      </c>
      <c r="G18" s="7">
        <v>1992</v>
      </c>
      <c r="H18" s="1">
        <v>4</v>
      </c>
      <c r="I18" s="4">
        <v>28429.268</v>
      </c>
      <c r="J18" s="4">
        <v>60069</v>
      </c>
      <c r="K18" s="4">
        <v>88498.267999999996</v>
      </c>
      <c r="M18" s="6">
        <f>C18/I18</f>
        <v>1.3500850832982738</v>
      </c>
      <c r="N18" s="6">
        <f>D18/J18</f>
        <v>0.39287901153858151</v>
      </c>
      <c r="O18" s="6">
        <f>E18/K18</f>
        <v>0.7003726897796464</v>
      </c>
      <c r="Q18" s="7">
        <v>1992</v>
      </c>
      <c r="R18" s="7">
        <v>4</v>
      </c>
      <c r="S18" s="7">
        <f t="shared" si="3"/>
        <v>1</v>
      </c>
      <c r="T18" s="8">
        <f t="shared" si="0"/>
        <v>54802.152077010316</v>
      </c>
      <c r="U18" s="8">
        <f t="shared" si="1"/>
        <v>33696.130201102096</v>
      </c>
      <c r="V18" s="8">
        <f t="shared" si="2"/>
        <v>88498.267999999996</v>
      </c>
    </row>
    <row r="19" spans="1:22" x14ac:dyDescent="0.2">
      <c r="A19" s="7">
        <v>1992</v>
      </c>
      <c r="B19" s="1">
        <v>5</v>
      </c>
      <c r="C19" s="4">
        <v>4849.4289053992779</v>
      </c>
      <c r="D19" s="4">
        <v>1680.3420946007225</v>
      </c>
      <c r="E19" s="4">
        <v>6529.7610000000004</v>
      </c>
      <c r="G19" s="7">
        <v>1992</v>
      </c>
      <c r="H19" s="1">
        <v>5</v>
      </c>
      <c r="I19" s="4">
        <v>4385.68</v>
      </c>
      <c r="J19" s="4">
        <v>21313</v>
      </c>
      <c r="K19" s="4">
        <v>25698.68</v>
      </c>
      <c r="M19" s="6">
        <f>C19/I19</f>
        <v>1.1057416194066318</v>
      </c>
      <c r="N19" s="6">
        <f>D19/J19</f>
        <v>7.8841181185226039E-2</v>
      </c>
      <c r="O19" s="6">
        <f>E19/K19</f>
        <v>0.25408935400573107</v>
      </c>
      <c r="Q19" s="7">
        <v>1992</v>
      </c>
      <c r="R19" s="7">
        <v>5</v>
      </c>
      <c r="S19" s="7">
        <f t="shared" si="3"/>
        <v>1</v>
      </c>
      <c r="T19" s="8">
        <f t="shared" si="0"/>
        <v>19085.525737099153</v>
      </c>
      <c r="U19" s="8">
        <f t="shared" si="1"/>
        <v>6613.1936191345585</v>
      </c>
      <c r="V19" s="8">
        <f t="shared" si="2"/>
        <v>25698.68</v>
      </c>
    </row>
    <row r="20" spans="1:22" x14ac:dyDescent="0.2">
      <c r="A20" s="7">
        <v>1992</v>
      </c>
      <c r="B20" s="1">
        <v>6</v>
      </c>
      <c r="C20" s="4">
        <v>554.92286857624254</v>
      </c>
      <c r="D20" s="4">
        <v>52.877131423757426</v>
      </c>
      <c r="E20" s="4">
        <v>607.79</v>
      </c>
      <c r="G20" s="7">
        <v>1992</v>
      </c>
      <c r="H20" s="1">
        <v>6</v>
      </c>
      <c r="I20" s="4">
        <v>433.45</v>
      </c>
      <c r="J20" s="4">
        <v>518</v>
      </c>
      <c r="K20" s="4">
        <v>951.45</v>
      </c>
      <c r="M20" s="6">
        <f>C20/I20</f>
        <v>1.2802465534115643</v>
      </c>
      <c r="N20" s="6">
        <f>D20/J20</f>
        <v>0.10207940429296801</v>
      </c>
      <c r="O20" s="6">
        <f>E20/K20</f>
        <v>0.63880393084239839</v>
      </c>
      <c r="Q20" s="7">
        <v>1992</v>
      </c>
      <c r="R20" s="7">
        <v>6</v>
      </c>
      <c r="S20" s="7">
        <f t="shared" si="3"/>
        <v>1</v>
      </c>
      <c r="T20" s="8">
        <f t="shared" si="0"/>
        <v>868.69044128213045</v>
      </c>
      <c r="U20" s="8">
        <f t="shared" si="1"/>
        <v>82.775212973451374</v>
      </c>
      <c r="V20" s="8">
        <f t="shared" si="2"/>
        <v>951.45</v>
      </c>
    </row>
    <row r="21" spans="1:22" x14ac:dyDescent="0.2">
      <c r="A21" s="7">
        <v>1992</v>
      </c>
      <c r="B21" s="1">
        <v>7</v>
      </c>
      <c r="C21" s="4">
        <v>9697.8949976549793</v>
      </c>
      <c r="D21" s="4">
        <v>7379.4510023450184</v>
      </c>
      <c r="E21" s="4">
        <v>17077.335999999996</v>
      </c>
      <c r="G21" s="7">
        <v>1992</v>
      </c>
      <c r="H21" s="1">
        <v>7</v>
      </c>
      <c r="I21" s="4">
        <v>9683.4329999999991</v>
      </c>
      <c r="J21" s="4">
        <v>14168</v>
      </c>
      <c r="K21" s="4">
        <v>23851.432999999997</v>
      </c>
      <c r="M21" s="6">
        <f>C21/I21</f>
        <v>1.0014934783619591</v>
      </c>
      <c r="N21" s="6">
        <f>D21/J21</f>
        <v>0.52085340219826504</v>
      </c>
      <c r="O21" s="6">
        <f>E21/K21</f>
        <v>0.71598784022746131</v>
      </c>
      <c r="Q21" s="7">
        <v>1992</v>
      </c>
      <c r="R21" s="7">
        <v>7</v>
      </c>
      <c r="S21" s="7">
        <f t="shared" si="3"/>
        <v>2</v>
      </c>
      <c r="T21" s="8">
        <f t="shared" si="0"/>
        <v>13544.776115993907</v>
      </c>
      <c r="U21" s="8">
        <f t="shared" si="1"/>
        <v>10306.670850723736</v>
      </c>
      <c r="V21" s="8">
        <f t="shared" si="2"/>
        <v>23851.432999999997</v>
      </c>
    </row>
    <row r="22" spans="1:22" x14ac:dyDescent="0.2">
      <c r="A22" s="7">
        <v>1992</v>
      </c>
      <c r="B22" s="1">
        <v>8</v>
      </c>
      <c r="C22" s="4">
        <v>5106.8349970151694</v>
      </c>
      <c r="D22" s="4">
        <v>2724.4760029848312</v>
      </c>
      <c r="E22" s="4">
        <v>7831.3010000000004</v>
      </c>
      <c r="G22" s="7">
        <v>1992</v>
      </c>
      <c r="H22" s="1">
        <v>8</v>
      </c>
      <c r="I22" s="4">
        <v>3789.95</v>
      </c>
      <c r="J22" s="4">
        <v>3326</v>
      </c>
      <c r="K22" s="4">
        <v>7115.95</v>
      </c>
      <c r="M22" s="6">
        <f>C22/I22</f>
        <v>1.3474676439043178</v>
      </c>
      <c r="N22" s="6">
        <f>D22/J22</f>
        <v>0.81914491971883074</v>
      </c>
      <c r="O22" s="6">
        <f>E22/K22</f>
        <v>1.1005278283293167</v>
      </c>
      <c r="Q22" s="7">
        <v>1992</v>
      </c>
      <c r="R22" s="7">
        <v>8</v>
      </c>
      <c r="S22" s="7">
        <f t="shared" si="3"/>
        <v>2</v>
      </c>
      <c r="T22" s="8">
        <f t="shared" si="0"/>
        <v>4640.3506259062315</v>
      </c>
      <c r="U22" s="8">
        <f t="shared" si="1"/>
        <v>2475.6084606427344</v>
      </c>
      <c r="V22" s="8">
        <f t="shared" si="2"/>
        <v>7115.95</v>
      </c>
    </row>
    <row r="23" spans="1:22" x14ac:dyDescent="0.2">
      <c r="A23" s="7">
        <v>1992</v>
      </c>
      <c r="B23" s="1">
        <v>9</v>
      </c>
      <c r="C23" s="4">
        <v>3778.9879410615181</v>
      </c>
      <c r="D23" s="4">
        <v>1498.8120589384819</v>
      </c>
      <c r="E23" s="4">
        <v>5277.79</v>
      </c>
      <c r="G23" s="7">
        <v>1992</v>
      </c>
      <c r="H23" s="1">
        <v>9</v>
      </c>
      <c r="I23" s="4">
        <v>2612.39</v>
      </c>
      <c r="J23" s="4">
        <v>3226</v>
      </c>
      <c r="K23" s="4">
        <v>5838.3899999999994</v>
      </c>
      <c r="M23" s="6">
        <f>C23/I23</f>
        <v>1.4465634691074143</v>
      </c>
      <c r="N23" s="6">
        <f>D23/J23</f>
        <v>0.46460386203920701</v>
      </c>
      <c r="O23" s="6">
        <f>E23/K23</f>
        <v>0.90398037815219612</v>
      </c>
      <c r="Q23" s="7">
        <v>1992</v>
      </c>
      <c r="R23" s="7">
        <v>9</v>
      </c>
      <c r="S23" s="7">
        <f t="shared" si="3"/>
        <v>2</v>
      </c>
      <c r="T23" s="8">
        <f t="shared" si="0"/>
        <v>4180.3871327230063</v>
      </c>
      <c r="U23" s="8">
        <f t="shared" si="1"/>
        <v>1658.0139294640071</v>
      </c>
      <c r="V23" s="8">
        <f t="shared" si="2"/>
        <v>5838.3899999999994</v>
      </c>
    </row>
    <row r="24" spans="1:22" x14ac:dyDescent="0.2">
      <c r="A24" s="7">
        <v>1992</v>
      </c>
      <c r="B24" s="1">
        <v>10</v>
      </c>
      <c r="C24" s="4">
        <v>2727.9160459749601</v>
      </c>
      <c r="D24" s="4">
        <v>354.67995402503971</v>
      </c>
      <c r="E24" s="4">
        <v>3082.5859999999998</v>
      </c>
      <c r="G24" s="7">
        <v>1992</v>
      </c>
      <c r="H24" s="1">
        <v>10</v>
      </c>
      <c r="I24" s="4">
        <v>2635.22</v>
      </c>
      <c r="J24" s="4">
        <v>738</v>
      </c>
      <c r="K24" s="4">
        <v>3373.22</v>
      </c>
      <c r="M24" s="6">
        <f>C24/I24</f>
        <v>1.0351758281945949</v>
      </c>
      <c r="N24" s="6">
        <f>D24/J24</f>
        <v>0.48059614366536546</v>
      </c>
      <c r="O24" s="6">
        <f>E24/K24</f>
        <v>0.91384078121201695</v>
      </c>
      <c r="Q24" s="7">
        <v>1992</v>
      </c>
      <c r="R24" s="7">
        <v>10</v>
      </c>
      <c r="S24" s="7">
        <f t="shared" si="3"/>
        <v>2</v>
      </c>
      <c r="T24" s="8">
        <f t="shared" si="0"/>
        <v>2985.1108662024858</v>
      </c>
      <c r="U24" s="8">
        <f t="shared" si="1"/>
        <v>388.12007662279149</v>
      </c>
      <c r="V24" s="8">
        <f t="shared" si="2"/>
        <v>3373.22</v>
      </c>
    </row>
    <row r="25" spans="1:22" x14ac:dyDescent="0.2">
      <c r="A25" s="7">
        <v>1992</v>
      </c>
      <c r="B25" s="1">
        <v>11</v>
      </c>
      <c r="C25" s="4">
        <v>19412.07452507249</v>
      </c>
      <c r="D25" s="4">
        <v>3367.5394749275092</v>
      </c>
      <c r="E25" s="4">
        <v>22779.603999999999</v>
      </c>
      <c r="G25" s="7">
        <v>1992</v>
      </c>
      <c r="H25" s="1">
        <v>11</v>
      </c>
      <c r="I25" s="4">
        <v>17757.080000000002</v>
      </c>
      <c r="J25" s="4">
        <v>5138</v>
      </c>
      <c r="K25" s="4">
        <v>22895.08</v>
      </c>
      <c r="M25" s="6">
        <f>C25/I25</f>
        <v>1.0932019524084189</v>
      </c>
      <c r="N25" s="6">
        <f>D25/J25</f>
        <v>0.65541834856510495</v>
      </c>
      <c r="O25" s="6">
        <f>E25/K25</f>
        <v>0.99495629628723714</v>
      </c>
      <c r="Q25" s="7">
        <v>1992</v>
      </c>
      <c r="R25" s="7">
        <v>11</v>
      </c>
      <c r="S25" s="7">
        <f t="shared" si="3"/>
        <v>2</v>
      </c>
      <c r="T25" s="8">
        <f t="shared" si="0"/>
        <v>19510.479603486379</v>
      </c>
      <c r="U25" s="8">
        <f t="shared" si="1"/>
        <v>3384.6104472063398</v>
      </c>
      <c r="V25" s="8">
        <f t="shared" si="2"/>
        <v>22895.08</v>
      </c>
    </row>
    <row r="26" spans="1:22" x14ac:dyDescent="0.2">
      <c r="A26" s="7">
        <v>1992</v>
      </c>
      <c r="B26" s="1">
        <v>12</v>
      </c>
      <c r="C26" s="4">
        <v>24087.2254814714</v>
      </c>
      <c r="D26" s="4">
        <v>8527.5895185286045</v>
      </c>
      <c r="E26" s="4">
        <v>32614.805000000004</v>
      </c>
      <c r="G26" s="7">
        <v>1992</v>
      </c>
      <c r="H26" s="1">
        <v>12</v>
      </c>
      <c r="I26" s="4">
        <v>24106.1</v>
      </c>
      <c r="J26" s="4">
        <v>12714</v>
      </c>
      <c r="K26" s="4">
        <v>36820.1</v>
      </c>
      <c r="M26" s="6">
        <f>C26/I26</f>
        <v>0.99921702313818495</v>
      </c>
      <c r="N26" s="6">
        <f>D26/J26</f>
        <v>0.6707243604316977</v>
      </c>
      <c r="O26" s="6">
        <f>E26/K26</f>
        <v>0.88578806141210931</v>
      </c>
      <c r="Q26" s="7">
        <v>1992</v>
      </c>
      <c r="R26" s="7">
        <v>12</v>
      </c>
      <c r="S26" s="7">
        <f t="shared" si="3"/>
        <v>2</v>
      </c>
      <c r="T26" s="8">
        <f t="shared" si="0"/>
        <v>27192.989531911197</v>
      </c>
      <c r="U26" s="8">
        <f t="shared" si="1"/>
        <v>9627.1217574710317</v>
      </c>
      <c r="V26" s="8">
        <f t="shared" si="2"/>
        <v>36820.1</v>
      </c>
    </row>
    <row r="27" spans="1:22" x14ac:dyDescent="0.2">
      <c r="A27" s="7">
        <v>1993</v>
      </c>
      <c r="B27" s="1">
        <v>1</v>
      </c>
      <c r="C27" s="4">
        <v>35003.852866322959</v>
      </c>
      <c r="D27" s="4">
        <v>12485.147133677046</v>
      </c>
      <c r="E27" s="4">
        <v>47488.990000000005</v>
      </c>
      <c r="G27" s="7">
        <v>1993</v>
      </c>
      <c r="H27" s="1">
        <v>1</v>
      </c>
      <c r="I27" s="4">
        <v>29813.076000000001</v>
      </c>
      <c r="J27" s="4">
        <v>35077</v>
      </c>
      <c r="K27" s="4">
        <v>64890.076000000001</v>
      </c>
      <c r="M27" s="6">
        <f>C27/I27</f>
        <v>1.1741107447726278</v>
      </c>
      <c r="N27" s="6">
        <f>D27/J27</f>
        <v>0.35593543158414476</v>
      </c>
      <c r="O27" s="6">
        <f>E27/K27</f>
        <v>0.73183748467177023</v>
      </c>
      <c r="Q27" s="7">
        <v>1993</v>
      </c>
      <c r="R27" s="7">
        <v>1</v>
      </c>
      <c r="S27" s="7">
        <f t="shared" si="3"/>
        <v>1</v>
      </c>
      <c r="T27" s="8">
        <f t="shared" si="0"/>
        <v>47830.090149074858</v>
      </c>
      <c r="U27" s="8">
        <f t="shared" si="1"/>
        <v>17059.999515160998</v>
      </c>
      <c r="V27" s="8">
        <f t="shared" si="2"/>
        <v>64890.076000000001</v>
      </c>
    </row>
    <row r="28" spans="1:22" x14ac:dyDescent="0.2">
      <c r="A28" s="7">
        <v>1993</v>
      </c>
      <c r="B28" s="1">
        <v>2</v>
      </c>
      <c r="C28" s="4">
        <v>44082.540690004258</v>
      </c>
      <c r="D28" s="4">
        <v>23768.923309995731</v>
      </c>
      <c r="E28" s="4">
        <v>67851.453999999983</v>
      </c>
      <c r="G28" s="7">
        <v>1993</v>
      </c>
      <c r="H28" s="1">
        <v>2</v>
      </c>
      <c r="I28" s="4">
        <v>39127.415000000001</v>
      </c>
      <c r="J28" s="4">
        <v>52121</v>
      </c>
      <c r="K28" s="4">
        <v>91248.415000000008</v>
      </c>
      <c r="M28" s="6">
        <f>C28/I28</f>
        <v>1.1266407630047695</v>
      </c>
      <c r="N28" s="6">
        <f>D28/J28</f>
        <v>0.45603352410728365</v>
      </c>
      <c r="O28" s="6">
        <f>E28/K28</f>
        <v>0.74359049414721312</v>
      </c>
      <c r="Q28" s="7">
        <v>1993</v>
      </c>
      <c r="R28" s="7">
        <v>2</v>
      </c>
      <c r="S28" s="7">
        <f t="shared" si="3"/>
        <v>1</v>
      </c>
      <c r="T28" s="8">
        <f t="shared" si="0"/>
        <v>59283.356951140595</v>
      </c>
      <c r="U28" s="8">
        <f t="shared" si="1"/>
        <v>31965.071497121713</v>
      </c>
      <c r="V28" s="8">
        <f t="shared" si="2"/>
        <v>91248.415000000008</v>
      </c>
    </row>
    <row r="29" spans="1:22" x14ac:dyDescent="0.2">
      <c r="A29" s="7">
        <v>1993</v>
      </c>
      <c r="B29" s="1">
        <v>3</v>
      </c>
      <c r="C29" s="4">
        <v>30000.022836311477</v>
      </c>
      <c r="D29" s="4">
        <v>18586.953163688526</v>
      </c>
      <c r="E29" s="4">
        <v>48586.966000000008</v>
      </c>
      <c r="G29" s="7">
        <v>1993</v>
      </c>
      <c r="H29" s="1">
        <v>3</v>
      </c>
      <c r="I29" s="4">
        <v>16319.661</v>
      </c>
      <c r="J29" s="4">
        <v>15182</v>
      </c>
      <c r="K29" s="4">
        <v>31501.661</v>
      </c>
      <c r="M29" s="6">
        <f>C29/I29</f>
        <v>1.8382748781553413</v>
      </c>
      <c r="N29" s="6">
        <f>D29/J29</f>
        <v>1.2242756661631224</v>
      </c>
      <c r="O29" s="6">
        <f>E29/K29</f>
        <v>1.5423620360843833</v>
      </c>
      <c r="Q29" s="7">
        <v>1993</v>
      </c>
      <c r="R29" s="7">
        <v>3</v>
      </c>
      <c r="S29" s="7">
        <f t="shared" si="3"/>
        <v>1</v>
      </c>
      <c r="T29" s="8">
        <f t="shared" si="0"/>
        <v>19450.701025080314</v>
      </c>
      <c r="U29" s="8">
        <f t="shared" si="1"/>
        <v>12050.966458481753</v>
      </c>
      <c r="V29" s="8">
        <f t="shared" si="2"/>
        <v>31501.661</v>
      </c>
    </row>
    <row r="30" spans="1:22" x14ac:dyDescent="0.2">
      <c r="A30" s="7">
        <v>1993</v>
      </c>
      <c r="B30" s="1">
        <v>4</v>
      </c>
      <c r="C30" s="4">
        <v>17575.151715541349</v>
      </c>
      <c r="D30" s="4">
        <v>13269.596284458652</v>
      </c>
      <c r="E30" s="4">
        <v>30844.738000000001</v>
      </c>
      <c r="G30" s="7">
        <v>1993</v>
      </c>
      <c r="H30" s="1">
        <v>4</v>
      </c>
      <c r="I30" s="4">
        <v>15301.34</v>
      </c>
      <c r="J30" s="4">
        <v>20980</v>
      </c>
      <c r="K30" s="4">
        <v>36281.339999999997</v>
      </c>
      <c r="M30" s="6">
        <f>C30/I30</f>
        <v>1.1486021299795541</v>
      </c>
      <c r="N30" s="6">
        <f>D30/J30</f>
        <v>0.63248790679021216</v>
      </c>
      <c r="O30" s="6">
        <f>E30/K30</f>
        <v>0.85015432175327599</v>
      </c>
      <c r="Q30" s="7">
        <v>1993</v>
      </c>
      <c r="R30" s="7">
        <v>4</v>
      </c>
      <c r="S30" s="7">
        <f t="shared" si="3"/>
        <v>1</v>
      </c>
      <c r="T30" s="8">
        <f t="shared" si="0"/>
        <v>20672.895809429112</v>
      </c>
      <c r="U30" s="8">
        <f t="shared" si="1"/>
        <v>15608.455953141212</v>
      </c>
      <c r="V30" s="8">
        <f t="shared" si="2"/>
        <v>36281.339999999997</v>
      </c>
    </row>
    <row r="31" spans="1:22" x14ac:dyDescent="0.2">
      <c r="A31" s="7">
        <v>1993</v>
      </c>
      <c r="B31" s="1">
        <v>5</v>
      </c>
      <c r="C31" s="4">
        <v>5030.5260463766344</v>
      </c>
      <c r="D31" s="4">
        <v>7955.5649536233659</v>
      </c>
      <c r="E31" s="4">
        <v>12986.081</v>
      </c>
      <c r="G31" s="7">
        <v>1993</v>
      </c>
      <c r="H31" s="1">
        <v>5</v>
      </c>
      <c r="I31" s="4">
        <v>4896.7</v>
      </c>
      <c r="J31" s="4">
        <v>30516</v>
      </c>
      <c r="K31" s="4">
        <v>35412.699999999997</v>
      </c>
      <c r="M31" s="6">
        <f>C31/I31</f>
        <v>1.0273298438492524</v>
      </c>
      <c r="N31" s="6">
        <f>D31/J31</f>
        <v>0.26070143379287475</v>
      </c>
      <c r="O31" s="6">
        <f>E31/K31</f>
        <v>0.36670688764200415</v>
      </c>
      <c r="Q31" s="7">
        <v>1993</v>
      </c>
      <c r="R31" s="7">
        <v>5</v>
      </c>
      <c r="S31" s="7">
        <f t="shared" si="3"/>
        <v>1</v>
      </c>
      <c r="T31" s="8">
        <f t="shared" si="0"/>
        <v>13718.111701484215</v>
      </c>
      <c r="U31" s="8">
        <f t="shared" si="1"/>
        <v>21694.615568251742</v>
      </c>
      <c r="V31" s="8">
        <f t="shared" si="2"/>
        <v>35412.699999999997</v>
      </c>
    </row>
    <row r="32" spans="1:22" x14ac:dyDescent="0.2">
      <c r="A32" s="7">
        <v>1993</v>
      </c>
      <c r="B32" s="1">
        <v>6</v>
      </c>
      <c r="C32" s="4">
        <v>529.85776635047432</v>
      </c>
      <c r="D32" s="4">
        <v>1403.2862336495259</v>
      </c>
      <c r="E32" s="4">
        <v>1933.1340000000002</v>
      </c>
      <c r="G32" s="7">
        <v>1993</v>
      </c>
      <c r="H32" s="1">
        <v>6</v>
      </c>
      <c r="I32" s="4">
        <v>483.31</v>
      </c>
      <c r="J32" s="4">
        <v>5400</v>
      </c>
      <c r="K32" s="4">
        <v>5883.31</v>
      </c>
      <c r="M32" s="6">
        <f>C32/I32</f>
        <v>1.0963103729500203</v>
      </c>
      <c r="N32" s="6">
        <f>D32/J32</f>
        <v>0.25986782104620848</v>
      </c>
      <c r="O32" s="6">
        <f>E32/K32</f>
        <v>0.3285793201446125</v>
      </c>
      <c r="Q32" s="7">
        <v>1993</v>
      </c>
      <c r="R32" s="7">
        <v>6</v>
      </c>
      <c r="S32" s="7">
        <f t="shared" si="3"/>
        <v>1</v>
      </c>
      <c r="T32" s="8">
        <f t="shared" si="0"/>
        <v>1612.5718627614067</v>
      </c>
      <c r="U32" s="8">
        <f t="shared" si="1"/>
        <v>4270.7685712902421</v>
      </c>
      <c r="V32" s="8">
        <f t="shared" si="2"/>
        <v>5883.31</v>
      </c>
    </row>
    <row r="33" spans="1:22" x14ac:dyDescent="0.2">
      <c r="A33" s="7">
        <v>1993</v>
      </c>
      <c r="B33" s="1">
        <v>7</v>
      </c>
      <c r="C33" s="4">
        <v>1374.513343818918</v>
      </c>
      <c r="D33" s="4">
        <v>3836.2136561810826</v>
      </c>
      <c r="E33" s="4">
        <v>5210.7170000000006</v>
      </c>
      <c r="G33" s="7">
        <v>1993</v>
      </c>
      <c r="H33" s="1">
        <v>7</v>
      </c>
      <c r="I33" s="4">
        <v>1307.3399999999999</v>
      </c>
      <c r="J33" s="4">
        <v>7989</v>
      </c>
      <c r="K33" s="4">
        <v>9296.34</v>
      </c>
      <c r="M33" s="6">
        <f>C33/I33</f>
        <v>1.0513816939884943</v>
      </c>
      <c r="N33" s="6">
        <f>D33/J33</f>
        <v>0.48018696409827044</v>
      </c>
      <c r="O33" s="6">
        <f>E33/K33</f>
        <v>0.56051273942218127</v>
      </c>
      <c r="Q33" s="7">
        <v>1993</v>
      </c>
      <c r="R33" s="7">
        <v>7</v>
      </c>
      <c r="S33" s="7">
        <f t="shared" si="3"/>
        <v>2</v>
      </c>
      <c r="T33" s="8">
        <f t="shared" si="0"/>
        <v>2452.2428254456263</v>
      </c>
      <c r="U33" s="8">
        <f t="shared" si="1"/>
        <v>6844.1150153620783</v>
      </c>
      <c r="V33" s="8">
        <f t="shared" si="2"/>
        <v>9296.34</v>
      </c>
    </row>
    <row r="34" spans="1:22" x14ac:dyDescent="0.2">
      <c r="A34" s="7">
        <v>1993</v>
      </c>
      <c r="B34" s="1">
        <v>8</v>
      </c>
      <c r="C34" s="4">
        <v>1735.6745942230148</v>
      </c>
      <c r="D34" s="4">
        <v>1671.0604057769849</v>
      </c>
      <c r="E34" s="4">
        <v>3406.7249999999999</v>
      </c>
      <c r="G34" s="7">
        <v>1993</v>
      </c>
      <c r="H34" s="1">
        <v>8</v>
      </c>
      <c r="I34" s="4">
        <v>1642.92</v>
      </c>
      <c r="J34" s="4">
        <v>3278</v>
      </c>
      <c r="K34" s="4">
        <v>4920.92</v>
      </c>
      <c r="M34" s="6">
        <f>C34/I34</f>
        <v>1.0564571581227415</v>
      </c>
      <c r="N34" s="6">
        <f>D34/J34</f>
        <v>0.50978047766228951</v>
      </c>
      <c r="O34" s="6">
        <f>E34/K34</f>
        <v>0.69229432707705063</v>
      </c>
      <c r="Q34" s="7">
        <v>1993</v>
      </c>
      <c r="R34" s="7">
        <v>8</v>
      </c>
      <c r="S34" s="7">
        <f t="shared" si="3"/>
        <v>2</v>
      </c>
      <c r="T34" s="8">
        <f t="shared" si="0"/>
        <v>2507.1339260444906</v>
      </c>
      <c r="U34" s="8">
        <f t="shared" si="1"/>
        <v>2413.8005186788137</v>
      </c>
      <c r="V34" s="8">
        <f t="shared" si="2"/>
        <v>4920.92</v>
      </c>
    </row>
    <row r="35" spans="1:22" x14ac:dyDescent="0.2">
      <c r="A35" s="7">
        <v>1993</v>
      </c>
      <c r="B35" s="1">
        <v>9</v>
      </c>
      <c r="C35" s="4">
        <v>1430.501721799086</v>
      </c>
      <c r="D35" s="4">
        <v>1609.0682782009142</v>
      </c>
      <c r="E35" s="4">
        <v>3039.5600000000004</v>
      </c>
      <c r="G35" s="7">
        <v>1993</v>
      </c>
      <c r="H35" s="1">
        <v>9</v>
      </c>
      <c r="I35" s="4">
        <v>1347.53</v>
      </c>
      <c r="J35" s="4">
        <v>2818</v>
      </c>
      <c r="K35" s="4">
        <v>4165.53</v>
      </c>
      <c r="M35" s="6">
        <f>C35/I35</f>
        <v>1.0615731908002686</v>
      </c>
      <c r="N35" s="6">
        <f>D35/J35</f>
        <v>0.57099655010678285</v>
      </c>
      <c r="O35" s="6">
        <f>E35/K35</f>
        <v>0.7296934603759907</v>
      </c>
      <c r="Q35" s="7">
        <v>1993</v>
      </c>
      <c r="R35" s="7">
        <v>9</v>
      </c>
      <c r="S35" s="7">
        <f t="shared" si="3"/>
        <v>2</v>
      </c>
      <c r="T35" s="8">
        <f t="shared" si="0"/>
        <v>1960.4146117220075</v>
      </c>
      <c r="U35" s="8">
        <f t="shared" si="1"/>
        <v>2205.1290926628371</v>
      </c>
      <c r="V35" s="8">
        <f t="shared" si="2"/>
        <v>4165.53</v>
      </c>
    </row>
    <row r="36" spans="1:22" x14ac:dyDescent="0.2">
      <c r="A36" s="7">
        <v>1993</v>
      </c>
      <c r="B36" s="1">
        <v>10</v>
      </c>
      <c r="C36" s="4">
        <v>2582.963578581363</v>
      </c>
      <c r="D36" s="4">
        <v>1668.4344214186369</v>
      </c>
      <c r="E36" s="4">
        <v>4251.3879999999999</v>
      </c>
      <c r="G36" s="7">
        <v>1993</v>
      </c>
      <c r="H36" s="1">
        <v>10</v>
      </c>
      <c r="I36" s="4">
        <v>2352.09</v>
      </c>
      <c r="J36" s="4">
        <v>2652</v>
      </c>
      <c r="K36" s="4">
        <v>5004.09</v>
      </c>
      <c r="M36" s="6">
        <f>C36/I36</f>
        <v>1.0981567791119229</v>
      </c>
      <c r="N36" s="6">
        <f>D36/J36</f>
        <v>0.62912308499948599</v>
      </c>
      <c r="O36" s="6">
        <f>E36/K36</f>
        <v>0.84958264139933526</v>
      </c>
      <c r="Q36" s="7">
        <v>1993</v>
      </c>
      <c r="R36" s="7">
        <v>10</v>
      </c>
      <c r="S36" s="7">
        <f t="shared" si="3"/>
        <v>2</v>
      </c>
      <c r="T36" s="8">
        <f t="shared" si="0"/>
        <v>3040.2734857282408</v>
      </c>
      <c r="U36" s="8">
        <f t="shared" si="1"/>
        <v>1963.8282847570692</v>
      </c>
      <c r="V36" s="8">
        <f t="shared" si="2"/>
        <v>5004.09</v>
      </c>
    </row>
    <row r="37" spans="1:22" x14ac:dyDescent="0.2">
      <c r="A37" s="7">
        <v>1993</v>
      </c>
      <c r="B37" s="1">
        <v>11</v>
      </c>
      <c r="C37" s="4">
        <v>19570.865397460224</v>
      </c>
      <c r="D37" s="4">
        <v>9615.0276025397707</v>
      </c>
      <c r="E37" s="4">
        <v>29185.882999999994</v>
      </c>
      <c r="G37" s="7">
        <v>1993</v>
      </c>
      <c r="H37" s="1">
        <v>11</v>
      </c>
      <c r="I37" s="4">
        <v>19000.734</v>
      </c>
      <c r="J37" s="4">
        <v>14826</v>
      </c>
      <c r="K37" s="4">
        <v>33826.733999999997</v>
      </c>
      <c r="M37" s="6">
        <f>C37/I37</f>
        <v>1.0300057564860507</v>
      </c>
      <c r="N37" s="6">
        <f>D37/J37</f>
        <v>0.6485247270025476</v>
      </c>
      <c r="O37" s="6">
        <f>E37/K37</f>
        <v>0.86280522973338181</v>
      </c>
      <c r="Q37" s="7">
        <v>1993</v>
      </c>
      <c r="R37" s="7">
        <v>11</v>
      </c>
      <c r="S37" s="7">
        <f t="shared" si="3"/>
        <v>2</v>
      </c>
      <c r="T37" s="8">
        <f t="shared" si="0"/>
        <v>22682.831214998405</v>
      </c>
      <c r="U37" s="8">
        <f t="shared" si="1"/>
        <v>11143.914375102875</v>
      </c>
      <c r="V37" s="8">
        <f t="shared" si="2"/>
        <v>33826.733999999997</v>
      </c>
    </row>
    <row r="38" spans="1:22" x14ac:dyDescent="0.2">
      <c r="A38" s="7">
        <v>1993</v>
      </c>
      <c r="B38" s="1">
        <v>12</v>
      </c>
      <c r="C38" s="4">
        <v>32553.335223542796</v>
      </c>
      <c r="D38" s="4">
        <v>11569.964776457202</v>
      </c>
      <c r="E38" s="4">
        <v>44123.29</v>
      </c>
      <c r="G38" s="7">
        <v>1993</v>
      </c>
      <c r="H38" s="1">
        <v>12</v>
      </c>
      <c r="I38" s="4">
        <v>32364.41</v>
      </c>
      <c r="J38" s="4">
        <v>15087</v>
      </c>
      <c r="K38" s="4">
        <v>47451.41</v>
      </c>
      <c r="M38" s="6">
        <f>C38/I38</f>
        <v>1.0058374375909462</v>
      </c>
      <c r="N38" s="6">
        <f>D38/J38</f>
        <v>0.7668830633298338</v>
      </c>
      <c r="O38" s="6">
        <f>E38/K38</f>
        <v>0.92986256888889074</v>
      </c>
      <c r="Q38" s="7">
        <v>1993</v>
      </c>
      <c r="R38" s="7">
        <v>12</v>
      </c>
      <c r="S38" s="7">
        <f t="shared" si="3"/>
        <v>2</v>
      </c>
      <c r="T38" s="8">
        <f t="shared" si="0"/>
        <v>35008.759694931432</v>
      </c>
      <c r="U38" s="8">
        <f t="shared" si="1"/>
        <v>12442.661059345963</v>
      </c>
      <c r="V38" s="8">
        <f t="shared" si="2"/>
        <v>47451.41</v>
      </c>
    </row>
    <row r="39" spans="1:22" x14ac:dyDescent="0.2">
      <c r="A39" s="7">
        <v>1994</v>
      </c>
      <c r="B39" s="1">
        <v>1</v>
      </c>
      <c r="C39" s="4">
        <v>67430.729848503193</v>
      </c>
      <c r="D39" s="4">
        <v>24799.028151496783</v>
      </c>
      <c r="E39" s="4">
        <v>92229.747999999978</v>
      </c>
      <c r="G39" s="7">
        <v>1994</v>
      </c>
      <c r="H39" s="1">
        <v>1</v>
      </c>
      <c r="I39" s="4">
        <v>66181</v>
      </c>
      <c r="J39" s="4">
        <v>32960</v>
      </c>
      <c r="K39" s="4">
        <v>99141</v>
      </c>
      <c r="M39" s="6">
        <f>C39/I39</f>
        <v>1.0188835141279702</v>
      </c>
      <c r="N39" s="6">
        <f>D39/J39</f>
        <v>0.75239769877114027</v>
      </c>
      <c r="O39" s="6">
        <f>E39/K39</f>
        <v>0.93028865958584217</v>
      </c>
      <c r="Q39" s="7">
        <v>1994</v>
      </c>
      <c r="R39" s="7">
        <v>1</v>
      </c>
      <c r="S39" s="7">
        <f t="shared" si="3"/>
        <v>1</v>
      </c>
      <c r="T39" s="8">
        <f t="shared" si="0"/>
        <v>72483.663165928374</v>
      </c>
      <c r="U39" s="8">
        <f t="shared" si="1"/>
        <v>26657.347583423336</v>
      </c>
      <c r="V39" s="8">
        <f t="shared" si="2"/>
        <v>99141.000000000015</v>
      </c>
    </row>
    <row r="40" spans="1:22" x14ac:dyDescent="0.2">
      <c r="A40" s="7">
        <v>1994</v>
      </c>
      <c r="B40" s="1">
        <v>2</v>
      </c>
      <c r="C40" s="4">
        <v>69604.727955743874</v>
      </c>
      <c r="D40" s="4">
        <v>49719.413044256107</v>
      </c>
      <c r="E40" s="4">
        <v>119324.13099999998</v>
      </c>
      <c r="G40" s="7">
        <v>1994</v>
      </c>
      <c r="H40" s="1">
        <v>2</v>
      </c>
      <c r="I40" s="4">
        <v>70518</v>
      </c>
      <c r="J40" s="4">
        <v>71971</v>
      </c>
      <c r="K40" s="4">
        <v>142489</v>
      </c>
      <c r="M40" s="6">
        <f>C40/I40</f>
        <v>0.98704909322079293</v>
      </c>
      <c r="N40" s="6">
        <f>D40/J40</f>
        <v>0.69082565261363749</v>
      </c>
      <c r="O40" s="6">
        <f>E40/K40</f>
        <v>0.83742696629213464</v>
      </c>
      <c r="Q40" s="7">
        <v>1994</v>
      </c>
      <c r="R40" s="7">
        <v>2</v>
      </c>
      <c r="S40" s="7">
        <f t="shared" si="3"/>
        <v>1</v>
      </c>
      <c r="T40" s="8">
        <f t="shared" si="0"/>
        <v>83117.37113498016</v>
      </c>
      <c r="U40" s="8">
        <f t="shared" si="1"/>
        <v>59371.64080635969</v>
      </c>
      <c r="V40" s="8">
        <f t="shared" si="2"/>
        <v>142489</v>
      </c>
    </row>
    <row r="41" spans="1:22" x14ac:dyDescent="0.2">
      <c r="A41" s="7">
        <v>1994</v>
      </c>
      <c r="B41" s="1">
        <v>3</v>
      </c>
      <c r="C41" s="4">
        <v>38148.128228712703</v>
      </c>
      <c r="D41" s="4">
        <v>104616.10977128729</v>
      </c>
      <c r="E41" s="4">
        <v>142764.228</v>
      </c>
      <c r="G41" s="7">
        <v>1994</v>
      </c>
      <c r="H41" s="1">
        <v>3</v>
      </c>
      <c r="I41" s="4">
        <v>38487</v>
      </c>
      <c r="J41" s="4">
        <v>122588</v>
      </c>
      <c r="K41" s="4">
        <v>161075</v>
      </c>
      <c r="M41" s="6">
        <f>C41/I41</f>
        <v>0.9911951627487906</v>
      </c>
      <c r="N41" s="6">
        <f>D41/J41</f>
        <v>0.85339600753162859</v>
      </c>
      <c r="O41" s="6">
        <f>E41/K41</f>
        <v>0.8863214527394071</v>
      </c>
      <c r="Q41" s="7">
        <v>1994</v>
      </c>
      <c r="R41" s="7">
        <v>3</v>
      </c>
      <c r="S41" s="7">
        <f t="shared" si="3"/>
        <v>1</v>
      </c>
      <c r="T41" s="8">
        <f t="shared" si="0"/>
        <v>43040.962295119883</v>
      </c>
      <c r="U41" s="8">
        <f t="shared" si="1"/>
        <v>118034.04898746834</v>
      </c>
      <c r="V41" s="8">
        <f t="shared" si="2"/>
        <v>161075</v>
      </c>
    </row>
    <row r="42" spans="1:22" x14ac:dyDescent="0.2">
      <c r="A42" s="7">
        <v>1994</v>
      </c>
      <c r="B42" s="1">
        <v>4</v>
      </c>
      <c r="C42" s="4">
        <v>14682.799085042063</v>
      </c>
      <c r="D42" s="4">
        <v>30838.140914957934</v>
      </c>
      <c r="E42" s="4">
        <v>45520.93</v>
      </c>
      <c r="G42" s="7">
        <v>1994</v>
      </c>
      <c r="H42" s="1">
        <v>4</v>
      </c>
      <c r="I42" s="4">
        <v>14539</v>
      </c>
      <c r="J42" s="4">
        <v>63883</v>
      </c>
      <c r="K42" s="4">
        <v>78422</v>
      </c>
      <c r="M42" s="6">
        <f>C42/I42</f>
        <v>1.0098905760397594</v>
      </c>
      <c r="N42" s="6">
        <f>D42/J42</f>
        <v>0.48272843972509016</v>
      </c>
      <c r="O42" s="6">
        <f>E42/K42</f>
        <v>0.58046122261610267</v>
      </c>
      <c r="Q42" s="7">
        <v>1994</v>
      </c>
      <c r="R42" s="7">
        <v>4</v>
      </c>
      <c r="S42" s="7">
        <f t="shared" si="3"/>
        <v>1</v>
      </c>
      <c r="T42" s="8">
        <f t="shared" si="0"/>
        <v>25295.055919269853</v>
      </c>
      <c r="U42" s="8">
        <f t="shared" si="1"/>
        <v>53126.961308409802</v>
      </c>
      <c r="V42" s="8">
        <f t="shared" si="2"/>
        <v>78422</v>
      </c>
    </row>
    <row r="43" spans="1:22" x14ac:dyDescent="0.2">
      <c r="A43" s="7">
        <v>1994</v>
      </c>
      <c r="B43" s="1">
        <v>5</v>
      </c>
      <c r="C43" s="4">
        <v>3641.1492627007578</v>
      </c>
      <c r="D43" s="4">
        <v>16433.930737299241</v>
      </c>
      <c r="E43" s="4">
        <v>20075.07</v>
      </c>
      <c r="G43" s="7">
        <v>1994</v>
      </c>
      <c r="H43" s="1">
        <v>5</v>
      </c>
      <c r="I43" s="4">
        <v>3669</v>
      </c>
      <c r="J43" s="4">
        <v>47349</v>
      </c>
      <c r="K43" s="4">
        <v>51018</v>
      </c>
      <c r="M43" s="6">
        <f>C43/I43</f>
        <v>0.99240917489799885</v>
      </c>
      <c r="N43" s="6">
        <f>D43/J43</f>
        <v>0.34708084093221064</v>
      </c>
      <c r="O43" s="6">
        <f>E43/K43</f>
        <v>0.39348994472539101</v>
      </c>
      <c r="Q43" s="7">
        <v>1994</v>
      </c>
      <c r="R43" s="7">
        <v>5</v>
      </c>
      <c r="S43" s="7">
        <f t="shared" si="3"/>
        <v>1</v>
      </c>
      <c r="T43" s="8">
        <f t="shared" si="0"/>
        <v>9253.4747367987893</v>
      </c>
      <c r="U43" s="8">
        <f t="shared" si="1"/>
        <v>41764.550676811225</v>
      </c>
      <c r="V43" s="8">
        <f t="shared" si="2"/>
        <v>51018</v>
      </c>
    </row>
    <row r="44" spans="1:22" x14ac:dyDescent="0.2">
      <c r="A44" s="7">
        <v>1994</v>
      </c>
      <c r="B44" s="1">
        <v>6</v>
      </c>
      <c r="C44" s="4">
        <v>7695.7935318849113</v>
      </c>
      <c r="D44" s="4">
        <v>11868.242468115093</v>
      </c>
      <c r="E44" s="4">
        <v>19564.026000000002</v>
      </c>
      <c r="G44" s="7">
        <v>1994</v>
      </c>
      <c r="H44" s="1">
        <v>6</v>
      </c>
      <c r="I44" s="4">
        <v>7748</v>
      </c>
      <c r="J44" s="4">
        <v>19178</v>
      </c>
      <c r="K44" s="4">
        <v>26926</v>
      </c>
      <c r="M44" s="6">
        <f>C44/I44</f>
        <v>0.99326194268003498</v>
      </c>
      <c r="N44" s="6">
        <f>D44/J44</f>
        <v>0.61884672375196026</v>
      </c>
      <c r="O44" s="6">
        <f>E44/K44</f>
        <v>0.72658493649260947</v>
      </c>
      <c r="Q44" s="7">
        <v>1994</v>
      </c>
      <c r="R44" s="7">
        <v>6</v>
      </c>
      <c r="S44" s="7">
        <f t="shared" si="3"/>
        <v>1</v>
      </c>
      <c r="T44" s="8">
        <f t="shared" si="0"/>
        <v>10591.732838605567</v>
      </c>
      <c r="U44" s="8">
        <f t="shared" si="1"/>
        <v>16334.28092441029</v>
      </c>
      <c r="V44" s="8">
        <f t="shared" si="2"/>
        <v>26926</v>
      </c>
    </row>
    <row r="45" spans="1:22" x14ac:dyDescent="0.2">
      <c r="A45" s="7">
        <v>1994</v>
      </c>
      <c r="B45" s="1">
        <v>7</v>
      </c>
      <c r="C45" s="4">
        <v>3570.5185833161486</v>
      </c>
      <c r="D45" s="4">
        <v>5341.0714166838516</v>
      </c>
      <c r="E45" s="4">
        <v>8911.58</v>
      </c>
      <c r="G45" s="7">
        <v>1994</v>
      </c>
      <c r="H45" s="1">
        <v>7</v>
      </c>
      <c r="I45" s="4">
        <v>3633</v>
      </c>
      <c r="J45" s="4">
        <v>13959</v>
      </c>
      <c r="K45" s="4">
        <v>17592</v>
      </c>
      <c r="M45" s="6">
        <f>C45/I45</f>
        <v>0.98280170198627814</v>
      </c>
      <c r="N45" s="6">
        <f>D45/J45</f>
        <v>0.38262564773148877</v>
      </c>
      <c r="O45" s="6">
        <f>E45/K45</f>
        <v>0.50657003183265115</v>
      </c>
      <c r="Q45" s="7">
        <v>1994</v>
      </c>
      <c r="R45" s="7">
        <v>7</v>
      </c>
      <c r="S45" s="7">
        <f t="shared" si="3"/>
        <v>2</v>
      </c>
      <c r="T45" s="8">
        <f t="shared" si="0"/>
        <v>7048.4204728788482</v>
      </c>
      <c r="U45" s="8">
        <f t="shared" si="1"/>
        <v>10543.599267728317</v>
      </c>
      <c r="V45" s="8">
        <f t="shared" si="2"/>
        <v>17592</v>
      </c>
    </row>
    <row r="46" spans="1:22" x14ac:dyDescent="0.2">
      <c r="A46" s="7">
        <v>1994</v>
      </c>
      <c r="B46" s="1">
        <v>8</v>
      </c>
      <c r="C46" s="4">
        <v>4863.7177115074992</v>
      </c>
      <c r="D46" s="4">
        <v>17992.6532884925</v>
      </c>
      <c r="E46" s="4">
        <v>22856.361000000001</v>
      </c>
      <c r="G46" s="7">
        <v>1994</v>
      </c>
      <c r="H46" s="1">
        <v>8</v>
      </c>
      <c r="I46" s="4">
        <v>4831</v>
      </c>
      <c r="J46" s="4">
        <v>14285</v>
      </c>
      <c r="K46" s="4">
        <v>19116</v>
      </c>
      <c r="M46" s="6">
        <f>C46/I46</f>
        <v>1.0067724511503828</v>
      </c>
      <c r="N46" s="6">
        <f>D46/J46</f>
        <v>1.2595487076298566</v>
      </c>
      <c r="O46" s="6">
        <f>E46/K46</f>
        <v>1.1956665097300692</v>
      </c>
      <c r="Q46" s="7">
        <v>1994</v>
      </c>
      <c r="R46" s="7">
        <v>8</v>
      </c>
      <c r="S46" s="7">
        <f t="shared" si="3"/>
        <v>2</v>
      </c>
      <c r="T46" s="8">
        <f t="shared" si="0"/>
        <v>4067.7878588449557</v>
      </c>
      <c r="U46" s="8">
        <f t="shared" si="1"/>
        <v>15048.220504691128</v>
      </c>
      <c r="V46" s="8">
        <f t="shared" si="2"/>
        <v>19116</v>
      </c>
    </row>
    <row r="47" spans="1:22" x14ac:dyDescent="0.2">
      <c r="A47" s="7">
        <v>1994</v>
      </c>
      <c r="B47" s="1">
        <v>9</v>
      </c>
      <c r="C47" s="4">
        <v>2036.9649326443441</v>
      </c>
      <c r="D47" s="4">
        <v>5984.9750673556564</v>
      </c>
      <c r="E47" s="4">
        <v>8021.93</v>
      </c>
      <c r="G47" s="7">
        <v>1994</v>
      </c>
      <c r="H47" s="1">
        <v>9</v>
      </c>
      <c r="I47" s="4">
        <v>2029</v>
      </c>
      <c r="J47" s="4">
        <v>5207</v>
      </c>
      <c r="K47" s="4">
        <v>7236</v>
      </c>
      <c r="M47" s="6">
        <f>C47/I47</f>
        <v>1.0039255459065275</v>
      </c>
      <c r="N47" s="6">
        <f>D47/J47</f>
        <v>1.1494094617544952</v>
      </c>
      <c r="O47" s="6">
        <f>E47/K47</f>
        <v>1.108613875069099</v>
      </c>
      <c r="Q47" s="7">
        <v>1994</v>
      </c>
      <c r="R47" s="7">
        <v>9</v>
      </c>
      <c r="S47" s="7">
        <f t="shared" si="3"/>
        <v>2</v>
      </c>
      <c r="T47" s="8">
        <f t="shared" si="0"/>
        <v>1837.398014270191</v>
      </c>
      <c r="U47" s="8">
        <f t="shared" si="1"/>
        <v>5398.6110060029851</v>
      </c>
      <c r="V47" s="8">
        <f t="shared" si="2"/>
        <v>7236</v>
      </c>
    </row>
    <row r="48" spans="1:22" x14ac:dyDescent="0.2">
      <c r="A48" s="7">
        <v>1994</v>
      </c>
      <c r="B48" s="1">
        <v>10</v>
      </c>
      <c r="C48" s="4">
        <v>14849.161087546132</v>
      </c>
      <c r="D48" s="4">
        <v>18337.027912453868</v>
      </c>
      <c r="E48" s="4">
        <v>33186.179000000004</v>
      </c>
      <c r="G48" s="7">
        <v>1994</v>
      </c>
      <c r="H48" s="1">
        <v>10</v>
      </c>
      <c r="I48" s="4">
        <v>15032</v>
      </c>
      <c r="J48" s="4">
        <v>26497</v>
      </c>
      <c r="K48" s="4">
        <v>41529</v>
      </c>
      <c r="M48" s="6">
        <f>C48/I48</f>
        <v>0.98783668756959364</v>
      </c>
      <c r="N48" s="6">
        <f>D48/J48</f>
        <v>0.69204166179015991</v>
      </c>
      <c r="O48" s="6">
        <f>E48/K48</f>
        <v>0.79910855065135211</v>
      </c>
      <c r="Q48" s="7">
        <v>1994</v>
      </c>
      <c r="R48" s="7">
        <v>10</v>
      </c>
      <c r="S48" s="7">
        <f t="shared" si="3"/>
        <v>2</v>
      </c>
      <c r="T48" s="8">
        <f t="shared" si="0"/>
        <v>18582.157674877344</v>
      </c>
      <c r="U48" s="8">
        <f t="shared" si="1"/>
        <v>22946.854839067091</v>
      </c>
      <c r="V48" s="8">
        <f t="shared" si="2"/>
        <v>41529</v>
      </c>
    </row>
    <row r="49" spans="1:22" x14ac:dyDescent="0.2">
      <c r="A49" s="7">
        <v>1994</v>
      </c>
      <c r="B49" s="1">
        <v>11</v>
      </c>
      <c r="C49" s="4">
        <v>22909.065501174307</v>
      </c>
      <c r="D49" s="4">
        <v>11939.82549882569</v>
      </c>
      <c r="E49" s="4">
        <v>34848.881000000001</v>
      </c>
      <c r="G49" s="7">
        <v>1994</v>
      </c>
      <c r="H49" s="1">
        <v>11</v>
      </c>
      <c r="I49" s="4">
        <v>23073</v>
      </c>
      <c r="J49" s="4">
        <v>26800</v>
      </c>
      <c r="K49" s="4">
        <v>49873</v>
      </c>
      <c r="M49" s="6">
        <f>C49/I49</f>
        <v>0.99289496386140974</v>
      </c>
      <c r="N49" s="6">
        <f>D49/J49</f>
        <v>0.44551587682185412</v>
      </c>
      <c r="O49" s="6">
        <f>E49/K49</f>
        <v>0.6987524512261144</v>
      </c>
      <c r="Q49" s="7">
        <v>1994</v>
      </c>
      <c r="R49" s="7">
        <v>11</v>
      </c>
      <c r="S49" s="7">
        <f t="shared" si="3"/>
        <v>2</v>
      </c>
      <c r="T49" s="8">
        <f t="shared" si="0"/>
        <v>32785.667457731746</v>
      </c>
      <c r="U49" s="8">
        <f t="shared" si="1"/>
        <v>17087.346853488169</v>
      </c>
      <c r="V49" s="8">
        <f t="shared" si="2"/>
        <v>49873</v>
      </c>
    </row>
    <row r="50" spans="1:22" x14ac:dyDescent="0.2">
      <c r="A50" s="7">
        <v>1994</v>
      </c>
      <c r="B50" s="1">
        <v>12</v>
      </c>
      <c r="C50" s="4">
        <v>22299.149981349332</v>
      </c>
      <c r="D50" s="4">
        <v>20583.420018650668</v>
      </c>
      <c r="E50" s="4">
        <v>42882.560000000005</v>
      </c>
      <c r="G50" s="7">
        <v>1994</v>
      </c>
      <c r="H50" s="1">
        <v>12</v>
      </c>
      <c r="I50" s="4">
        <v>25069</v>
      </c>
      <c r="J50" s="4">
        <v>29665</v>
      </c>
      <c r="K50" s="4">
        <v>54734</v>
      </c>
      <c r="M50" s="6">
        <f>C50/I50</f>
        <v>0.88951094903463768</v>
      </c>
      <c r="N50" s="6">
        <f>D50/J50</f>
        <v>0.69386212771450084</v>
      </c>
      <c r="O50" s="6">
        <f>E50/K50</f>
        <v>0.78347206489567733</v>
      </c>
      <c r="Q50" s="7">
        <v>1994</v>
      </c>
      <c r="R50" s="7">
        <v>12</v>
      </c>
      <c r="S50" s="7">
        <f t="shared" si="3"/>
        <v>2</v>
      </c>
      <c r="T50" s="8">
        <f t="shared" si="0"/>
        <v>28461.959245883972</v>
      </c>
      <c r="U50" s="8">
        <f t="shared" si="1"/>
        <v>26272.053517812965</v>
      </c>
      <c r="V50" s="8">
        <f t="shared" si="2"/>
        <v>54734.000000000007</v>
      </c>
    </row>
    <row r="51" spans="1:22" x14ac:dyDescent="0.2">
      <c r="A51" s="7">
        <v>1995</v>
      </c>
      <c r="B51" s="1">
        <v>1</v>
      </c>
      <c r="C51" s="4">
        <v>17065.810632620272</v>
      </c>
      <c r="D51" s="4">
        <v>28995.151367379727</v>
      </c>
      <c r="E51" s="4">
        <v>46060.952000000005</v>
      </c>
      <c r="G51" s="7">
        <v>1995</v>
      </c>
      <c r="H51" s="1">
        <v>1</v>
      </c>
      <c r="I51" s="4">
        <v>18016</v>
      </c>
      <c r="J51" s="4">
        <v>38426</v>
      </c>
      <c r="K51" s="4">
        <v>56442</v>
      </c>
      <c r="M51" s="6">
        <f>C51/I51</f>
        <v>0.94725858307172917</v>
      </c>
      <c r="N51" s="6">
        <f>D51/J51</f>
        <v>0.75457115930306895</v>
      </c>
      <c r="O51" s="6">
        <f>E51/K51</f>
        <v>0.81607583005563245</v>
      </c>
      <c r="Q51" s="7">
        <v>1995</v>
      </c>
      <c r="R51" s="7">
        <v>1</v>
      </c>
      <c r="S51" s="7">
        <f t="shared" si="3"/>
        <v>1</v>
      </c>
      <c r="T51" s="8">
        <f t="shared" si="0"/>
        <v>20912.040283630118</v>
      </c>
      <c r="U51" s="8">
        <f t="shared" si="1"/>
        <v>35529.971970133105</v>
      </c>
      <c r="V51" s="8">
        <f t="shared" si="2"/>
        <v>56442</v>
      </c>
    </row>
    <row r="52" spans="1:22" x14ac:dyDescent="0.2">
      <c r="A52" s="7">
        <v>1995</v>
      </c>
      <c r="B52" s="1">
        <v>2</v>
      </c>
      <c r="C52" s="4">
        <v>10748.909960488265</v>
      </c>
      <c r="D52" s="4">
        <v>37774.327039511736</v>
      </c>
      <c r="E52" s="4">
        <v>48523.226999999999</v>
      </c>
      <c r="G52" s="7">
        <v>1995</v>
      </c>
      <c r="H52" s="1">
        <v>2</v>
      </c>
      <c r="I52" s="4">
        <v>11422</v>
      </c>
      <c r="J52" s="4">
        <v>67252</v>
      </c>
      <c r="K52" s="4">
        <v>78674</v>
      </c>
      <c r="M52" s="6">
        <f>C52/I52</f>
        <v>0.94107073721662271</v>
      </c>
      <c r="N52" s="6">
        <f>D52/J52</f>
        <v>0.56168332599047965</v>
      </c>
      <c r="O52" s="6">
        <f>E52/K52</f>
        <v>0.61676318732999469</v>
      </c>
      <c r="Q52" s="7">
        <v>1995</v>
      </c>
      <c r="R52" s="7">
        <v>2</v>
      </c>
      <c r="S52" s="7">
        <f t="shared" si="3"/>
        <v>1</v>
      </c>
      <c r="T52" s="8">
        <f t="shared" si="0"/>
        <v>17427.936980189999</v>
      </c>
      <c r="U52" s="8">
        <f t="shared" si="1"/>
        <v>61246.079233488461</v>
      </c>
      <c r="V52" s="8">
        <f t="shared" si="2"/>
        <v>78674</v>
      </c>
    </row>
    <row r="53" spans="1:22" x14ac:dyDescent="0.2">
      <c r="A53" s="7">
        <v>1995</v>
      </c>
      <c r="B53" s="1">
        <v>3</v>
      </c>
      <c r="C53" s="4">
        <v>5398.8034674665587</v>
      </c>
      <c r="D53" s="4">
        <v>12400.522532533441</v>
      </c>
      <c r="E53" s="4">
        <v>17799.315999999999</v>
      </c>
      <c r="G53" s="7">
        <v>1995</v>
      </c>
      <c r="H53" s="1">
        <v>3</v>
      </c>
      <c r="I53" s="4">
        <v>5826</v>
      </c>
      <c r="J53" s="4">
        <v>18124</v>
      </c>
      <c r="K53" s="4">
        <v>23950</v>
      </c>
      <c r="M53" s="6">
        <f>C53/I53</f>
        <v>0.92667412761183632</v>
      </c>
      <c r="N53" s="6">
        <f>D53/J53</f>
        <v>0.6842045096299626</v>
      </c>
      <c r="O53" s="6">
        <f>E53/K53</f>
        <v>0.74318647181628383</v>
      </c>
      <c r="Q53" s="7">
        <v>1995</v>
      </c>
      <c r="R53" s="7">
        <v>3</v>
      </c>
      <c r="S53" s="7">
        <f t="shared" si="3"/>
        <v>1</v>
      </c>
      <c r="T53" s="8">
        <f t="shared" si="0"/>
        <v>7264.3995446692497</v>
      </c>
      <c r="U53" s="8">
        <f t="shared" si="1"/>
        <v>16685.61391090399</v>
      </c>
      <c r="V53" s="8">
        <f t="shared" si="2"/>
        <v>23950</v>
      </c>
    </row>
    <row r="54" spans="1:22" x14ac:dyDescent="0.2">
      <c r="A54" s="7">
        <v>1995</v>
      </c>
      <c r="B54" s="1">
        <v>4</v>
      </c>
      <c r="C54" s="4">
        <v>1507.9535755587649</v>
      </c>
      <c r="D54" s="4">
        <v>5527.5704244412354</v>
      </c>
      <c r="E54" s="4">
        <v>7035.5140000000001</v>
      </c>
      <c r="G54" s="7">
        <v>1995</v>
      </c>
      <c r="H54" s="1">
        <v>4</v>
      </c>
      <c r="I54" s="4">
        <v>1973</v>
      </c>
      <c r="J54" s="4">
        <v>9339</v>
      </c>
      <c r="K54" s="4">
        <v>11312</v>
      </c>
      <c r="M54" s="6">
        <f>C54/I54</f>
        <v>0.76429476713571465</v>
      </c>
      <c r="N54" s="6">
        <f>D54/J54</f>
        <v>0.59188033241687932</v>
      </c>
      <c r="O54" s="6">
        <f>E54/K54</f>
        <v>0.62195137906647813</v>
      </c>
      <c r="Q54" s="7">
        <v>1995</v>
      </c>
      <c r="R54" s="7">
        <v>4</v>
      </c>
      <c r="S54" s="7">
        <f t="shared" si="3"/>
        <v>1</v>
      </c>
      <c r="T54" s="8">
        <f t="shared" si="0"/>
        <v>2424.5521857707549</v>
      </c>
      <c r="U54" s="8">
        <f t="shared" si="1"/>
        <v>8887.463892656493</v>
      </c>
      <c r="V54" s="8">
        <f t="shared" si="2"/>
        <v>11312</v>
      </c>
    </row>
    <row r="55" spans="1:22" x14ac:dyDescent="0.2">
      <c r="A55" s="7">
        <v>1995</v>
      </c>
      <c r="B55" s="1">
        <v>5</v>
      </c>
      <c r="C55" s="4">
        <v>2505.2549642210211</v>
      </c>
      <c r="D55" s="4">
        <v>5995.1970357789778</v>
      </c>
      <c r="E55" s="4">
        <v>8500.4419999999991</v>
      </c>
      <c r="G55" s="7">
        <v>1995</v>
      </c>
      <c r="H55" s="1">
        <v>5</v>
      </c>
      <c r="I55" s="4">
        <v>2505</v>
      </c>
      <c r="J55" s="4">
        <v>12525</v>
      </c>
      <c r="K55" s="4">
        <v>15030</v>
      </c>
      <c r="M55" s="6">
        <f>C55/I55</f>
        <v>1.00010178212416</v>
      </c>
      <c r="N55" s="6">
        <f>D55/J55</f>
        <v>0.47865844597037749</v>
      </c>
      <c r="O55" s="6">
        <f>E55/K55</f>
        <v>0.56556500332667992</v>
      </c>
      <c r="Q55" s="7">
        <v>1995</v>
      </c>
      <c r="R55" s="7">
        <v>5</v>
      </c>
      <c r="S55" s="7">
        <f t="shared" si="3"/>
        <v>1</v>
      </c>
      <c r="T55" s="8">
        <f t="shared" si="0"/>
        <v>4429.649906703904</v>
      </c>
      <c r="U55" s="8">
        <f t="shared" si="1"/>
        <v>10600.367774729602</v>
      </c>
      <c r="V55" s="8">
        <f t="shared" si="2"/>
        <v>15030</v>
      </c>
    </row>
    <row r="56" spans="1:22" x14ac:dyDescent="0.2">
      <c r="A56" s="7">
        <v>1995</v>
      </c>
      <c r="B56" s="1">
        <v>6</v>
      </c>
      <c r="C56" s="4">
        <v>394.50068022036538</v>
      </c>
      <c r="D56" s="4">
        <v>2379.8763197796347</v>
      </c>
      <c r="E56" s="4">
        <v>2774.3670000000002</v>
      </c>
      <c r="G56" s="7">
        <v>1995</v>
      </c>
      <c r="H56" s="1">
        <v>6</v>
      </c>
      <c r="I56" s="4">
        <v>399</v>
      </c>
      <c r="J56" s="4">
        <v>3979</v>
      </c>
      <c r="K56" s="4">
        <v>4378</v>
      </c>
      <c r="M56" s="6">
        <f>C56/I56</f>
        <v>0.98872350932422404</v>
      </c>
      <c r="N56" s="6">
        <f>D56/J56</f>
        <v>0.59810915299814893</v>
      </c>
      <c r="O56" s="6">
        <f>E56/K56</f>
        <v>0.63370648698035636</v>
      </c>
      <c r="Q56" s="7">
        <v>1995</v>
      </c>
      <c r="R56" s="7">
        <v>6</v>
      </c>
      <c r="S56" s="7">
        <f t="shared" si="3"/>
        <v>1</v>
      </c>
      <c r="T56" s="8">
        <f t="shared" si="0"/>
        <v>622.52902301849736</v>
      </c>
      <c r="U56" s="8">
        <f t="shared" si="1"/>
        <v>3755.4867571576656</v>
      </c>
      <c r="V56" s="8">
        <f t="shared" si="2"/>
        <v>4378</v>
      </c>
    </row>
    <row r="57" spans="1:22" x14ac:dyDescent="0.2">
      <c r="A57" s="7">
        <v>1995</v>
      </c>
      <c r="B57" s="1">
        <v>7</v>
      </c>
      <c r="C57" s="4">
        <v>841.58696486722533</v>
      </c>
      <c r="D57" s="4">
        <v>3182.4620351327753</v>
      </c>
      <c r="E57" s="4">
        <v>4024.0390000000007</v>
      </c>
      <c r="G57" s="7">
        <v>1995</v>
      </c>
      <c r="H57" s="1">
        <v>7</v>
      </c>
      <c r="I57" s="4">
        <v>813</v>
      </c>
      <c r="J57" s="4">
        <v>3276</v>
      </c>
      <c r="K57" s="4">
        <v>4089</v>
      </c>
      <c r="M57" s="6">
        <f>C57/I57</f>
        <v>1.0351623184098713</v>
      </c>
      <c r="N57" s="6">
        <f>D57/J57</f>
        <v>0.97144750767178734</v>
      </c>
      <c r="O57" s="6">
        <f>E57/K57</f>
        <v>0.98411323061873335</v>
      </c>
      <c r="Q57" s="7">
        <v>1995</v>
      </c>
      <c r="R57" s="7">
        <v>7</v>
      </c>
      <c r="S57" s="7">
        <f t="shared" si="3"/>
        <v>2</v>
      </c>
      <c r="T57" s="8">
        <f t="shared" si="0"/>
        <v>855.17289950273437</v>
      </c>
      <c r="U57" s="8">
        <f t="shared" si="1"/>
        <v>3233.8372619295974</v>
      </c>
      <c r="V57" s="8">
        <f t="shared" si="2"/>
        <v>4089</v>
      </c>
    </row>
    <row r="58" spans="1:22" x14ac:dyDescent="0.2">
      <c r="A58" s="7">
        <v>1995</v>
      </c>
      <c r="B58" s="1">
        <v>8</v>
      </c>
      <c r="C58" s="4">
        <v>549.97170820316762</v>
      </c>
      <c r="D58" s="4">
        <v>79.468291796832332</v>
      </c>
      <c r="E58" s="4">
        <v>629.42999999999995</v>
      </c>
      <c r="G58" s="7">
        <v>1995</v>
      </c>
      <c r="H58" s="1">
        <v>8</v>
      </c>
      <c r="I58" s="4">
        <v>488</v>
      </c>
      <c r="J58" s="4">
        <v>613</v>
      </c>
      <c r="K58" s="4">
        <v>1101</v>
      </c>
      <c r="M58" s="6">
        <f>C58/I58</f>
        <v>1.1269912053343598</v>
      </c>
      <c r="N58" s="6">
        <f>D58/J58</f>
        <v>0.12963832267019956</v>
      </c>
      <c r="O58" s="6">
        <f>E58/K58</f>
        <v>0.57168937329700265</v>
      </c>
      <c r="Q58" s="7">
        <v>1995</v>
      </c>
      <c r="R58" s="7">
        <v>8</v>
      </c>
      <c r="S58" s="7">
        <f t="shared" si="3"/>
        <v>2</v>
      </c>
      <c r="T58" s="8">
        <f t="shared" si="0"/>
        <v>962.01142419599887</v>
      </c>
      <c r="U58" s="8">
        <f t="shared" si="1"/>
        <v>139.00606782058753</v>
      </c>
      <c r="V58" s="8">
        <f t="shared" si="2"/>
        <v>1101</v>
      </c>
    </row>
    <row r="59" spans="1:22" x14ac:dyDescent="0.2">
      <c r="A59" s="7">
        <v>1995</v>
      </c>
      <c r="B59" s="1">
        <v>9</v>
      </c>
      <c r="C59" s="4">
        <v>4183.5255284604464</v>
      </c>
      <c r="D59" s="4">
        <v>4712.8454715395546</v>
      </c>
      <c r="E59" s="4">
        <v>8896.3610000000008</v>
      </c>
      <c r="G59" s="7">
        <v>1995</v>
      </c>
      <c r="H59" s="1">
        <v>9</v>
      </c>
      <c r="I59" s="4">
        <v>4348</v>
      </c>
      <c r="J59" s="4">
        <v>6567</v>
      </c>
      <c r="K59" s="4">
        <v>10915</v>
      </c>
      <c r="M59" s="6">
        <f>C59/I59</f>
        <v>0.96217238465051669</v>
      </c>
      <c r="N59" s="6">
        <f>D59/J59</f>
        <v>0.71765577456061436</v>
      </c>
      <c r="O59" s="6">
        <f>E59/K59</f>
        <v>0.8150582684379295</v>
      </c>
      <c r="Q59" s="7">
        <v>1995</v>
      </c>
      <c r="R59" s="7">
        <v>9</v>
      </c>
      <c r="S59" s="7">
        <f t="shared" si="3"/>
        <v>2</v>
      </c>
      <c r="T59" s="8">
        <f t="shared" si="0"/>
        <v>5132.7931884897389</v>
      </c>
      <c r="U59" s="8">
        <f t="shared" si="1"/>
        <v>5782.2190805717346</v>
      </c>
      <c r="V59" s="8">
        <f t="shared" si="2"/>
        <v>10915</v>
      </c>
    </row>
    <row r="60" spans="1:22" x14ac:dyDescent="0.2">
      <c r="A60" s="7">
        <v>1995</v>
      </c>
      <c r="B60" s="1">
        <v>10</v>
      </c>
      <c r="C60" s="4">
        <v>21332.011422827785</v>
      </c>
      <c r="D60" s="4">
        <v>5171.047577172214</v>
      </c>
      <c r="E60" s="4">
        <v>26503.048999999999</v>
      </c>
      <c r="G60" s="7">
        <v>1995</v>
      </c>
      <c r="H60" s="1">
        <v>10</v>
      </c>
      <c r="I60" s="4">
        <v>21699</v>
      </c>
      <c r="J60" s="4">
        <v>26099</v>
      </c>
      <c r="K60" s="4">
        <v>47798</v>
      </c>
      <c r="M60" s="6">
        <f>C60/I60</f>
        <v>0.98308730461439631</v>
      </c>
      <c r="N60" s="6">
        <f>D60/J60</f>
        <v>0.19813201950926143</v>
      </c>
      <c r="O60" s="6">
        <f>E60/K60</f>
        <v>0.55448029206242933</v>
      </c>
      <c r="Q60" s="7">
        <v>1995</v>
      </c>
      <c r="R60" s="7">
        <v>10</v>
      </c>
      <c r="S60" s="7">
        <f t="shared" si="3"/>
        <v>2</v>
      </c>
      <c r="T60" s="8">
        <f t="shared" si="0"/>
        <v>38472.082287148267</v>
      </c>
      <c r="U60" s="8">
        <f t="shared" si="1"/>
        <v>9325.9357477578342</v>
      </c>
      <c r="V60" s="8">
        <f t="shared" si="2"/>
        <v>47798</v>
      </c>
    </row>
    <row r="61" spans="1:22" x14ac:dyDescent="0.2">
      <c r="A61" s="7">
        <v>1995</v>
      </c>
      <c r="B61" s="1">
        <v>11</v>
      </c>
      <c r="C61" s="4">
        <v>7044.7850000000026</v>
      </c>
      <c r="D61" s="4">
        <v>1314.0729999999992</v>
      </c>
      <c r="E61" s="4">
        <v>8358.8480000000018</v>
      </c>
      <c r="G61" s="7">
        <v>1995</v>
      </c>
      <c r="H61" s="1">
        <v>11</v>
      </c>
      <c r="I61" s="4">
        <v>7045</v>
      </c>
      <c r="J61" s="4">
        <v>10107</v>
      </c>
      <c r="K61" s="4">
        <v>17152</v>
      </c>
      <c r="M61" s="6">
        <f>C61/I61</f>
        <v>0.99996948190205859</v>
      </c>
      <c r="N61" s="6">
        <f>D61/J61</f>
        <v>0.13001612743643012</v>
      </c>
      <c r="O61" s="6">
        <f>E61/K61</f>
        <v>0.4873395522388061</v>
      </c>
      <c r="Q61" s="7">
        <v>1995</v>
      </c>
      <c r="R61" s="7">
        <v>11</v>
      </c>
      <c r="S61" s="7">
        <f t="shared" si="3"/>
        <v>2</v>
      </c>
      <c r="T61" s="8">
        <f t="shared" si="0"/>
        <v>14455.598704510479</v>
      </c>
      <c r="U61" s="8">
        <f t="shared" si="1"/>
        <v>2696.4218150635088</v>
      </c>
      <c r="V61" s="8">
        <f t="shared" si="2"/>
        <v>17152</v>
      </c>
    </row>
    <row r="62" spans="1:22" x14ac:dyDescent="0.2">
      <c r="A62" s="7">
        <v>1995</v>
      </c>
      <c r="B62" s="1">
        <v>12</v>
      </c>
      <c r="C62" s="4">
        <v>97214.824788216909</v>
      </c>
      <c r="D62" s="4">
        <v>5494.6542117831177</v>
      </c>
      <c r="E62" s="4">
        <v>102709.46900000003</v>
      </c>
      <c r="G62" s="7">
        <v>1995</v>
      </c>
      <c r="H62" s="1">
        <v>12</v>
      </c>
      <c r="I62" s="4">
        <v>102654</v>
      </c>
      <c r="J62" s="4">
        <v>60136</v>
      </c>
      <c r="K62" s="4">
        <v>162790</v>
      </c>
      <c r="M62" s="6">
        <f>C62/I62</f>
        <v>0.94701448349033557</v>
      </c>
      <c r="N62" s="6">
        <f>D62/J62</f>
        <v>9.1370463811745337E-2</v>
      </c>
      <c r="O62" s="6">
        <f>E62/K62</f>
        <v>0.6309322992812828</v>
      </c>
      <c r="Q62" s="7">
        <v>1995</v>
      </c>
      <c r="R62" s="7">
        <v>12</v>
      </c>
      <c r="S62" s="7">
        <f t="shared" si="3"/>
        <v>2</v>
      </c>
      <c r="T62" s="8">
        <f t="shared" si="0"/>
        <v>154081.23010813954</v>
      </c>
      <c r="U62" s="8">
        <f t="shared" si="1"/>
        <v>8708.7857414214996</v>
      </c>
      <c r="V62" s="8">
        <f t="shared" si="2"/>
        <v>162790</v>
      </c>
    </row>
    <row r="63" spans="1:22" x14ac:dyDescent="0.2">
      <c r="A63" s="7">
        <v>1996</v>
      </c>
      <c r="B63" s="1">
        <v>1</v>
      </c>
      <c r="C63" s="4">
        <v>123309.0570541546</v>
      </c>
      <c r="D63" s="4">
        <v>17053.20742034537</v>
      </c>
      <c r="E63" s="4">
        <v>140362.25447449999</v>
      </c>
      <c r="G63" s="7">
        <v>1996</v>
      </c>
      <c r="H63" s="1">
        <v>1</v>
      </c>
      <c r="I63" s="4">
        <v>131060</v>
      </c>
      <c r="J63" s="4">
        <v>65254</v>
      </c>
      <c r="K63" s="4">
        <v>196314</v>
      </c>
      <c r="M63" s="6">
        <f>C63/I63</f>
        <v>0.94085958381012214</v>
      </c>
      <c r="N63" s="6">
        <f>D63/J63</f>
        <v>0.26133581727319966</v>
      </c>
      <c r="O63" s="6">
        <f>E63/K63</f>
        <v>0.71498851062328717</v>
      </c>
      <c r="Q63" s="7">
        <v>1996</v>
      </c>
      <c r="R63" s="7">
        <v>1</v>
      </c>
      <c r="S63" s="7">
        <f t="shared" si="3"/>
        <v>1</v>
      </c>
      <c r="T63" s="8">
        <f t="shared" si="0"/>
        <v>172462.99097402371</v>
      </c>
      <c r="U63" s="8">
        <f t="shared" si="1"/>
        <v>23851.023012215028</v>
      </c>
      <c r="V63" s="8">
        <f t="shared" si="2"/>
        <v>196314</v>
      </c>
    </row>
    <row r="64" spans="1:22" x14ac:dyDescent="0.2">
      <c r="A64" s="7">
        <v>1996</v>
      </c>
      <c r="B64" s="1">
        <v>2</v>
      </c>
      <c r="C64" s="4">
        <v>128332.85303993656</v>
      </c>
      <c r="D64" s="4">
        <v>13803.448215563423</v>
      </c>
      <c r="E64" s="4">
        <v>142136.29125549999</v>
      </c>
      <c r="G64" s="7">
        <v>1996</v>
      </c>
      <c r="H64" s="1">
        <v>2</v>
      </c>
      <c r="I64" s="4">
        <v>124046</v>
      </c>
      <c r="J64" s="4">
        <v>102248</v>
      </c>
      <c r="K64" s="4">
        <v>226294</v>
      </c>
      <c r="M64" s="6">
        <f>C64/I64</f>
        <v>1.034558575366691</v>
      </c>
      <c r="N64" s="6">
        <f>D64/J64</f>
        <v>0.13499968914368421</v>
      </c>
      <c r="O64" s="6">
        <f>E64/K64</f>
        <v>0.62810455096246476</v>
      </c>
      <c r="Q64" s="7">
        <v>1996</v>
      </c>
      <c r="R64" s="7">
        <v>2</v>
      </c>
      <c r="S64" s="7">
        <f t="shared" si="3"/>
        <v>1</v>
      </c>
      <c r="T64" s="8">
        <f t="shared" si="0"/>
        <v>204317.66151556777</v>
      </c>
      <c r="U64" s="8">
        <f t="shared" si="1"/>
        <v>21976.354405348531</v>
      </c>
      <c r="V64" s="8">
        <f t="shared" si="2"/>
        <v>226294</v>
      </c>
    </row>
    <row r="65" spans="1:22" x14ac:dyDescent="0.2">
      <c r="A65" s="7">
        <v>1996</v>
      </c>
      <c r="B65" s="1">
        <v>3</v>
      </c>
      <c r="C65" s="4">
        <v>82449.377074507327</v>
      </c>
      <c r="D65" s="4">
        <v>27938.764301692692</v>
      </c>
      <c r="E65" s="4">
        <v>110388.13137620002</v>
      </c>
      <c r="G65" s="7">
        <v>1996</v>
      </c>
      <c r="H65" s="1">
        <v>3</v>
      </c>
      <c r="I65" s="4">
        <v>82096</v>
      </c>
      <c r="J65" s="4">
        <v>64707</v>
      </c>
      <c r="K65" s="4">
        <v>146803</v>
      </c>
      <c r="M65" s="6">
        <f>C65/I65</f>
        <v>1.0043044371772964</v>
      </c>
      <c r="N65" s="6">
        <f>D65/J65</f>
        <v>0.43177344493938358</v>
      </c>
      <c r="O65" s="6">
        <f>E65/K65</f>
        <v>0.75194738102218639</v>
      </c>
      <c r="Q65" s="7">
        <v>1996</v>
      </c>
      <c r="R65" s="7">
        <v>3</v>
      </c>
      <c r="S65" s="7">
        <f t="shared" si="3"/>
        <v>1</v>
      </c>
      <c r="T65" s="8">
        <f t="shared" si="0"/>
        <v>109647.80136932833</v>
      </c>
      <c r="U65" s="8">
        <f t="shared" si="1"/>
        <v>37155.211929474564</v>
      </c>
      <c r="V65" s="8">
        <f t="shared" si="2"/>
        <v>146803</v>
      </c>
    </row>
    <row r="66" spans="1:22" x14ac:dyDescent="0.2">
      <c r="A66" s="7">
        <v>1996</v>
      </c>
      <c r="B66" s="1">
        <v>4</v>
      </c>
      <c r="C66" s="4">
        <v>36445.659685048675</v>
      </c>
      <c r="D66" s="4">
        <v>9324.7503149513268</v>
      </c>
      <c r="E66" s="4">
        <v>45770.400000000001</v>
      </c>
      <c r="G66" s="7">
        <v>1996</v>
      </c>
      <c r="H66" s="1">
        <v>4</v>
      </c>
      <c r="I66" s="4">
        <v>36404</v>
      </c>
      <c r="J66" s="4">
        <v>26172</v>
      </c>
      <c r="K66" s="4">
        <v>62576</v>
      </c>
      <c r="M66" s="6">
        <f>C66/I66</f>
        <v>1.0011443710869321</v>
      </c>
      <c r="N66" s="6">
        <f>D66/J66</f>
        <v>0.35628726558731955</v>
      </c>
      <c r="O66" s="6">
        <f>E66/K66</f>
        <v>0.73143697264126828</v>
      </c>
      <c r="Q66" s="7">
        <v>1996</v>
      </c>
      <c r="R66" s="7">
        <v>4</v>
      </c>
      <c r="S66" s="7">
        <f t="shared" si="3"/>
        <v>1</v>
      </c>
      <c r="T66" s="8">
        <f t="shared" si="0"/>
        <v>49827.478030596321</v>
      </c>
      <c r="U66" s="8">
        <f t="shared" si="1"/>
        <v>12748.535641121645</v>
      </c>
      <c r="V66" s="8">
        <f t="shared" si="2"/>
        <v>62576</v>
      </c>
    </row>
    <row r="67" spans="1:22" x14ac:dyDescent="0.2">
      <c r="A67" s="7">
        <v>1996</v>
      </c>
      <c r="B67" s="1">
        <v>5</v>
      </c>
      <c r="C67" s="4">
        <v>17091.112541075297</v>
      </c>
      <c r="D67" s="4">
        <v>3619.5174589247017</v>
      </c>
      <c r="E67" s="4">
        <v>20710.62</v>
      </c>
      <c r="G67" s="7">
        <v>1996</v>
      </c>
      <c r="H67" s="1">
        <v>5</v>
      </c>
      <c r="I67" s="4">
        <v>16992</v>
      </c>
      <c r="J67" s="4">
        <v>15633</v>
      </c>
      <c r="K67" s="4">
        <v>32625</v>
      </c>
      <c r="M67" s="6">
        <f>C67/I67</f>
        <v>1.005832894366484</v>
      </c>
      <c r="N67" s="6">
        <f>D67/J67</f>
        <v>0.23153057371743757</v>
      </c>
      <c r="O67" s="6">
        <f>E67/K67</f>
        <v>0.63480827586206889</v>
      </c>
      <c r="Q67" s="7">
        <v>1996</v>
      </c>
      <c r="R67" s="7">
        <v>5</v>
      </c>
      <c r="S67" s="7">
        <f t="shared" si="3"/>
        <v>1</v>
      </c>
      <c r="T67" s="8">
        <f t="shared" si="0"/>
        <v>26923.266742018423</v>
      </c>
      <c r="U67" s="8">
        <f t="shared" si="1"/>
        <v>5701.7490107692774</v>
      </c>
      <c r="V67" s="8">
        <f t="shared" si="2"/>
        <v>32625</v>
      </c>
    </row>
    <row r="68" spans="1:22" x14ac:dyDescent="0.2">
      <c r="A68" s="7">
        <v>1996</v>
      </c>
      <c r="B68" s="1">
        <v>6</v>
      </c>
      <c r="C68" s="4">
        <v>15019.899874543111</v>
      </c>
      <c r="D68" s="4">
        <v>3467.8711254568898</v>
      </c>
      <c r="E68" s="4">
        <v>18487.760999999999</v>
      </c>
      <c r="G68" s="7">
        <v>1996</v>
      </c>
      <c r="H68" s="1">
        <v>6</v>
      </c>
      <c r="I68" s="4">
        <v>14226</v>
      </c>
      <c r="J68" s="4">
        <v>8428</v>
      </c>
      <c r="K68" s="4">
        <v>22654</v>
      </c>
      <c r="M68" s="6">
        <f>C68/I68</f>
        <v>1.0558062613906305</v>
      </c>
      <c r="N68" s="6">
        <f>D68/J68</f>
        <v>0.41147023320561105</v>
      </c>
      <c r="O68" s="6">
        <f>E68/K68</f>
        <v>0.81609256643418371</v>
      </c>
      <c r="Q68" s="7">
        <v>1996</v>
      </c>
      <c r="R68" s="7">
        <v>6</v>
      </c>
      <c r="S68" s="7">
        <f t="shared" si="3"/>
        <v>1</v>
      </c>
      <c r="T68" s="8">
        <f t="shared" ref="T68:T131" si="4">$K68*C68/$E68</f>
        <v>18404.652232247034</v>
      </c>
      <c r="U68" s="8">
        <f t="shared" ref="U68:U131" si="5">$K68*D68/$E68</f>
        <v>4249.3600212648998</v>
      </c>
      <c r="V68" s="8">
        <f t="shared" ref="V68:V131" si="6">$K68*E68/$E68</f>
        <v>22654</v>
      </c>
    </row>
    <row r="69" spans="1:22" x14ac:dyDescent="0.2">
      <c r="A69" s="7">
        <v>1996</v>
      </c>
      <c r="B69" s="1">
        <v>7</v>
      </c>
      <c r="C69" s="4">
        <v>19864.079077339011</v>
      </c>
      <c r="D69" s="4">
        <v>1665.0499226609916</v>
      </c>
      <c r="E69" s="4">
        <v>21529.119000000002</v>
      </c>
      <c r="G69" s="7">
        <v>1996</v>
      </c>
      <c r="H69" s="1">
        <v>7</v>
      </c>
      <c r="I69" s="4">
        <v>19707</v>
      </c>
      <c r="J69" s="4">
        <v>4503</v>
      </c>
      <c r="K69" s="4">
        <v>24210</v>
      </c>
      <c r="M69" s="6">
        <f>C69/I69</f>
        <v>1.0079707249880252</v>
      </c>
      <c r="N69" s="6">
        <f>D69/J69</f>
        <v>0.36976458420186353</v>
      </c>
      <c r="O69" s="6">
        <f>E69/K69</f>
        <v>0.88926555142503105</v>
      </c>
      <c r="Q69" s="7">
        <v>1996</v>
      </c>
      <c r="R69" s="7">
        <v>7</v>
      </c>
      <c r="S69" s="7">
        <f t="shared" ref="S69:S132" si="7">IF(R69&lt;7,1,2)</f>
        <v>2</v>
      </c>
      <c r="T69" s="8">
        <f t="shared" si="4"/>
        <v>22337.623497848537</v>
      </c>
      <c r="U69" s="8">
        <f t="shared" si="5"/>
        <v>1872.3877473863467</v>
      </c>
      <c r="V69" s="8">
        <f t="shared" si="6"/>
        <v>24210</v>
      </c>
    </row>
    <row r="70" spans="1:22" x14ac:dyDescent="0.2">
      <c r="A70" s="7">
        <v>1996</v>
      </c>
      <c r="B70" s="1">
        <v>8</v>
      </c>
      <c r="C70" s="4">
        <v>12059.285123216454</v>
      </c>
      <c r="D70" s="4">
        <v>4686.165876783547</v>
      </c>
      <c r="E70" s="4">
        <v>16745.440999999999</v>
      </c>
      <c r="G70" s="7">
        <v>1996</v>
      </c>
      <c r="H70" s="1">
        <v>8</v>
      </c>
      <c r="I70" s="4">
        <v>12020</v>
      </c>
      <c r="J70" s="4">
        <v>5372</v>
      </c>
      <c r="K70" s="4">
        <v>17392</v>
      </c>
      <c r="M70" s="6">
        <f>C70/I70</f>
        <v>1.0032683130795719</v>
      </c>
      <c r="N70" s="6">
        <f>D70/J70</f>
        <v>0.87233169709299085</v>
      </c>
      <c r="O70" s="6">
        <f>E70/K70</f>
        <v>0.9628243445262189</v>
      </c>
      <c r="Q70" s="7">
        <v>1996</v>
      </c>
      <c r="R70" s="7">
        <v>8</v>
      </c>
      <c r="S70" s="7">
        <f t="shared" si="7"/>
        <v>2</v>
      </c>
      <c r="T70" s="8">
        <f t="shared" si="4"/>
        <v>12524.906741063469</v>
      </c>
      <c r="U70" s="8">
        <f t="shared" si="5"/>
        <v>4867.1036450469983</v>
      </c>
      <c r="V70" s="8">
        <f t="shared" si="6"/>
        <v>17392</v>
      </c>
    </row>
    <row r="71" spans="1:22" x14ac:dyDescent="0.2">
      <c r="A71" s="7">
        <v>1996</v>
      </c>
      <c r="B71" s="1">
        <v>9</v>
      </c>
      <c r="C71" s="4">
        <v>35904.664281120356</v>
      </c>
      <c r="D71" s="4">
        <v>17160.521718879641</v>
      </c>
      <c r="E71" s="4">
        <v>53065.175999999999</v>
      </c>
      <c r="G71" s="7">
        <v>1996</v>
      </c>
      <c r="H71" s="1">
        <v>9</v>
      </c>
      <c r="I71" s="4">
        <v>36290</v>
      </c>
      <c r="J71" s="4">
        <v>21260</v>
      </c>
      <c r="K71" s="4">
        <v>57550</v>
      </c>
      <c r="M71" s="6">
        <f>C71/I71</f>
        <v>0.98938176580656811</v>
      </c>
      <c r="N71" s="6">
        <f>D71/J71</f>
        <v>0.80717411659828986</v>
      </c>
      <c r="O71" s="6">
        <f>E71/K71</f>
        <v>0.92207082536924412</v>
      </c>
      <c r="Q71" s="7">
        <v>1996</v>
      </c>
      <c r="R71" s="7">
        <v>9</v>
      </c>
      <c r="S71" s="7">
        <f t="shared" si="7"/>
        <v>2</v>
      </c>
      <c r="T71" s="8">
        <f t="shared" si="4"/>
        <v>38939.160955170992</v>
      </c>
      <c r="U71" s="8">
        <f t="shared" si="5"/>
        <v>18610.849889982903</v>
      </c>
      <c r="V71" s="8">
        <f t="shared" si="6"/>
        <v>57550.000000000007</v>
      </c>
    </row>
    <row r="72" spans="1:22" x14ac:dyDescent="0.2">
      <c r="A72" s="7">
        <v>1996</v>
      </c>
      <c r="B72" s="1">
        <v>10</v>
      </c>
      <c r="C72" s="4">
        <v>44943.659166760808</v>
      </c>
      <c r="D72" s="4">
        <v>14653.017833239186</v>
      </c>
      <c r="E72" s="4">
        <v>59596.666999999994</v>
      </c>
      <c r="G72" s="7">
        <v>1996</v>
      </c>
      <c r="H72" s="1">
        <v>10</v>
      </c>
      <c r="I72" s="4">
        <v>48106</v>
      </c>
      <c r="J72" s="4">
        <v>25034</v>
      </c>
      <c r="K72" s="4">
        <v>73140</v>
      </c>
      <c r="M72" s="6">
        <f>C72/I72</f>
        <v>0.93426306836487771</v>
      </c>
      <c r="N72" s="6">
        <f>D72/J72</f>
        <v>0.58532467177595215</v>
      </c>
      <c r="O72" s="6">
        <f>E72/K72</f>
        <v>0.81483001093792717</v>
      </c>
      <c r="Q72" s="7">
        <v>1996</v>
      </c>
      <c r="R72" s="7">
        <v>10</v>
      </c>
      <c r="S72" s="7">
        <f t="shared" si="7"/>
        <v>2</v>
      </c>
      <c r="T72" s="8">
        <f t="shared" si="4"/>
        <v>55157.098491042889</v>
      </c>
      <c r="U72" s="8">
        <f t="shared" si="5"/>
        <v>17982.9137814555</v>
      </c>
      <c r="V72" s="8">
        <f t="shared" si="6"/>
        <v>73140</v>
      </c>
    </row>
    <row r="73" spans="1:22" x14ac:dyDescent="0.2">
      <c r="A73" s="7">
        <v>1996</v>
      </c>
      <c r="B73" s="1">
        <v>11</v>
      </c>
      <c r="C73" s="4">
        <v>17795.120530348009</v>
      </c>
      <c r="D73" s="4">
        <v>1529.9304696519919</v>
      </c>
      <c r="E73" s="4">
        <v>19325.041000000001</v>
      </c>
      <c r="G73" s="7">
        <v>1996</v>
      </c>
      <c r="H73" s="1">
        <v>11</v>
      </c>
      <c r="I73" s="4">
        <v>17929</v>
      </c>
      <c r="J73" s="4">
        <v>7354</v>
      </c>
      <c r="K73" s="4">
        <v>25283</v>
      </c>
      <c r="M73" s="6">
        <f>C73/I73</f>
        <v>0.99253279772145742</v>
      </c>
      <c r="N73" s="6">
        <f>D73/J73</f>
        <v>0.20804058602828282</v>
      </c>
      <c r="O73" s="6">
        <f>E73/K73</f>
        <v>0.76434920697702013</v>
      </c>
      <c r="Q73" s="7">
        <v>1996</v>
      </c>
      <c r="R73" s="7">
        <v>11</v>
      </c>
      <c r="S73" s="7">
        <f t="shared" si="7"/>
        <v>2</v>
      </c>
      <c r="T73" s="8">
        <f t="shared" si="4"/>
        <v>23281.401181440633</v>
      </c>
      <c r="U73" s="8">
        <f t="shared" si="5"/>
        <v>2001.6119015846491</v>
      </c>
      <c r="V73" s="8">
        <f t="shared" si="6"/>
        <v>25283</v>
      </c>
    </row>
    <row r="74" spans="1:22" x14ac:dyDescent="0.2">
      <c r="A74" s="7">
        <v>1996</v>
      </c>
      <c r="B74" s="1">
        <v>12</v>
      </c>
      <c r="C74" s="4">
        <v>58459.947095883304</v>
      </c>
      <c r="D74" s="4">
        <v>550.22590411668875</v>
      </c>
      <c r="E74" s="4">
        <v>59010.162999999993</v>
      </c>
      <c r="G74" s="7">
        <v>1996</v>
      </c>
      <c r="H74" s="1">
        <v>12</v>
      </c>
      <c r="I74" s="4">
        <v>58656</v>
      </c>
      <c r="J74" s="4">
        <v>14863</v>
      </c>
      <c r="K74" s="4">
        <v>73519</v>
      </c>
      <c r="M74" s="6">
        <f>C74/I74</f>
        <v>0.99665758142190575</v>
      </c>
      <c r="N74" s="6">
        <f>D74/J74</f>
        <v>3.7019841493419144E-2</v>
      </c>
      <c r="O74" s="6">
        <f>E74/K74</f>
        <v>0.80265187230511836</v>
      </c>
      <c r="Q74" s="7">
        <v>1996</v>
      </c>
      <c r="R74" s="7">
        <v>12</v>
      </c>
      <c r="S74" s="7">
        <f t="shared" si="7"/>
        <v>2</v>
      </c>
      <c r="T74" s="8">
        <f t="shared" si="4"/>
        <v>72833.502434864407</v>
      </c>
      <c r="U74" s="8">
        <f t="shared" si="5"/>
        <v>685.51002383699313</v>
      </c>
      <c r="V74" s="8">
        <f t="shared" si="6"/>
        <v>73519</v>
      </c>
    </row>
    <row r="75" spans="1:22" x14ac:dyDescent="0.2">
      <c r="A75" s="7">
        <v>1997</v>
      </c>
      <c r="B75" s="1">
        <v>1</v>
      </c>
      <c r="C75" s="4">
        <v>118753.11776402142</v>
      </c>
      <c r="D75" s="4">
        <v>21209.823235978609</v>
      </c>
      <c r="E75" s="4">
        <v>139962.93100000004</v>
      </c>
      <c r="G75" s="7">
        <v>1997</v>
      </c>
      <c r="H75" s="1">
        <v>1</v>
      </c>
      <c r="I75" s="4">
        <v>101812</v>
      </c>
      <c r="J75" s="4">
        <v>56229</v>
      </c>
      <c r="K75" s="4">
        <v>158041</v>
      </c>
      <c r="M75" s="6">
        <f>C75/I75</f>
        <v>1.1663960806586788</v>
      </c>
      <c r="N75" s="6">
        <f>D75/J75</f>
        <v>0.37720434715144513</v>
      </c>
      <c r="O75" s="6">
        <f>E75/K75</f>
        <v>0.88561152485747396</v>
      </c>
      <c r="Q75" s="7">
        <v>1997</v>
      </c>
      <c r="R75" s="7">
        <v>1</v>
      </c>
      <c r="S75" s="7">
        <f t="shared" si="7"/>
        <v>1</v>
      </c>
      <c r="T75" s="8">
        <f t="shared" si="4"/>
        <v>134091.65805868772</v>
      </c>
      <c r="U75" s="8">
        <f t="shared" si="5"/>
        <v>23949.353232944904</v>
      </c>
      <c r="V75" s="8">
        <f t="shared" si="6"/>
        <v>158041</v>
      </c>
    </row>
    <row r="76" spans="1:22" x14ac:dyDescent="0.2">
      <c r="A76" s="7">
        <v>1997</v>
      </c>
      <c r="B76" s="1">
        <v>2</v>
      </c>
      <c r="C76" s="4">
        <v>69795.81020257686</v>
      </c>
      <c r="D76" s="4">
        <v>19622.715797423141</v>
      </c>
      <c r="E76" s="4">
        <v>89418.516000000003</v>
      </c>
      <c r="G76" s="7">
        <v>1997</v>
      </c>
      <c r="H76" s="1">
        <v>2</v>
      </c>
      <c r="I76" s="4">
        <v>62481</v>
      </c>
      <c r="J76" s="4">
        <v>63232</v>
      </c>
      <c r="K76" s="4">
        <v>125713</v>
      </c>
      <c r="M76" s="6">
        <f>C76/I76</f>
        <v>1.1170725532974322</v>
      </c>
      <c r="N76" s="6">
        <f>D76/J76</f>
        <v>0.31032888090560384</v>
      </c>
      <c r="O76" s="6">
        <f>E76/K76</f>
        <v>0.71129092456627396</v>
      </c>
      <c r="Q76" s="7">
        <v>1997</v>
      </c>
      <c r="R76" s="7">
        <v>2</v>
      </c>
      <c r="S76" s="7">
        <f t="shared" si="7"/>
        <v>1</v>
      </c>
      <c r="T76" s="8">
        <f t="shared" si="4"/>
        <v>98125.545809735268</v>
      </c>
      <c r="U76" s="8">
        <f t="shared" si="5"/>
        <v>27587.468249209764</v>
      </c>
      <c r="V76" s="8">
        <f t="shared" si="6"/>
        <v>125713</v>
      </c>
    </row>
    <row r="77" spans="1:22" x14ac:dyDescent="0.2">
      <c r="A77" s="7">
        <v>1997</v>
      </c>
      <c r="B77" s="1">
        <v>3</v>
      </c>
      <c r="C77" s="4">
        <v>104684.39065445708</v>
      </c>
      <c r="D77" s="4">
        <v>68050.917345542941</v>
      </c>
      <c r="E77" s="4">
        <v>172735.29800000004</v>
      </c>
      <c r="G77" s="7">
        <v>1997</v>
      </c>
      <c r="H77" s="1">
        <v>3</v>
      </c>
      <c r="I77" s="4">
        <v>121358</v>
      </c>
      <c r="J77" s="4">
        <v>85899</v>
      </c>
      <c r="K77" s="4">
        <v>207257</v>
      </c>
      <c r="M77" s="6">
        <f>C77/I77</f>
        <v>0.86260807408211304</v>
      </c>
      <c r="N77" s="6">
        <f>D77/J77</f>
        <v>0.79222013464118257</v>
      </c>
      <c r="O77" s="6">
        <f>E77/K77</f>
        <v>0.83343529048476062</v>
      </c>
      <c r="Q77" s="7">
        <v>1997</v>
      </c>
      <c r="R77" s="7">
        <v>3</v>
      </c>
      <c r="S77" s="7">
        <f t="shared" si="7"/>
        <v>1</v>
      </c>
      <c r="T77" s="8">
        <f t="shared" si="4"/>
        <v>125605.90108149643</v>
      </c>
      <c r="U77" s="8">
        <f t="shared" si="5"/>
        <v>81651.110917035548</v>
      </c>
      <c r="V77" s="8">
        <f t="shared" si="6"/>
        <v>207257</v>
      </c>
    </row>
    <row r="78" spans="1:22" x14ac:dyDescent="0.2">
      <c r="A78" s="7">
        <v>1997</v>
      </c>
      <c r="B78" s="1">
        <v>4</v>
      </c>
      <c r="C78" s="4">
        <v>54040.424689305219</v>
      </c>
      <c r="D78" s="4">
        <v>33052.055310694792</v>
      </c>
      <c r="E78" s="4">
        <v>87092.47</v>
      </c>
      <c r="G78" s="7">
        <v>1997</v>
      </c>
      <c r="H78" s="1">
        <v>4</v>
      </c>
      <c r="I78" s="4">
        <v>63435</v>
      </c>
      <c r="J78" s="4">
        <v>36206</v>
      </c>
      <c r="K78" s="4">
        <v>99641</v>
      </c>
      <c r="M78" s="6">
        <f>C78/I78</f>
        <v>0.8519023360811101</v>
      </c>
      <c r="N78" s="6">
        <f>D78/J78</f>
        <v>0.91288889440133658</v>
      </c>
      <c r="O78" s="6">
        <f>E78/K78</f>
        <v>0.87406258467899767</v>
      </c>
      <c r="Q78" s="7">
        <v>1997</v>
      </c>
      <c r="R78" s="7">
        <v>4</v>
      </c>
      <c r="S78" s="7">
        <f t="shared" si="7"/>
        <v>1</v>
      </c>
      <c r="T78" s="8">
        <f t="shared" si="4"/>
        <v>61826.722292605329</v>
      </c>
      <c r="U78" s="8">
        <f t="shared" si="5"/>
        <v>37814.289148223026</v>
      </c>
      <c r="V78" s="8">
        <f t="shared" si="6"/>
        <v>99641</v>
      </c>
    </row>
    <row r="79" spans="1:22" x14ac:dyDescent="0.2">
      <c r="A79" s="7">
        <v>1997</v>
      </c>
      <c r="B79" s="1">
        <v>5</v>
      </c>
      <c r="C79" s="4">
        <v>42308.341573431775</v>
      </c>
      <c r="D79" s="4">
        <v>15463.897426568225</v>
      </c>
      <c r="E79" s="4">
        <v>57772.228999999999</v>
      </c>
      <c r="G79" s="7">
        <v>1997</v>
      </c>
      <c r="H79" s="1">
        <v>5</v>
      </c>
      <c r="I79" s="4">
        <v>38259</v>
      </c>
      <c r="J79" s="4">
        <v>23937</v>
      </c>
      <c r="K79" s="4">
        <v>62196</v>
      </c>
      <c r="M79" s="6">
        <f>C79/I79</f>
        <v>1.1058402355898422</v>
      </c>
      <c r="N79" s="6">
        <f>D79/J79</f>
        <v>0.64602487473652603</v>
      </c>
      <c r="O79" s="6">
        <f>E79/K79</f>
        <v>0.92887370570454686</v>
      </c>
      <c r="Q79" s="7">
        <v>1997</v>
      </c>
      <c r="R79" s="7">
        <v>5</v>
      </c>
      <c r="S79" s="7">
        <f t="shared" si="7"/>
        <v>1</v>
      </c>
      <c r="T79" s="8">
        <f t="shared" si="4"/>
        <v>45548.002181137279</v>
      </c>
      <c r="U79" s="8">
        <f t="shared" si="5"/>
        <v>16648.008584588926</v>
      </c>
      <c r="V79" s="8">
        <f t="shared" si="6"/>
        <v>62196</v>
      </c>
    </row>
    <row r="80" spans="1:22" x14ac:dyDescent="0.2">
      <c r="A80" s="7">
        <v>1997</v>
      </c>
      <c r="B80" s="1">
        <v>6</v>
      </c>
      <c r="C80" s="4">
        <v>14202.533137669077</v>
      </c>
      <c r="D80" s="4">
        <v>4095.6528623309241</v>
      </c>
      <c r="E80" s="4">
        <v>18298.175999999999</v>
      </c>
      <c r="G80" s="7">
        <v>1997</v>
      </c>
      <c r="H80" s="1">
        <v>6</v>
      </c>
      <c r="I80" s="4">
        <v>10434</v>
      </c>
      <c r="J80" s="4">
        <v>6867</v>
      </c>
      <c r="K80" s="4">
        <v>17301</v>
      </c>
      <c r="M80" s="6">
        <f>C80/I80</f>
        <v>1.3611781807235075</v>
      </c>
      <c r="N80" s="6">
        <f>D80/J80</f>
        <v>0.59642534765267574</v>
      </c>
      <c r="O80" s="6">
        <f>E80/K80</f>
        <v>1.0576368996011791</v>
      </c>
      <c r="Q80" s="7">
        <v>1997</v>
      </c>
      <c r="R80" s="7">
        <v>6</v>
      </c>
      <c r="S80" s="7">
        <f t="shared" si="7"/>
        <v>1</v>
      </c>
      <c r="T80" s="8">
        <f t="shared" si="4"/>
        <v>13428.552977893138</v>
      </c>
      <c r="U80" s="8">
        <f t="shared" si="5"/>
        <v>3872.4564771476303</v>
      </c>
      <c r="V80" s="8">
        <f t="shared" si="6"/>
        <v>17301</v>
      </c>
    </row>
    <row r="81" spans="1:22" x14ac:dyDescent="0.2">
      <c r="A81" s="7">
        <v>1997</v>
      </c>
      <c r="B81" s="1">
        <v>7</v>
      </c>
      <c r="C81" s="4">
        <v>8247.5493326386841</v>
      </c>
      <c r="D81" s="4">
        <v>1518.0996673613151</v>
      </c>
      <c r="E81" s="4">
        <v>9765.6389999999992</v>
      </c>
      <c r="G81" s="7">
        <v>1997</v>
      </c>
      <c r="H81" s="1">
        <v>7</v>
      </c>
      <c r="I81" s="4">
        <v>6861</v>
      </c>
      <c r="J81" s="4">
        <v>1335</v>
      </c>
      <c r="K81" s="4">
        <v>8196</v>
      </c>
      <c r="M81" s="6">
        <f>C81/I81</f>
        <v>1.2020914345778579</v>
      </c>
      <c r="N81" s="6">
        <f>D81/J81</f>
        <v>1.1371533088848802</v>
      </c>
      <c r="O81" s="6">
        <f>E81/K81</f>
        <v>1.1915128111273792</v>
      </c>
      <c r="Q81" s="7">
        <v>1997</v>
      </c>
      <c r="R81" s="7">
        <v>7</v>
      </c>
      <c r="S81" s="7">
        <f t="shared" si="7"/>
        <v>2</v>
      </c>
      <c r="T81" s="8">
        <f t="shared" si="4"/>
        <v>6921.914104167342</v>
      </c>
      <c r="U81" s="8">
        <f t="shared" si="5"/>
        <v>1274.0942885246261</v>
      </c>
      <c r="V81" s="8">
        <f t="shared" si="6"/>
        <v>8196</v>
      </c>
    </row>
    <row r="82" spans="1:22" x14ac:dyDescent="0.2">
      <c r="A82" s="7">
        <v>1997</v>
      </c>
      <c r="B82" s="1">
        <v>8</v>
      </c>
      <c r="C82" s="4">
        <v>9304.7313918242507</v>
      </c>
      <c r="D82" s="4">
        <v>1402.4176081757503</v>
      </c>
      <c r="E82" s="4">
        <v>10707.139000000001</v>
      </c>
      <c r="G82" s="7">
        <v>1997</v>
      </c>
      <c r="H82" s="1">
        <v>8</v>
      </c>
      <c r="I82" s="4">
        <v>7536</v>
      </c>
      <c r="J82" s="4">
        <v>2144</v>
      </c>
      <c r="K82" s="4">
        <v>9680</v>
      </c>
      <c r="M82" s="6">
        <f>C82/I82</f>
        <v>1.2347042717388867</v>
      </c>
      <c r="N82" s="6">
        <f>D82/J82</f>
        <v>0.65411269038048059</v>
      </c>
      <c r="O82" s="6">
        <f>E82/K82</f>
        <v>1.1061094008264465</v>
      </c>
      <c r="Q82" s="7">
        <v>1997</v>
      </c>
      <c r="R82" s="7">
        <v>8</v>
      </c>
      <c r="S82" s="7">
        <f t="shared" si="7"/>
        <v>2</v>
      </c>
      <c r="T82" s="8">
        <f t="shared" si="4"/>
        <v>8412.1257670100986</v>
      </c>
      <c r="U82" s="8">
        <f t="shared" si="5"/>
        <v>1267.8832736869542</v>
      </c>
      <c r="V82" s="8">
        <f t="shared" si="6"/>
        <v>9680</v>
      </c>
    </row>
    <row r="83" spans="1:22" x14ac:dyDescent="0.2">
      <c r="A83" s="7">
        <v>1997</v>
      </c>
      <c r="B83" s="1">
        <v>9</v>
      </c>
      <c r="C83" s="4">
        <v>16146.051494140449</v>
      </c>
      <c r="D83" s="4">
        <v>1534.1205058595531</v>
      </c>
      <c r="E83" s="4">
        <v>17680.162</v>
      </c>
      <c r="G83" s="7">
        <v>1997</v>
      </c>
      <c r="H83" s="1">
        <v>9</v>
      </c>
      <c r="I83" s="4">
        <v>10925</v>
      </c>
      <c r="J83" s="4">
        <v>5385</v>
      </c>
      <c r="K83" s="4">
        <v>16310</v>
      </c>
      <c r="M83" s="6">
        <f>C83/I83</f>
        <v>1.4778994502645719</v>
      </c>
      <c r="N83" s="6">
        <f>D83/J83</f>
        <v>0.28488774482071549</v>
      </c>
      <c r="O83" s="6">
        <f>E83/K83</f>
        <v>1.0840074800735746</v>
      </c>
      <c r="Q83" s="7">
        <v>1997</v>
      </c>
      <c r="R83" s="7">
        <v>9</v>
      </c>
      <c r="S83" s="7">
        <f t="shared" si="7"/>
        <v>2</v>
      </c>
      <c r="T83" s="8">
        <f t="shared" si="4"/>
        <v>14894.778671679067</v>
      </c>
      <c r="U83" s="8">
        <f t="shared" si="5"/>
        <v>1415.2305533495287</v>
      </c>
      <c r="V83" s="8">
        <f t="shared" si="6"/>
        <v>16310.000000000002</v>
      </c>
    </row>
    <row r="84" spans="1:22" x14ac:dyDescent="0.2">
      <c r="A84" s="7">
        <v>1997</v>
      </c>
      <c r="B84" s="1">
        <v>10</v>
      </c>
      <c r="C84" s="4">
        <v>10964.595871404668</v>
      </c>
      <c r="D84" s="4">
        <v>3155.7461285953286</v>
      </c>
      <c r="E84" s="4">
        <v>14120.331999999997</v>
      </c>
      <c r="G84" s="7">
        <v>1997</v>
      </c>
      <c r="H84" s="1">
        <v>10</v>
      </c>
      <c r="I84" s="4">
        <v>11096</v>
      </c>
      <c r="J84" s="4">
        <v>4415</v>
      </c>
      <c r="K84" s="4">
        <v>15511</v>
      </c>
      <c r="M84" s="6">
        <f>C84/I84</f>
        <v>0.988157522657234</v>
      </c>
      <c r="N84" s="6">
        <f>D84/J84</f>
        <v>0.71477828507255459</v>
      </c>
      <c r="O84" s="6">
        <f>E84/K84</f>
        <v>0.91034311134033885</v>
      </c>
      <c r="Q84" s="7">
        <v>1997</v>
      </c>
      <c r="R84" s="7">
        <v>10</v>
      </c>
      <c r="S84" s="7">
        <f t="shared" si="7"/>
        <v>2</v>
      </c>
      <c r="T84" s="8">
        <f t="shared" si="4"/>
        <v>12044.46514156734</v>
      </c>
      <c r="U84" s="8">
        <f t="shared" si="5"/>
        <v>3466.5458433018539</v>
      </c>
      <c r="V84" s="8">
        <f t="shared" si="6"/>
        <v>15511</v>
      </c>
    </row>
    <row r="85" spans="1:22" x14ac:dyDescent="0.2">
      <c r="A85" s="7">
        <v>1997</v>
      </c>
      <c r="B85" s="1">
        <v>11</v>
      </c>
      <c r="C85" s="4">
        <v>7253.0535692004933</v>
      </c>
      <c r="D85" s="4">
        <v>5285.1704307995087</v>
      </c>
      <c r="E85" s="4">
        <v>12538.214000000002</v>
      </c>
      <c r="G85" s="7">
        <v>1997</v>
      </c>
      <c r="H85" s="1">
        <v>11</v>
      </c>
      <c r="I85" s="4">
        <v>6903</v>
      </c>
      <c r="J85" s="4">
        <v>6454</v>
      </c>
      <c r="K85" s="4">
        <v>13357</v>
      </c>
      <c r="M85" s="6">
        <f>C85/I85</f>
        <v>1.0507103533536859</v>
      </c>
      <c r="N85" s="6">
        <f>D85/J85</f>
        <v>0.81889842435691185</v>
      </c>
      <c r="O85" s="6">
        <f>E85/K85</f>
        <v>0.93869985775248943</v>
      </c>
      <c r="Q85" s="7">
        <v>1997</v>
      </c>
      <c r="R85" s="7">
        <v>11</v>
      </c>
      <c r="S85" s="7">
        <f t="shared" si="7"/>
        <v>2</v>
      </c>
      <c r="T85" s="8">
        <f t="shared" si="4"/>
        <v>7726.7014683120715</v>
      </c>
      <c r="U85" s="8">
        <f t="shared" si="5"/>
        <v>5630.3091847203304</v>
      </c>
      <c r="V85" s="8">
        <f t="shared" si="6"/>
        <v>13357</v>
      </c>
    </row>
    <row r="86" spans="1:22" x14ac:dyDescent="0.2">
      <c r="A86" s="7">
        <v>1997</v>
      </c>
      <c r="B86" s="1">
        <v>12</v>
      </c>
      <c r="C86" s="4">
        <v>0.01</v>
      </c>
      <c r="D86" s="4">
        <v>0.01</v>
      </c>
      <c r="E86" s="4">
        <v>0.01</v>
      </c>
      <c r="G86" s="7">
        <v>1997</v>
      </c>
      <c r="H86" s="1">
        <v>12</v>
      </c>
      <c r="I86" s="4">
        <v>49</v>
      </c>
      <c r="J86" s="4">
        <v>5</v>
      </c>
      <c r="K86" s="4">
        <v>54</v>
      </c>
      <c r="M86" s="6">
        <f>C86/I86</f>
        <v>2.0408163265306123E-4</v>
      </c>
      <c r="N86" s="6">
        <f>D86/J86</f>
        <v>2E-3</v>
      </c>
      <c r="O86" s="6">
        <f>E86/K86</f>
        <v>1.8518518518518518E-4</v>
      </c>
      <c r="Q86" s="7">
        <v>1997</v>
      </c>
      <c r="R86" s="7">
        <v>12</v>
      </c>
      <c r="S86" s="7">
        <f t="shared" si="7"/>
        <v>2</v>
      </c>
      <c r="T86" s="8">
        <f t="shared" si="4"/>
        <v>54</v>
      </c>
      <c r="U86" s="8">
        <f t="shared" si="5"/>
        <v>54</v>
      </c>
      <c r="V86" s="8">
        <f t="shared" si="6"/>
        <v>54</v>
      </c>
    </row>
    <row r="87" spans="1:22" x14ac:dyDescent="0.2">
      <c r="A87" s="7">
        <v>1998</v>
      </c>
      <c r="B87" s="1">
        <v>1</v>
      </c>
      <c r="C87" s="4">
        <v>27299.725927560765</v>
      </c>
      <c r="D87" s="4">
        <v>26462.891953939223</v>
      </c>
      <c r="E87" s="4">
        <v>53762.607881499993</v>
      </c>
      <c r="G87" s="7">
        <v>1998</v>
      </c>
      <c r="H87" s="1">
        <v>1</v>
      </c>
      <c r="I87" s="4">
        <v>32941</v>
      </c>
      <c r="J87" s="4">
        <v>21171</v>
      </c>
      <c r="K87" s="4">
        <v>54112</v>
      </c>
      <c r="M87" s="6">
        <f>C87/I87</f>
        <v>0.8287461196551642</v>
      </c>
      <c r="N87" s="6">
        <f>D87/J87</f>
        <v>1.2499594706881689</v>
      </c>
      <c r="O87" s="6">
        <f>E87/K87</f>
        <v>0.99354316753215544</v>
      </c>
      <c r="Q87" s="7">
        <v>1998</v>
      </c>
      <c r="R87" s="7">
        <v>1</v>
      </c>
      <c r="S87" s="7">
        <f t="shared" si="7"/>
        <v>1</v>
      </c>
      <c r="T87" s="8">
        <f t="shared" si="4"/>
        <v>27477.141225146843</v>
      </c>
      <c r="U87" s="8">
        <f t="shared" si="5"/>
        <v>26634.868839841089</v>
      </c>
      <c r="V87" s="8">
        <f t="shared" si="6"/>
        <v>54112</v>
      </c>
    </row>
    <row r="88" spans="1:22" x14ac:dyDescent="0.2">
      <c r="A88" s="7">
        <v>1998</v>
      </c>
      <c r="B88" s="1">
        <v>2</v>
      </c>
      <c r="C88" s="4">
        <v>11668.959072868627</v>
      </c>
      <c r="D88" s="4">
        <v>42307.17497333137</v>
      </c>
      <c r="E88" s="4">
        <v>53976.124046199999</v>
      </c>
      <c r="G88" s="7">
        <v>1998</v>
      </c>
      <c r="H88" s="1">
        <v>2</v>
      </c>
      <c r="I88" s="4">
        <v>34264</v>
      </c>
      <c r="J88" s="4">
        <v>23009</v>
      </c>
      <c r="K88" s="4">
        <v>57273</v>
      </c>
      <c r="M88" s="6">
        <f>C88/I88</f>
        <v>0.34056032783296247</v>
      </c>
      <c r="N88" s="6">
        <f>D88/J88</f>
        <v>1.8387228898835835</v>
      </c>
      <c r="O88" s="6">
        <f>E88/K88</f>
        <v>0.94243577333473016</v>
      </c>
      <c r="Q88" s="7">
        <v>1998</v>
      </c>
      <c r="R88" s="7">
        <v>2</v>
      </c>
      <c r="S88" s="7">
        <f t="shared" si="7"/>
        <v>1</v>
      </c>
      <c r="T88" s="8">
        <f t="shared" si="4"/>
        <v>12381.702183883568</v>
      </c>
      <c r="U88" s="8">
        <f t="shared" si="5"/>
        <v>44891.30842691908</v>
      </c>
      <c r="V88" s="8">
        <f t="shared" si="6"/>
        <v>57273</v>
      </c>
    </row>
    <row r="89" spans="1:22" x14ac:dyDescent="0.2">
      <c r="A89" s="7">
        <v>1998</v>
      </c>
      <c r="B89" s="1">
        <v>3</v>
      </c>
      <c r="C89" s="4">
        <v>11836.110836170423</v>
      </c>
      <c r="D89" s="4">
        <v>52540.14279422957</v>
      </c>
      <c r="E89" s="4">
        <v>64376.243630399993</v>
      </c>
      <c r="G89" s="7">
        <v>1998</v>
      </c>
      <c r="H89" s="1">
        <v>3</v>
      </c>
      <c r="I89" s="4">
        <v>36111</v>
      </c>
      <c r="J89" s="4">
        <v>32154</v>
      </c>
      <c r="K89" s="4">
        <v>68265</v>
      </c>
      <c r="M89" s="6">
        <f>C89/I89</f>
        <v>0.32777023167927843</v>
      </c>
      <c r="N89" s="6">
        <f>D89/J89</f>
        <v>1.6340157614676112</v>
      </c>
      <c r="O89" s="6">
        <f>E89/K89</f>
        <v>0.94303440460558108</v>
      </c>
      <c r="Q89" s="7">
        <v>1998</v>
      </c>
      <c r="R89" s="7">
        <v>3</v>
      </c>
      <c r="S89" s="7">
        <f t="shared" si="7"/>
        <v>1</v>
      </c>
      <c r="T89" s="8">
        <f t="shared" si="4"/>
        <v>12551.091220389579</v>
      </c>
      <c r="U89" s="8">
        <f t="shared" si="5"/>
        <v>55713.919383677414</v>
      </c>
      <c r="V89" s="8">
        <f t="shared" si="6"/>
        <v>68265</v>
      </c>
    </row>
    <row r="90" spans="1:22" x14ac:dyDescent="0.2">
      <c r="A90" s="7">
        <v>1998</v>
      </c>
      <c r="B90" s="1">
        <v>4</v>
      </c>
      <c r="C90" s="4">
        <v>9587.54805106202</v>
      </c>
      <c r="D90" s="4">
        <v>47845.187178037981</v>
      </c>
      <c r="E90" s="4">
        <v>57432.725229099997</v>
      </c>
      <c r="G90" s="7">
        <v>1998</v>
      </c>
      <c r="H90" s="1">
        <v>4</v>
      </c>
      <c r="I90" s="4">
        <v>34830</v>
      </c>
      <c r="J90" s="4">
        <v>28342</v>
      </c>
      <c r="K90" s="4">
        <v>63172</v>
      </c>
      <c r="M90" s="6">
        <f>C90/I90</f>
        <v>0.27526695524151651</v>
      </c>
      <c r="N90" s="6">
        <f>D90/J90</f>
        <v>1.6881372936997383</v>
      </c>
      <c r="O90" s="6">
        <f>E90/K90</f>
        <v>0.90914843964256309</v>
      </c>
      <c r="Q90" s="7">
        <v>1998</v>
      </c>
      <c r="R90" s="7">
        <v>4</v>
      </c>
      <c r="S90" s="7">
        <f t="shared" si="7"/>
        <v>1</v>
      </c>
      <c r="T90" s="8">
        <f t="shared" si="4"/>
        <v>10545.635490318191</v>
      </c>
      <c r="U90" s="8">
        <f t="shared" si="5"/>
        <v>52626.375508985737</v>
      </c>
      <c r="V90" s="8">
        <f t="shared" si="6"/>
        <v>63172</v>
      </c>
    </row>
    <row r="91" spans="1:22" x14ac:dyDescent="0.2">
      <c r="A91" s="7">
        <v>1998</v>
      </c>
      <c r="B91" s="1">
        <v>5</v>
      </c>
      <c r="C91" s="4">
        <v>14289.293307469303</v>
      </c>
      <c r="D91" s="4">
        <v>26136.354087830692</v>
      </c>
      <c r="E91" s="4">
        <v>40425.6373953</v>
      </c>
      <c r="G91" s="7">
        <v>1998</v>
      </c>
      <c r="H91" s="1">
        <v>5</v>
      </c>
      <c r="I91" s="4">
        <v>27144</v>
      </c>
      <c r="J91" s="4">
        <v>20628</v>
      </c>
      <c r="K91" s="4">
        <v>47772</v>
      </c>
      <c r="M91" s="6">
        <f>C91/I91</f>
        <v>0.52642548288643176</v>
      </c>
      <c r="N91" s="6">
        <f>D91/J91</f>
        <v>1.2670328722043189</v>
      </c>
      <c r="O91" s="6">
        <f>E91/K91</f>
        <v>0.84622032561542326</v>
      </c>
      <c r="Q91" s="7">
        <v>1998</v>
      </c>
      <c r="R91" s="7">
        <v>5</v>
      </c>
      <c r="S91" s="7">
        <f t="shared" si="7"/>
        <v>1</v>
      </c>
      <c r="T91" s="8">
        <f t="shared" si="4"/>
        <v>16886.019958309618</v>
      </c>
      <c r="U91" s="8">
        <f t="shared" si="5"/>
        <v>30885.991858943751</v>
      </c>
      <c r="V91" s="8">
        <f t="shared" si="6"/>
        <v>47772</v>
      </c>
    </row>
    <row r="92" spans="1:22" x14ac:dyDescent="0.2">
      <c r="A92" s="7">
        <v>1998</v>
      </c>
      <c r="B92" s="1">
        <v>6</v>
      </c>
      <c r="C92" s="4">
        <v>20277.620258021554</v>
      </c>
      <c r="D92" s="4">
        <v>30369.170984478442</v>
      </c>
      <c r="E92" s="4">
        <v>50646.781242500001</v>
      </c>
      <c r="G92" s="7">
        <v>1998</v>
      </c>
      <c r="H92" s="1">
        <v>6</v>
      </c>
      <c r="I92" s="4">
        <v>27910</v>
      </c>
      <c r="J92" s="4">
        <v>32801</v>
      </c>
      <c r="K92" s="4">
        <v>60711</v>
      </c>
      <c r="M92" s="6">
        <f>C92/I92</f>
        <v>0.72653601784383925</v>
      </c>
      <c r="N92" s="6">
        <f>D92/J92</f>
        <v>0.92586113180934859</v>
      </c>
      <c r="O92" s="6">
        <f>E92/K92</f>
        <v>0.83422742571362685</v>
      </c>
      <c r="Q92" s="7">
        <v>1998</v>
      </c>
      <c r="R92" s="7">
        <v>6</v>
      </c>
      <c r="S92" s="7">
        <f t="shared" si="7"/>
        <v>1</v>
      </c>
      <c r="T92" s="8">
        <f t="shared" si="4"/>
        <v>24307.06499570591</v>
      </c>
      <c r="U92" s="8">
        <f t="shared" si="5"/>
        <v>36403.946991432953</v>
      </c>
      <c r="V92" s="8">
        <f t="shared" si="6"/>
        <v>60711</v>
      </c>
    </row>
    <row r="93" spans="1:22" x14ac:dyDescent="0.2">
      <c r="A93" s="7">
        <v>1998</v>
      </c>
      <c r="B93" s="1">
        <v>7</v>
      </c>
      <c r="C93" s="4">
        <v>7880.4306236390903</v>
      </c>
      <c r="D93" s="4">
        <v>18004.05893436091</v>
      </c>
      <c r="E93" s="4">
        <v>25884.479557999999</v>
      </c>
      <c r="G93" s="7">
        <v>1998</v>
      </c>
      <c r="H93" s="1">
        <v>7</v>
      </c>
      <c r="I93" s="4">
        <v>16020</v>
      </c>
      <c r="J93" s="4">
        <v>17250</v>
      </c>
      <c r="K93" s="4">
        <v>33270</v>
      </c>
      <c r="M93" s="6">
        <f>C93/I93</f>
        <v>0.49191202394750877</v>
      </c>
      <c r="N93" s="6">
        <f>D93/J93</f>
        <v>1.0437135614122266</v>
      </c>
      <c r="O93" s="6">
        <f>E93/K93</f>
        <v>0.77801261070033056</v>
      </c>
      <c r="Q93" s="7">
        <v>1998</v>
      </c>
      <c r="R93" s="7">
        <v>7</v>
      </c>
      <c r="S93" s="7">
        <f t="shared" si="7"/>
        <v>2</v>
      </c>
      <c r="T93" s="8">
        <f t="shared" si="4"/>
        <v>10128.924024181941</v>
      </c>
      <c r="U93" s="8">
        <f t="shared" si="5"/>
        <v>23141.088829080156</v>
      </c>
      <c r="V93" s="8">
        <f t="shared" si="6"/>
        <v>33270</v>
      </c>
    </row>
    <row r="94" spans="1:22" x14ac:dyDescent="0.2">
      <c r="A94" s="7">
        <v>1998</v>
      </c>
      <c r="B94" s="1">
        <v>8</v>
      </c>
      <c r="C94" s="4">
        <v>18078.593351024585</v>
      </c>
      <c r="D94" s="4">
        <v>17053.35421117541</v>
      </c>
      <c r="E94" s="4">
        <v>35131.937562200001</v>
      </c>
      <c r="G94" s="7">
        <v>1998</v>
      </c>
      <c r="H94" s="1">
        <v>8</v>
      </c>
      <c r="I94" s="4">
        <v>23337</v>
      </c>
      <c r="J94" s="4">
        <v>15690</v>
      </c>
      <c r="K94" s="4">
        <v>39027</v>
      </c>
      <c r="M94" s="6">
        <f>C94/I94</f>
        <v>0.77467512323883037</v>
      </c>
      <c r="N94" s="6">
        <f>D94/J94</f>
        <v>1.0868931938288982</v>
      </c>
      <c r="O94" s="6">
        <f>E94/K94</f>
        <v>0.90019569944397471</v>
      </c>
      <c r="Q94" s="7">
        <v>1998</v>
      </c>
      <c r="R94" s="7">
        <v>8</v>
      </c>
      <c r="S94" s="7">
        <f t="shared" si="7"/>
        <v>2</v>
      </c>
      <c r="T94" s="8">
        <f t="shared" si="4"/>
        <v>20082.959030121136</v>
      </c>
      <c r="U94" s="8">
        <f t="shared" si="5"/>
        <v>18944.052078574452</v>
      </c>
      <c r="V94" s="8">
        <f t="shared" si="6"/>
        <v>39027</v>
      </c>
    </row>
    <row r="95" spans="1:22" x14ac:dyDescent="0.2">
      <c r="A95" s="7">
        <v>1998</v>
      </c>
      <c r="B95" s="1">
        <v>9</v>
      </c>
      <c r="C95" s="4">
        <v>6492.1322377056522</v>
      </c>
      <c r="D95" s="4">
        <v>36372.996762294344</v>
      </c>
      <c r="E95" s="4">
        <v>42865.118999999999</v>
      </c>
      <c r="G95" s="7">
        <v>1998</v>
      </c>
      <c r="H95" s="1">
        <v>9</v>
      </c>
      <c r="I95" s="4">
        <v>21565</v>
      </c>
      <c r="J95" s="4">
        <v>28345</v>
      </c>
      <c r="K95" s="4">
        <v>49910</v>
      </c>
      <c r="M95" s="6">
        <f>C95/I95</f>
        <v>0.3010494893441063</v>
      </c>
      <c r="N95" s="6">
        <f>D95/J95</f>
        <v>1.2832244403702362</v>
      </c>
      <c r="O95" s="6">
        <f>E95/K95</f>
        <v>0.85884830695251446</v>
      </c>
      <c r="Q95" s="7">
        <v>1998</v>
      </c>
      <c r="R95" s="7">
        <v>9</v>
      </c>
      <c r="S95" s="7">
        <f t="shared" si="7"/>
        <v>2</v>
      </c>
      <c r="T95" s="8">
        <f t="shared" si="4"/>
        <v>7559.1139729225788</v>
      </c>
      <c r="U95" s="8">
        <f t="shared" si="5"/>
        <v>42350.897670577113</v>
      </c>
      <c r="V95" s="8">
        <f t="shared" si="6"/>
        <v>49910</v>
      </c>
    </row>
    <row r="96" spans="1:22" x14ac:dyDescent="0.2">
      <c r="A96" s="7">
        <v>1998</v>
      </c>
      <c r="B96" s="1">
        <v>10</v>
      </c>
      <c r="C96" s="4">
        <v>7241.4661920190356</v>
      </c>
      <c r="D96" s="4">
        <v>36399.011807980969</v>
      </c>
      <c r="E96" s="4">
        <v>43640.468000000001</v>
      </c>
      <c r="G96" s="7">
        <v>1998</v>
      </c>
      <c r="H96" s="1">
        <v>10</v>
      </c>
      <c r="I96" s="4">
        <v>24196</v>
      </c>
      <c r="J96" s="4">
        <v>25775</v>
      </c>
      <c r="K96" s="4">
        <v>49971</v>
      </c>
      <c r="M96" s="6">
        <f>C96/I96</f>
        <v>0.29928360853112229</v>
      </c>
      <c r="N96" s="6">
        <f>D96/J96</f>
        <v>1.4121828053532868</v>
      </c>
      <c r="O96" s="6">
        <f>E96/K96</f>
        <v>0.87331588321226317</v>
      </c>
      <c r="Q96" s="7">
        <v>1998</v>
      </c>
      <c r="R96" s="7">
        <v>10</v>
      </c>
      <c r="S96" s="7">
        <f t="shared" si="7"/>
        <v>2</v>
      </c>
      <c r="T96" s="8">
        <f t="shared" si="4"/>
        <v>8291.9208630251906</v>
      </c>
      <c r="U96" s="8">
        <f t="shared" si="5"/>
        <v>41679.090587585291</v>
      </c>
      <c r="V96" s="8">
        <f t="shared" si="6"/>
        <v>49971</v>
      </c>
    </row>
    <row r="97" spans="1:22" x14ac:dyDescent="0.2">
      <c r="A97" s="7">
        <v>1998</v>
      </c>
      <c r="B97" s="1">
        <v>11</v>
      </c>
      <c r="C97" s="4">
        <v>19297.501833915721</v>
      </c>
      <c r="D97" s="4">
        <v>29684.778969184274</v>
      </c>
      <c r="E97" s="4">
        <v>48982.2708031</v>
      </c>
      <c r="G97" s="7">
        <v>1998</v>
      </c>
      <c r="H97" s="1">
        <v>11</v>
      </c>
      <c r="I97" s="4">
        <v>31992</v>
      </c>
      <c r="J97" s="4">
        <v>27253</v>
      </c>
      <c r="K97" s="4">
        <v>59245</v>
      </c>
      <c r="M97" s="6">
        <f>C97/I97</f>
        <v>0.603197731742802</v>
      </c>
      <c r="N97" s="6">
        <f>D97/J97</f>
        <v>1.0892297717383141</v>
      </c>
      <c r="O97" s="6">
        <f>E97/K97</f>
        <v>0.82677476247953419</v>
      </c>
      <c r="Q97" s="7">
        <v>1998</v>
      </c>
      <c r="R97" s="7">
        <v>11</v>
      </c>
      <c r="S97" s="7">
        <f t="shared" si="7"/>
        <v>2</v>
      </c>
      <c r="T97" s="8">
        <f t="shared" si="4"/>
        <v>23340.70016365964</v>
      </c>
      <c r="U97" s="8">
        <f t="shared" si="5"/>
        <v>35904.311931532968</v>
      </c>
      <c r="V97" s="8">
        <f t="shared" si="6"/>
        <v>59245</v>
      </c>
    </row>
    <row r="98" spans="1:22" x14ac:dyDescent="0.2">
      <c r="A98" s="7">
        <v>1998</v>
      </c>
      <c r="B98" s="1">
        <v>12</v>
      </c>
      <c r="C98" s="4">
        <v>5911.124883243484</v>
      </c>
      <c r="D98" s="4">
        <v>5616.3935623565167</v>
      </c>
      <c r="E98" s="4">
        <v>11527.5084456</v>
      </c>
      <c r="G98" s="7">
        <v>1998</v>
      </c>
      <c r="H98" s="1">
        <v>12</v>
      </c>
      <c r="I98" s="4">
        <v>7106</v>
      </c>
      <c r="J98" s="4">
        <v>5563</v>
      </c>
      <c r="K98" s="4">
        <v>12669</v>
      </c>
      <c r="M98" s="6">
        <f>C98/I98</f>
        <v>0.83184982877054381</v>
      </c>
      <c r="N98" s="6">
        <f>D98/J98</f>
        <v>1.0095979799310655</v>
      </c>
      <c r="O98" s="6">
        <f>E98/K98</f>
        <v>0.90989884328676296</v>
      </c>
      <c r="Q98" s="7">
        <v>1998</v>
      </c>
      <c r="R98" s="7">
        <v>12</v>
      </c>
      <c r="S98" s="7">
        <f t="shared" si="7"/>
        <v>2</v>
      </c>
      <c r="T98" s="8">
        <f t="shared" si="4"/>
        <v>6496.4637847995791</v>
      </c>
      <c r="U98" s="8">
        <f t="shared" si="5"/>
        <v>6172.5472054330976</v>
      </c>
      <c r="V98" s="8">
        <f t="shared" si="6"/>
        <v>12669</v>
      </c>
    </row>
    <row r="99" spans="1:22" x14ac:dyDescent="0.2">
      <c r="A99" s="7">
        <v>1999</v>
      </c>
      <c r="B99" s="1">
        <v>1</v>
      </c>
      <c r="C99" s="4">
        <v>133554.41423500003</v>
      </c>
      <c r="D99" s="4">
        <v>35443.094550999995</v>
      </c>
      <c r="E99" s="4">
        <v>168997.49878600001</v>
      </c>
      <c r="G99" s="7">
        <v>1999</v>
      </c>
      <c r="H99" s="1">
        <v>1</v>
      </c>
      <c r="I99" s="4">
        <v>85666.071999999986</v>
      </c>
      <c r="J99" s="4">
        <v>65653.052000000011</v>
      </c>
      <c r="K99" s="4">
        <v>151319.12400000001</v>
      </c>
      <c r="M99" s="6">
        <f>C99/I99</f>
        <v>1.5590117664668932</v>
      </c>
      <c r="N99" s="6">
        <f>D99/J99</f>
        <v>0.53985448461710495</v>
      </c>
      <c r="O99" s="6">
        <f>E99/K99</f>
        <v>1.1168284240529966</v>
      </c>
      <c r="Q99" s="7">
        <v>1999</v>
      </c>
      <c r="R99" s="7">
        <v>1</v>
      </c>
      <c r="S99" s="7">
        <f t="shared" si="7"/>
        <v>1</v>
      </c>
      <c r="T99" s="8">
        <f t="shared" si="4"/>
        <v>119583.64540036321</v>
      </c>
      <c r="U99" s="8">
        <f t="shared" si="5"/>
        <v>31735.487553563657</v>
      </c>
      <c r="V99" s="8">
        <f t="shared" si="6"/>
        <v>151319.12400000001</v>
      </c>
    </row>
    <row r="100" spans="1:22" x14ac:dyDescent="0.2">
      <c r="A100" s="7">
        <v>1999</v>
      </c>
      <c r="B100" s="1">
        <v>2</v>
      </c>
      <c r="C100" s="4">
        <v>141610.90579279998</v>
      </c>
      <c r="D100" s="4">
        <v>118703.95023909998</v>
      </c>
      <c r="E100" s="4">
        <v>260314.84603189997</v>
      </c>
      <c r="G100" s="7">
        <v>1999</v>
      </c>
      <c r="H100" s="1">
        <v>2</v>
      </c>
      <c r="I100" s="4">
        <v>125280.40700000001</v>
      </c>
      <c r="J100" s="4">
        <v>122133.09700000001</v>
      </c>
      <c r="K100" s="4">
        <v>247413.50400000002</v>
      </c>
      <c r="M100" s="6">
        <f>C100/I100</f>
        <v>1.1303515783820848</v>
      </c>
      <c r="N100" s="6">
        <f>D100/J100</f>
        <v>0.97192287066215943</v>
      </c>
      <c r="O100" s="6">
        <f>E100/K100</f>
        <v>1.0521448579940889</v>
      </c>
      <c r="Q100" s="7">
        <v>1999</v>
      </c>
      <c r="R100" s="7">
        <v>2</v>
      </c>
      <c r="S100" s="7">
        <f t="shared" si="7"/>
        <v>1</v>
      </c>
      <c r="T100" s="8">
        <f t="shared" si="4"/>
        <v>134592.59408707349</v>
      </c>
      <c r="U100" s="8">
        <f t="shared" si="5"/>
        <v>112820.91941732122</v>
      </c>
      <c r="V100" s="8">
        <f t="shared" si="6"/>
        <v>247413.50400000002</v>
      </c>
    </row>
    <row r="101" spans="1:22" x14ac:dyDescent="0.2">
      <c r="A101" s="7">
        <v>1999</v>
      </c>
      <c r="B101" s="1">
        <v>3</v>
      </c>
      <c r="C101" s="4">
        <v>130036.412</v>
      </c>
      <c r="D101" s="4">
        <v>189350.38500000001</v>
      </c>
      <c r="E101" s="4">
        <v>319386.78700000001</v>
      </c>
      <c r="G101" s="7">
        <v>1999</v>
      </c>
      <c r="H101" s="1">
        <v>3</v>
      </c>
      <c r="I101" s="4">
        <v>137222.36799999996</v>
      </c>
      <c r="J101" s="4">
        <v>162293.573</v>
      </c>
      <c r="K101" s="4">
        <v>299515.94099999999</v>
      </c>
      <c r="M101" s="6">
        <f>C101/I101</f>
        <v>0.94763276494397786</v>
      </c>
      <c r="N101" s="6">
        <f>D101/J101</f>
        <v>1.1667152401654255</v>
      </c>
      <c r="O101" s="6">
        <f>E101/K101</f>
        <v>1.0663432000769535</v>
      </c>
      <c r="Q101" s="7">
        <v>1999</v>
      </c>
      <c r="R101" s="7">
        <v>3</v>
      </c>
      <c r="S101" s="7">
        <f t="shared" si="7"/>
        <v>1</v>
      </c>
      <c r="T101" s="8">
        <f t="shared" si="4"/>
        <v>121946.11640100091</v>
      </c>
      <c r="U101" s="8">
        <f t="shared" si="5"/>
        <v>177569.8339768429</v>
      </c>
      <c r="V101" s="8">
        <f t="shared" si="6"/>
        <v>299515.94099999999</v>
      </c>
    </row>
    <row r="102" spans="1:22" x14ac:dyDescent="0.2">
      <c r="A102" s="7">
        <v>1999</v>
      </c>
      <c r="B102" s="1">
        <v>4</v>
      </c>
      <c r="C102" s="4">
        <v>86786.692020000002</v>
      </c>
      <c r="D102" s="4">
        <v>125773.9994748</v>
      </c>
      <c r="E102" s="4">
        <v>212560.68149480002</v>
      </c>
      <c r="G102" s="7">
        <v>1999</v>
      </c>
      <c r="H102" s="1">
        <v>4</v>
      </c>
      <c r="I102" s="4">
        <v>83623.575999999972</v>
      </c>
      <c r="J102" s="4">
        <v>118359.77100000004</v>
      </c>
      <c r="K102" s="4">
        <v>201983.34700000001</v>
      </c>
      <c r="M102" s="6">
        <f>C102/I102</f>
        <v>1.0378256488337694</v>
      </c>
      <c r="N102" s="6">
        <f>D102/J102</f>
        <v>1.0626414567395535</v>
      </c>
      <c r="O102" s="6">
        <f>E102/K102</f>
        <v>1.0523673592496714</v>
      </c>
      <c r="Q102" s="7">
        <v>1999</v>
      </c>
      <c r="R102" s="7">
        <v>4</v>
      </c>
      <c r="S102" s="7">
        <f t="shared" si="7"/>
        <v>1</v>
      </c>
      <c r="T102" s="8">
        <f t="shared" si="4"/>
        <v>82468.057619991334</v>
      </c>
      <c r="U102" s="8">
        <f t="shared" si="5"/>
        <v>119515.29888239385</v>
      </c>
      <c r="V102" s="8">
        <f t="shared" si="6"/>
        <v>201983.34700000004</v>
      </c>
    </row>
    <row r="103" spans="1:22" x14ac:dyDescent="0.2">
      <c r="A103" s="7">
        <v>1999</v>
      </c>
      <c r="B103" s="1">
        <v>5</v>
      </c>
      <c r="C103" s="4">
        <v>102808.42207662186</v>
      </c>
      <c r="D103" s="4">
        <v>142947.11979720587</v>
      </c>
      <c r="E103" s="4">
        <v>245755.53187382774</v>
      </c>
      <c r="G103" s="7">
        <v>1999</v>
      </c>
      <c r="H103" s="1">
        <v>5</v>
      </c>
      <c r="I103" s="4">
        <v>94473.700000000055</v>
      </c>
      <c r="J103" s="4">
        <v>151430.00400000004</v>
      </c>
      <c r="K103" s="4">
        <v>245903.70400000009</v>
      </c>
      <c r="M103" s="6">
        <f>C103/I103</f>
        <v>1.0882226701888653</v>
      </c>
      <c r="N103" s="6">
        <f>D103/J103</f>
        <v>0.94398148333408105</v>
      </c>
      <c r="O103" s="6">
        <f>E103/K103</f>
        <v>0.99939743841283357</v>
      </c>
      <c r="Q103" s="7">
        <v>1999</v>
      </c>
      <c r="R103" s="7">
        <v>5</v>
      </c>
      <c r="S103" s="7">
        <f t="shared" si="7"/>
        <v>1</v>
      </c>
      <c r="T103" s="8">
        <f t="shared" si="4"/>
        <v>102870.40783283809</v>
      </c>
      <c r="U103" s="8">
        <f t="shared" si="5"/>
        <v>143033.30617319126</v>
      </c>
      <c r="V103" s="8">
        <f t="shared" si="6"/>
        <v>245903.70400000009</v>
      </c>
    </row>
    <row r="104" spans="1:22" x14ac:dyDescent="0.2">
      <c r="A104" s="7">
        <v>1999</v>
      </c>
      <c r="B104" s="1">
        <v>6</v>
      </c>
      <c r="C104" s="4">
        <v>41208.520000000004</v>
      </c>
      <c r="D104" s="4">
        <v>61205.360999999997</v>
      </c>
      <c r="E104" s="4">
        <v>102413.871</v>
      </c>
      <c r="G104" s="7">
        <v>1999</v>
      </c>
      <c r="H104" s="1">
        <v>6</v>
      </c>
      <c r="I104" s="4">
        <v>35626.740999999995</v>
      </c>
      <c r="J104" s="4">
        <v>66531.248000000021</v>
      </c>
      <c r="K104" s="4">
        <v>102157.98900000002</v>
      </c>
      <c r="M104" s="6">
        <f>C104/I104</f>
        <v>1.1566738591104926</v>
      </c>
      <c r="N104" s="6">
        <f>D104/J104</f>
        <v>0.91994908918588114</v>
      </c>
      <c r="O104" s="6">
        <f>E104/K104</f>
        <v>1.0025047673951373</v>
      </c>
      <c r="Q104" s="7">
        <v>1999</v>
      </c>
      <c r="R104" s="7">
        <v>6</v>
      </c>
      <c r="S104" s="7">
        <f t="shared" si="7"/>
        <v>1</v>
      </c>
      <c r="T104" s="8">
        <f t="shared" si="4"/>
        <v>41105.560133219464</v>
      </c>
      <c r="U104" s="8">
        <f t="shared" si="5"/>
        <v>61052.438841795461</v>
      </c>
      <c r="V104" s="8">
        <f t="shared" si="6"/>
        <v>102157.98900000002</v>
      </c>
    </row>
    <row r="105" spans="1:22" x14ac:dyDescent="0.2">
      <c r="A105" s="7">
        <v>1999</v>
      </c>
      <c r="B105" s="1">
        <v>7</v>
      </c>
      <c r="C105" s="4">
        <v>15287.909651299999</v>
      </c>
      <c r="D105" s="4">
        <v>11149.020183499999</v>
      </c>
      <c r="E105" s="4">
        <v>26436.919834799995</v>
      </c>
      <c r="G105" s="7">
        <v>1999</v>
      </c>
      <c r="H105" s="1">
        <v>7</v>
      </c>
      <c r="I105" s="4">
        <v>11596.635</v>
      </c>
      <c r="J105" s="4">
        <v>14502.664000000001</v>
      </c>
      <c r="K105" s="4">
        <v>26099.298999999999</v>
      </c>
      <c r="M105" s="6">
        <f>C105/I105</f>
        <v>1.3183056680925112</v>
      </c>
      <c r="N105" s="6">
        <f>D105/J105</f>
        <v>0.7687567045268372</v>
      </c>
      <c r="O105" s="6">
        <f>E105/K105</f>
        <v>1.0129360116070549</v>
      </c>
      <c r="Q105" s="7">
        <v>1999</v>
      </c>
      <c r="R105" s="7">
        <v>7</v>
      </c>
      <c r="S105" s="7">
        <f t="shared" si="7"/>
        <v>2</v>
      </c>
      <c r="T105" s="8">
        <f t="shared" si="4"/>
        <v>15092.670688097316</v>
      </c>
      <c r="U105" s="8">
        <f t="shared" si="5"/>
        <v>11006.638184194604</v>
      </c>
      <c r="V105" s="8">
        <f t="shared" si="6"/>
        <v>26099.299000000003</v>
      </c>
    </row>
    <row r="106" spans="1:22" x14ac:dyDescent="0.2">
      <c r="A106" s="7">
        <v>1999</v>
      </c>
      <c r="B106" s="1">
        <v>8</v>
      </c>
      <c r="C106" s="4">
        <v>0.01</v>
      </c>
      <c r="D106" s="4">
        <v>0.01</v>
      </c>
      <c r="E106" s="4">
        <v>0.01</v>
      </c>
      <c r="G106" s="7">
        <v>1999</v>
      </c>
      <c r="H106" s="1">
        <v>8</v>
      </c>
      <c r="I106" s="4">
        <v>54.129999999999995</v>
      </c>
      <c r="J106" s="4">
        <v>418.88</v>
      </c>
      <c r="K106" s="4">
        <v>473.01</v>
      </c>
      <c r="M106" s="6">
        <f>C106/I106</f>
        <v>1.8474043968224647E-4</v>
      </c>
      <c r="N106" s="6">
        <f>D106/J106</f>
        <v>2.387318563789152E-5</v>
      </c>
      <c r="O106" s="6">
        <f>E106/K106</f>
        <v>2.1141202088750766E-5</v>
      </c>
      <c r="Q106" s="7">
        <v>1999</v>
      </c>
      <c r="R106" s="7">
        <v>8</v>
      </c>
      <c r="S106" s="7">
        <f t="shared" si="7"/>
        <v>2</v>
      </c>
      <c r="T106" s="8">
        <f t="shared" si="4"/>
        <v>473.01</v>
      </c>
      <c r="U106" s="8">
        <f t="shared" si="5"/>
        <v>473.01</v>
      </c>
      <c r="V106" s="8">
        <f t="shared" si="6"/>
        <v>473.01</v>
      </c>
    </row>
    <row r="107" spans="1:22" x14ac:dyDescent="0.2">
      <c r="A107" s="7">
        <v>1999</v>
      </c>
      <c r="B107" s="1">
        <v>9</v>
      </c>
      <c r="C107" s="4">
        <v>7585.777</v>
      </c>
      <c r="D107" s="4">
        <v>17355.734</v>
      </c>
      <c r="E107" s="4">
        <v>24941.501</v>
      </c>
      <c r="G107" s="7">
        <v>1999</v>
      </c>
      <c r="H107" s="1">
        <v>9</v>
      </c>
      <c r="I107" s="4">
        <v>8529.1729999999989</v>
      </c>
      <c r="J107" s="4">
        <v>15414.714000000004</v>
      </c>
      <c r="K107" s="4">
        <v>23943.887000000002</v>
      </c>
      <c r="M107" s="6">
        <f>C107/I107</f>
        <v>0.88939185545890564</v>
      </c>
      <c r="N107" s="6">
        <f>D107/J107</f>
        <v>1.1259199489526692</v>
      </c>
      <c r="O107" s="6">
        <f>E107/K107</f>
        <v>1.0416646637198044</v>
      </c>
      <c r="Q107" s="7">
        <v>1999</v>
      </c>
      <c r="R107" s="7">
        <v>9</v>
      </c>
      <c r="S107" s="7">
        <f t="shared" si="7"/>
        <v>2</v>
      </c>
      <c r="T107" s="8">
        <f t="shared" si="4"/>
        <v>7282.3599227327577</v>
      </c>
      <c r="U107" s="8">
        <f t="shared" si="5"/>
        <v>16661.536677285705</v>
      </c>
      <c r="V107" s="8">
        <f t="shared" si="6"/>
        <v>23943.887000000002</v>
      </c>
    </row>
    <row r="108" spans="1:22" x14ac:dyDescent="0.2">
      <c r="A108" s="7">
        <v>1999</v>
      </c>
      <c r="B108" s="1">
        <v>10</v>
      </c>
      <c r="C108" s="4">
        <v>30904.964163199995</v>
      </c>
      <c r="D108" s="4">
        <v>73840.691847399998</v>
      </c>
      <c r="E108" s="4">
        <v>104745.64601059999</v>
      </c>
      <c r="G108" s="7">
        <v>1999</v>
      </c>
      <c r="H108" s="1">
        <v>10</v>
      </c>
      <c r="I108" s="4">
        <v>27136.801000000007</v>
      </c>
      <c r="J108" s="4">
        <v>79283.940999999919</v>
      </c>
      <c r="K108" s="4">
        <v>106420.74199999993</v>
      </c>
      <c r="M108" s="6">
        <f>C108/I108</f>
        <v>1.1388580460607713</v>
      </c>
      <c r="N108" s="6">
        <f>D108/J108</f>
        <v>0.93134487155980394</v>
      </c>
      <c r="O108" s="6">
        <f>E108/K108</f>
        <v>0.98425968511476891</v>
      </c>
      <c r="Q108" s="7">
        <v>1999</v>
      </c>
      <c r="R108" s="7">
        <v>10</v>
      </c>
      <c r="S108" s="7">
        <f t="shared" si="7"/>
        <v>2</v>
      </c>
      <c r="T108" s="8">
        <f t="shared" si="4"/>
        <v>31399.197417698098</v>
      </c>
      <c r="U108" s="8">
        <f t="shared" si="5"/>
        <v>75021.554742222186</v>
      </c>
      <c r="V108" s="8">
        <f t="shared" si="6"/>
        <v>106420.74199999993</v>
      </c>
    </row>
    <row r="109" spans="1:22" x14ac:dyDescent="0.2">
      <c r="A109" s="7">
        <v>1999</v>
      </c>
      <c r="B109" s="1">
        <v>11</v>
      </c>
      <c r="C109" s="4">
        <v>12759.555333099999</v>
      </c>
      <c r="D109" s="4">
        <v>28026.525892399997</v>
      </c>
      <c r="E109" s="4">
        <v>40786.071225500003</v>
      </c>
      <c r="G109" s="7">
        <v>1999</v>
      </c>
      <c r="H109" s="1">
        <v>11</v>
      </c>
      <c r="I109" s="4">
        <v>9621.014000000001</v>
      </c>
      <c r="J109" s="4">
        <v>30074.962</v>
      </c>
      <c r="K109" s="4">
        <v>39695.976000000002</v>
      </c>
      <c r="M109" s="6">
        <f>C109/I109</f>
        <v>1.3262173127593408</v>
      </c>
      <c r="N109" s="6">
        <f>D109/J109</f>
        <v>0.93188898767020878</v>
      </c>
      <c r="O109" s="6">
        <f>E109/K109</f>
        <v>1.0274611014854504</v>
      </c>
      <c r="Q109" s="7">
        <v>1999</v>
      </c>
      <c r="R109" s="7">
        <v>11</v>
      </c>
      <c r="S109" s="7">
        <f t="shared" si="7"/>
        <v>2</v>
      </c>
      <c r="T109" s="8">
        <f t="shared" si="4"/>
        <v>12418.528851995361</v>
      </c>
      <c r="U109" s="8">
        <f t="shared" si="5"/>
        <v>27277.456880733185</v>
      </c>
      <c r="V109" s="8">
        <f t="shared" si="6"/>
        <v>39695.976000000002</v>
      </c>
    </row>
    <row r="110" spans="1:22" x14ac:dyDescent="0.2">
      <c r="A110" s="7">
        <v>1999</v>
      </c>
      <c r="B110" s="1">
        <v>12</v>
      </c>
      <c r="C110" s="4">
        <v>1893.9101668000001</v>
      </c>
      <c r="D110" s="4">
        <v>2207.4813078000006</v>
      </c>
      <c r="E110" s="4">
        <v>4101.3814746000007</v>
      </c>
      <c r="G110" s="7">
        <v>1999</v>
      </c>
      <c r="H110" s="1">
        <v>12</v>
      </c>
      <c r="I110" s="4">
        <v>2700.4709999999995</v>
      </c>
      <c r="J110" s="4">
        <v>2007.3329999999996</v>
      </c>
      <c r="K110" s="4">
        <v>4707.8039999999992</v>
      </c>
      <c r="M110" s="6">
        <f>C110/I110</f>
        <v>0.70132586752459125</v>
      </c>
      <c r="N110" s="6">
        <f>D110/J110</f>
        <v>1.0997085724192255</v>
      </c>
      <c r="O110" s="6">
        <f>E110/K110</f>
        <v>0.87118781380873156</v>
      </c>
      <c r="Q110" s="7">
        <v>1999</v>
      </c>
      <c r="R110" s="7">
        <v>12</v>
      </c>
      <c r="S110" s="7">
        <f t="shared" si="7"/>
        <v>2</v>
      </c>
      <c r="T110" s="8">
        <f t="shared" si="4"/>
        <v>2173.94015019568</v>
      </c>
      <c r="U110" s="8">
        <f t="shared" si="5"/>
        <v>2533.8753283854485</v>
      </c>
      <c r="V110" s="8">
        <f t="shared" si="6"/>
        <v>4707.8039999999992</v>
      </c>
    </row>
    <row r="111" spans="1:22" x14ac:dyDescent="0.2">
      <c r="A111" s="7">
        <v>2000</v>
      </c>
      <c r="B111" s="1">
        <v>1</v>
      </c>
      <c r="C111" s="4">
        <v>112822.062102</v>
      </c>
      <c r="D111" s="4">
        <v>16592.391863499997</v>
      </c>
      <c r="E111" s="4">
        <v>129414.4439655</v>
      </c>
      <c r="G111" s="7">
        <v>2000</v>
      </c>
      <c r="H111" s="1">
        <v>1</v>
      </c>
      <c r="I111" s="4">
        <v>112822.052102</v>
      </c>
      <c r="J111" s="4">
        <v>36231</v>
      </c>
      <c r="K111" s="4">
        <v>149053.05210199999</v>
      </c>
      <c r="M111" s="6">
        <f>C111/I111</f>
        <v>1.0000000886351543</v>
      </c>
      <c r="N111" s="6">
        <f>D111/J111</f>
        <v>0.45796118968562827</v>
      </c>
      <c r="O111" s="6">
        <f>E111/K111</f>
        <v>0.86824417306758073</v>
      </c>
      <c r="Q111" s="7">
        <v>2000</v>
      </c>
      <c r="R111" s="7">
        <v>1</v>
      </c>
      <c r="S111" s="7">
        <f t="shared" si="7"/>
        <v>1</v>
      </c>
      <c r="T111" s="8">
        <f t="shared" si="4"/>
        <v>129942.7806159528</v>
      </c>
      <c r="U111" s="8">
        <f t="shared" si="5"/>
        <v>19110.28300354457</v>
      </c>
      <c r="V111" s="8">
        <f t="shared" si="6"/>
        <v>149053.05210199999</v>
      </c>
    </row>
    <row r="112" spans="1:22" x14ac:dyDescent="0.2">
      <c r="A112" s="7">
        <v>2000</v>
      </c>
      <c r="B112" s="1">
        <v>2</v>
      </c>
      <c r="C112" s="4">
        <v>201821.40672497998</v>
      </c>
      <c r="D112" s="4">
        <v>120361.85528266001</v>
      </c>
      <c r="E112" s="4">
        <v>322183.25200763997</v>
      </c>
      <c r="G112" s="7">
        <v>2000</v>
      </c>
      <c r="H112" s="1">
        <v>2</v>
      </c>
      <c r="I112" s="4">
        <v>201821.39672497998</v>
      </c>
      <c r="J112" s="4">
        <v>110375</v>
      </c>
      <c r="K112" s="4">
        <v>312196.39672497998</v>
      </c>
      <c r="M112" s="6">
        <f>C112/I112</f>
        <v>1.0000000495487602</v>
      </c>
      <c r="N112" s="6">
        <f>D112/J112</f>
        <v>1.0904811350637373</v>
      </c>
      <c r="O112" s="6">
        <f>E112/K112</f>
        <v>1.0319890152078135</v>
      </c>
      <c r="P112" s="1">
        <v>100</v>
      </c>
      <c r="Q112" s="7">
        <v>2000</v>
      </c>
      <c r="R112" s="7">
        <v>2</v>
      </c>
      <c r="S112" s="7">
        <f t="shared" si="7"/>
        <v>1</v>
      </c>
      <c r="T112" s="8">
        <f t="shared" si="4"/>
        <v>195565.46024313915</v>
      </c>
      <c r="U112" s="8">
        <f t="shared" si="5"/>
        <v>116630.94617186648</v>
      </c>
      <c r="V112" s="8">
        <f t="shared" si="6"/>
        <v>312196.39672497998</v>
      </c>
    </row>
    <row r="113" spans="1:22" x14ac:dyDescent="0.2">
      <c r="A113" s="7">
        <v>2000</v>
      </c>
      <c r="B113" s="1">
        <v>3</v>
      </c>
      <c r="C113" s="4">
        <v>81940.129226800011</v>
      </c>
      <c r="D113" s="4">
        <v>180664.02490020002</v>
      </c>
      <c r="E113" s="4">
        <v>262604.14412700001</v>
      </c>
      <c r="G113" s="7">
        <v>2000</v>
      </c>
      <c r="H113" s="1">
        <v>3</v>
      </c>
      <c r="I113" s="4">
        <v>81940.119226800016</v>
      </c>
      <c r="J113" s="4">
        <v>169165</v>
      </c>
      <c r="K113" s="4">
        <v>251105.11922680002</v>
      </c>
      <c r="M113" s="6">
        <f>C113/I113</f>
        <v>1.0000001220403398</v>
      </c>
      <c r="N113" s="6">
        <f>D113/J113</f>
        <v>1.067975201136169</v>
      </c>
      <c r="O113" s="6">
        <f>E113/K113</f>
        <v>1.0457936697412129</v>
      </c>
      <c r="Q113" s="7">
        <v>2000</v>
      </c>
      <c r="R113" s="7">
        <v>3</v>
      </c>
      <c r="S113" s="7">
        <f t="shared" si="7"/>
        <v>1</v>
      </c>
      <c r="T113" s="8">
        <f t="shared" si="4"/>
        <v>78352.099078087282</v>
      </c>
      <c r="U113" s="8">
        <f t="shared" si="5"/>
        <v>172753.02971082841</v>
      </c>
      <c r="V113" s="8">
        <f t="shared" si="6"/>
        <v>251105.11922680002</v>
      </c>
    </row>
    <row r="114" spans="1:22" x14ac:dyDescent="0.2">
      <c r="A114" s="7">
        <v>2000</v>
      </c>
      <c r="B114" s="1">
        <v>4</v>
      </c>
      <c r="C114" s="4">
        <v>60080.786791900005</v>
      </c>
      <c r="D114" s="4">
        <v>66639.738440700006</v>
      </c>
      <c r="E114" s="4">
        <v>126720.51523260001</v>
      </c>
      <c r="G114" s="7">
        <v>2000</v>
      </c>
      <c r="H114" s="1">
        <v>4</v>
      </c>
      <c r="I114" s="4">
        <v>60080.776791900003</v>
      </c>
      <c r="J114" s="4">
        <v>75543</v>
      </c>
      <c r="K114" s="4">
        <v>135623.77679189999</v>
      </c>
      <c r="M114" s="6">
        <f>C114/I114</f>
        <v>1.0000001664425884</v>
      </c>
      <c r="N114" s="6">
        <f>D114/J114</f>
        <v>0.88214312961756891</v>
      </c>
      <c r="O114" s="6">
        <f>E114/K114</f>
        <v>0.93435323974968587</v>
      </c>
      <c r="Q114" s="7">
        <v>2000</v>
      </c>
      <c r="R114" s="7">
        <v>4</v>
      </c>
      <c r="S114" s="7">
        <f t="shared" si="7"/>
        <v>1</v>
      </c>
      <c r="T114" s="8">
        <f t="shared" si="4"/>
        <v>64302.005104617296</v>
      </c>
      <c r="U114" s="8">
        <f t="shared" si="5"/>
        <v>71321.782389873071</v>
      </c>
      <c r="V114" s="8">
        <f t="shared" si="6"/>
        <v>135623.77679189999</v>
      </c>
    </row>
    <row r="115" spans="1:22" x14ac:dyDescent="0.2">
      <c r="A115" s="7">
        <v>2000</v>
      </c>
      <c r="B115" s="1">
        <v>5</v>
      </c>
      <c r="C115" s="4">
        <v>33977.016298399998</v>
      </c>
      <c r="D115" s="4">
        <v>28828.028665000002</v>
      </c>
      <c r="E115" s="4">
        <v>62805.034963400001</v>
      </c>
      <c r="G115" s="7">
        <v>2000</v>
      </c>
      <c r="H115" s="1">
        <v>5</v>
      </c>
      <c r="I115" s="4">
        <v>33977.006298399996</v>
      </c>
      <c r="J115" s="4">
        <v>35492</v>
      </c>
      <c r="K115" s="4">
        <v>69469.006298399996</v>
      </c>
      <c r="M115" s="6">
        <f>C115/I115</f>
        <v>1.0000002943166892</v>
      </c>
      <c r="N115" s="6">
        <f>D115/J115</f>
        <v>0.8122401855347684</v>
      </c>
      <c r="O115" s="6">
        <f>E115/K115</f>
        <v>0.90407274135496773</v>
      </c>
      <c r="Q115" s="7">
        <v>2000</v>
      </c>
      <c r="R115" s="7">
        <v>5</v>
      </c>
      <c r="S115" s="7">
        <f t="shared" si="7"/>
        <v>1</v>
      </c>
      <c r="T115" s="8">
        <f t="shared" si="4"/>
        <v>37582.170929606138</v>
      </c>
      <c r="U115" s="8">
        <f t="shared" si="5"/>
        <v>31886.846429850713</v>
      </c>
      <c r="V115" s="8">
        <f t="shared" si="6"/>
        <v>69469.006298399996</v>
      </c>
    </row>
    <row r="116" spans="1:22" x14ac:dyDescent="0.2">
      <c r="A116" s="7">
        <v>2000</v>
      </c>
      <c r="B116" s="1">
        <v>6</v>
      </c>
      <c r="C116" s="4">
        <v>22096.079283999996</v>
      </c>
      <c r="D116" s="4">
        <v>2018.3741200000002</v>
      </c>
      <c r="E116" s="4">
        <v>24114.443403999994</v>
      </c>
      <c r="G116" s="7">
        <v>2000</v>
      </c>
      <c r="H116" s="1">
        <v>6</v>
      </c>
      <c r="I116" s="4">
        <v>22096.069283999997</v>
      </c>
      <c r="J116" s="4">
        <v>6221</v>
      </c>
      <c r="K116" s="4">
        <v>28317.069283999997</v>
      </c>
      <c r="M116" s="6">
        <f>C116/I116</f>
        <v>1.0000004525691819</v>
      </c>
      <c r="N116" s="6">
        <f>D116/J116</f>
        <v>0.32444528532390293</v>
      </c>
      <c r="O116" s="6">
        <f>E116/K116</f>
        <v>0.85158683485742592</v>
      </c>
      <c r="Q116" s="7">
        <v>2000</v>
      </c>
      <c r="R116" s="7">
        <v>6</v>
      </c>
      <c r="S116" s="7">
        <f t="shared" si="7"/>
        <v>1</v>
      </c>
      <c r="T116" s="8">
        <f t="shared" si="4"/>
        <v>25946.947955929074</v>
      </c>
      <c r="U116" s="8">
        <f t="shared" si="5"/>
        <v>2370.1330708546238</v>
      </c>
      <c r="V116" s="8">
        <f t="shared" si="6"/>
        <v>28317.069283999997</v>
      </c>
    </row>
    <row r="117" spans="1:22" x14ac:dyDescent="0.2">
      <c r="A117" s="7">
        <v>2000</v>
      </c>
      <c r="B117" s="1">
        <v>7</v>
      </c>
      <c r="C117" s="4">
        <v>465.36968649999994</v>
      </c>
      <c r="D117" s="4">
        <v>737.05441710000002</v>
      </c>
      <c r="E117" s="4">
        <v>1202.4141035999999</v>
      </c>
      <c r="G117" s="7">
        <v>2000</v>
      </c>
      <c r="H117" s="1">
        <v>7</v>
      </c>
      <c r="I117" s="4">
        <v>465.35968649999995</v>
      </c>
      <c r="J117" s="4">
        <v>1078</v>
      </c>
      <c r="K117" s="4">
        <v>1543.3596865</v>
      </c>
      <c r="M117" s="6">
        <f>C117/I117</f>
        <v>1.0000214887543766</v>
      </c>
      <c r="N117" s="6">
        <f>D117/J117</f>
        <v>0.68372394907235623</v>
      </c>
      <c r="O117" s="6">
        <f>E117/K117</f>
        <v>0.77908870765363214</v>
      </c>
      <c r="Q117" s="7">
        <v>2000</v>
      </c>
      <c r="R117" s="7">
        <v>7</v>
      </c>
      <c r="S117" s="7">
        <f t="shared" si="7"/>
        <v>2</v>
      </c>
      <c r="T117" s="8">
        <f t="shared" si="4"/>
        <v>597.32567283839307</v>
      </c>
      <c r="U117" s="8">
        <f t="shared" si="5"/>
        <v>946.04684917045449</v>
      </c>
      <c r="V117" s="8">
        <f t="shared" si="6"/>
        <v>1543.3596865</v>
      </c>
    </row>
    <row r="118" spans="1:22" x14ac:dyDescent="0.2">
      <c r="A118" s="7">
        <v>2000</v>
      </c>
      <c r="B118" s="1">
        <v>8</v>
      </c>
      <c r="C118" s="4">
        <v>0.01</v>
      </c>
      <c r="D118" s="4">
        <v>0.01</v>
      </c>
      <c r="E118" s="4">
        <v>0.01</v>
      </c>
      <c r="G118" s="7">
        <v>2000</v>
      </c>
      <c r="H118" s="1">
        <v>8</v>
      </c>
      <c r="I118" s="4"/>
      <c r="J118" s="4">
        <v>106</v>
      </c>
      <c r="K118" s="4">
        <v>106</v>
      </c>
      <c r="M118" s="6" t="e">
        <f>C118/I118</f>
        <v>#DIV/0!</v>
      </c>
      <c r="N118" s="6">
        <f>D118/J118</f>
        <v>9.4339622641509429E-5</v>
      </c>
      <c r="O118" s="6">
        <f>E118/K118</f>
        <v>9.4339622641509429E-5</v>
      </c>
      <c r="Q118" s="7">
        <v>2000</v>
      </c>
      <c r="R118" s="7">
        <v>8</v>
      </c>
      <c r="S118" s="7">
        <f t="shared" si="7"/>
        <v>2</v>
      </c>
      <c r="T118" s="8">
        <f t="shared" si="4"/>
        <v>106</v>
      </c>
      <c r="U118" s="8">
        <f t="shared" si="5"/>
        <v>106</v>
      </c>
      <c r="V118" s="8">
        <f t="shared" si="6"/>
        <v>106</v>
      </c>
    </row>
    <row r="119" spans="1:22" x14ac:dyDescent="0.2">
      <c r="A119" s="7">
        <v>2000</v>
      </c>
      <c r="B119" s="1">
        <v>9</v>
      </c>
      <c r="C119" s="4">
        <v>7438.1032065999998</v>
      </c>
      <c r="D119" s="4">
        <v>8180.5143251000009</v>
      </c>
      <c r="E119" s="4">
        <v>15618.607531700001</v>
      </c>
      <c r="G119" s="7">
        <v>2000</v>
      </c>
      <c r="H119" s="1">
        <v>9</v>
      </c>
      <c r="I119" s="4">
        <v>7438.0932065999996</v>
      </c>
      <c r="J119" s="4">
        <v>4929</v>
      </c>
      <c r="K119" s="4">
        <v>12367.093206599999</v>
      </c>
      <c r="M119" s="6">
        <f>C119/I119</f>
        <v>1.0000013444305849</v>
      </c>
      <c r="N119" s="6">
        <f>D119/J119</f>
        <v>1.6596701815987018</v>
      </c>
      <c r="O119" s="6">
        <f>E119/K119</f>
        <v>1.2629166183824629</v>
      </c>
      <c r="Q119" s="7">
        <v>2000</v>
      </c>
      <c r="R119" s="7">
        <v>9</v>
      </c>
      <c r="S119" s="7">
        <f t="shared" si="7"/>
        <v>2</v>
      </c>
      <c r="T119" s="8">
        <f t="shared" si="4"/>
        <v>5889.6233514819714</v>
      </c>
      <c r="U119" s="8">
        <f t="shared" si="5"/>
        <v>6477.4777732971479</v>
      </c>
      <c r="V119" s="8">
        <f t="shared" si="6"/>
        <v>12367.093206599999</v>
      </c>
    </row>
    <row r="120" spans="1:22" x14ac:dyDescent="0.2">
      <c r="A120" s="7">
        <v>2000</v>
      </c>
      <c r="B120" s="1">
        <v>10</v>
      </c>
      <c r="C120" s="4">
        <v>11110.293867300001</v>
      </c>
      <c r="D120" s="4">
        <v>5308.3401145999997</v>
      </c>
      <c r="E120" s="4">
        <v>16418.6239819</v>
      </c>
      <c r="G120" s="7">
        <v>2000</v>
      </c>
      <c r="H120" s="1">
        <v>10</v>
      </c>
      <c r="I120" s="4">
        <v>11110.283867300001</v>
      </c>
      <c r="J120" s="4">
        <v>3496</v>
      </c>
      <c r="K120" s="4">
        <v>14606.283867300001</v>
      </c>
      <c r="M120" s="6">
        <f>C120/I120</f>
        <v>1.0000009000670118</v>
      </c>
      <c r="N120" s="6">
        <f>D120/J120</f>
        <v>1.5184039229405033</v>
      </c>
      <c r="O120" s="6">
        <f>E120/K120</f>
        <v>1.1240794805212158</v>
      </c>
      <c r="Q120" s="7">
        <v>2000</v>
      </c>
      <c r="R120" s="7">
        <v>10</v>
      </c>
      <c r="S120" s="7">
        <f t="shared" si="7"/>
        <v>2</v>
      </c>
      <c r="T120" s="8">
        <f t="shared" si="4"/>
        <v>9883.9041721038739</v>
      </c>
      <c r="U120" s="8">
        <f t="shared" si="5"/>
        <v>4722.3885913642116</v>
      </c>
      <c r="V120" s="8">
        <f t="shared" si="6"/>
        <v>14606.283867300001</v>
      </c>
    </row>
    <row r="121" spans="1:22" x14ac:dyDescent="0.2">
      <c r="A121" s="7">
        <v>2000</v>
      </c>
      <c r="B121" s="1">
        <v>11</v>
      </c>
      <c r="C121" s="4">
        <v>3016.6127469000007</v>
      </c>
      <c r="D121" s="4">
        <v>10290.6080305</v>
      </c>
      <c r="E121" s="4">
        <v>13307.2107774</v>
      </c>
      <c r="G121" s="7">
        <v>2000</v>
      </c>
      <c r="H121" s="1">
        <v>11</v>
      </c>
      <c r="I121" s="4">
        <v>3016.6027469000005</v>
      </c>
      <c r="J121" s="4">
        <v>3225</v>
      </c>
      <c r="K121" s="4">
        <v>6241.6027469000001</v>
      </c>
      <c r="M121" s="6">
        <f>C121/I121</f>
        <v>1.0000033149873679</v>
      </c>
      <c r="N121" s="6">
        <f>D121/J121</f>
        <v>3.1908862110077516</v>
      </c>
      <c r="O121" s="6">
        <f>E121/K121</f>
        <v>2.1320182198409303</v>
      </c>
      <c r="Q121" s="7">
        <v>2000</v>
      </c>
      <c r="R121" s="7">
        <v>11</v>
      </c>
      <c r="S121" s="7">
        <f t="shared" si="7"/>
        <v>2</v>
      </c>
      <c r="T121" s="8">
        <f t="shared" si="4"/>
        <v>1414.9094594159096</v>
      </c>
      <c r="U121" s="8">
        <f t="shared" si="5"/>
        <v>4826.6979778755267</v>
      </c>
      <c r="V121" s="8">
        <f t="shared" si="6"/>
        <v>6241.6027469000001</v>
      </c>
    </row>
    <row r="122" spans="1:22" x14ac:dyDescent="0.2">
      <c r="A122" s="7">
        <v>2000</v>
      </c>
      <c r="B122" s="1">
        <v>12</v>
      </c>
      <c r="C122" s="4">
        <v>5224.6562083999997</v>
      </c>
      <c r="D122" s="4">
        <v>15.336192599999999</v>
      </c>
      <c r="E122" s="4">
        <v>5239.9824009999993</v>
      </c>
      <c r="G122" s="7">
        <v>2000</v>
      </c>
      <c r="H122" s="1">
        <v>12</v>
      </c>
      <c r="I122" s="4">
        <v>5224.6462083999995</v>
      </c>
      <c r="J122" s="4">
        <v>1548</v>
      </c>
      <c r="K122" s="4">
        <v>6772.6462083999995</v>
      </c>
      <c r="M122" s="6">
        <f>C122/I122</f>
        <v>1.0000019140051979</v>
      </c>
      <c r="N122" s="6">
        <f>D122/J122</f>
        <v>9.9071011627906973E-3</v>
      </c>
      <c r="O122" s="6">
        <f>E122/K122</f>
        <v>0.77369793722591573</v>
      </c>
      <c r="Q122" s="7">
        <v>2000</v>
      </c>
      <c r="R122" s="7">
        <v>12</v>
      </c>
      <c r="S122" s="7">
        <f t="shared" si="7"/>
        <v>2</v>
      </c>
      <c r="T122" s="8">
        <f t="shared" si="4"/>
        <v>6752.8371952663329</v>
      </c>
      <c r="U122" s="8">
        <f t="shared" si="5"/>
        <v>19.821938074421816</v>
      </c>
      <c r="V122" s="8">
        <f t="shared" si="6"/>
        <v>6772.6462083999995</v>
      </c>
    </row>
    <row r="123" spans="1:22" x14ac:dyDescent="0.2">
      <c r="A123" s="7">
        <v>2001</v>
      </c>
      <c r="B123" s="1">
        <v>1</v>
      </c>
      <c r="C123" s="4">
        <v>85657.946592300039</v>
      </c>
      <c r="D123" s="4">
        <v>3947.297837900001</v>
      </c>
      <c r="E123" s="4">
        <v>89605.234430200042</v>
      </c>
      <c r="G123" s="7">
        <v>2001</v>
      </c>
      <c r="H123" s="1">
        <v>1</v>
      </c>
      <c r="I123" s="4">
        <v>85804</v>
      </c>
      <c r="J123" s="4">
        <v>14271</v>
      </c>
      <c r="K123" s="4">
        <v>100075</v>
      </c>
      <c r="M123" s="6">
        <f>C123/I123</f>
        <v>0.99829782518647192</v>
      </c>
      <c r="N123" s="6">
        <f>D123/J123</f>
        <v>0.27659574226753564</v>
      </c>
      <c r="O123" s="6">
        <f>E123/K123</f>
        <v>0.89538080869547876</v>
      </c>
      <c r="Q123" s="7">
        <v>2001</v>
      </c>
      <c r="R123" s="7">
        <v>1</v>
      </c>
      <c r="S123" s="7">
        <f t="shared" si="7"/>
        <v>1</v>
      </c>
      <c r="T123" s="8">
        <f t="shared" si="4"/>
        <v>95666.498276972241</v>
      </c>
      <c r="U123" s="8">
        <f t="shared" si="5"/>
        <v>4408.5128914601146</v>
      </c>
      <c r="V123" s="8">
        <f t="shared" si="6"/>
        <v>100075.00000000001</v>
      </c>
    </row>
    <row r="124" spans="1:22" x14ac:dyDescent="0.2">
      <c r="A124" s="7">
        <v>2001</v>
      </c>
      <c r="B124" s="1">
        <v>2</v>
      </c>
      <c r="C124" s="4">
        <v>54914.099074300007</v>
      </c>
      <c r="D124" s="4">
        <v>30077.824852400005</v>
      </c>
      <c r="E124" s="4">
        <v>84991.913926699999</v>
      </c>
      <c r="G124" s="7">
        <v>2001</v>
      </c>
      <c r="H124" s="1">
        <v>2</v>
      </c>
      <c r="I124" s="4">
        <v>53209</v>
      </c>
      <c r="J124" s="4">
        <v>22201</v>
      </c>
      <c r="K124" s="4">
        <v>75410</v>
      </c>
      <c r="M124" s="6">
        <f>C124/I124</f>
        <v>1.0320453132797085</v>
      </c>
      <c r="N124" s="6">
        <f>D124/J124</f>
        <v>1.354795948488807</v>
      </c>
      <c r="O124" s="6">
        <f>E124/K124</f>
        <v>1.127064234540512</v>
      </c>
      <c r="Q124" s="7">
        <v>2001</v>
      </c>
      <c r="R124" s="7">
        <v>2</v>
      </c>
      <c r="S124" s="7">
        <f t="shared" si="7"/>
        <v>1</v>
      </c>
      <c r="T124" s="8">
        <f t="shared" si="4"/>
        <v>48723.13164713962</v>
      </c>
      <c r="U124" s="8">
        <f t="shared" si="5"/>
        <v>26686.87722546915</v>
      </c>
      <c r="V124" s="8">
        <f t="shared" si="6"/>
        <v>75410</v>
      </c>
    </row>
    <row r="125" spans="1:22" x14ac:dyDescent="0.2">
      <c r="A125" s="7">
        <v>2001</v>
      </c>
      <c r="B125" s="1">
        <v>3</v>
      </c>
      <c r="C125" s="4">
        <v>40831.041723800008</v>
      </c>
      <c r="D125" s="4">
        <v>51875.112463700018</v>
      </c>
      <c r="E125" s="4">
        <v>92706.144187500016</v>
      </c>
      <c r="G125" s="7">
        <v>2001</v>
      </c>
      <c r="H125" s="1">
        <v>3</v>
      </c>
      <c r="I125" s="4">
        <v>37989</v>
      </c>
      <c r="J125" s="4">
        <v>53866</v>
      </c>
      <c r="K125" s="4">
        <v>91855</v>
      </c>
      <c r="M125" s="6">
        <f>C125/I125</f>
        <v>1.0748122278501673</v>
      </c>
      <c r="N125" s="6">
        <f>D125/J125</f>
        <v>0.96303999672706375</v>
      </c>
      <c r="O125" s="6">
        <f>E125/K125</f>
        <v>1.0092661715475479</v>
      </c>
      <c r="Q125" s="7">
        <v>2001</v>
      </c>
      <c r="R125" s="7">
        <v>3</v>
      </c>
      <c r="S125" s="7">
        <f t="shared" si="7"/>
        <v>1</v>
      </c>
      <c r="T125" s="8">
        <f t="shared" si="4"/>
        <v>40456.167931589494</v>
      </c>
      <c r="U125" s="8">
        <f t="shared" si="5"/>
        <v>51398.841976599535</v>
      </c>
      <c r="V125" s="8">
        <f t="shared" si="6"/>
        <v>91855</v>
      </c>
    </row>
    <row r="126" spans="1:22" x14ac:dyDescent="0.2">
      <c r="A126" s="7">
        <v>2001</v>
      </c>
      <c r="B126" s="1">
        <v>4</v>
      </c>
      <c r="C126" s="4">
        <v>19599.256759600001</v>
      </c>
      <c r="D126" s="4">
        <v>34897.791742999987</v>
      </c>
      <c r="E126" s="4">
        <v>54497.038502599993</v>
      </c>
      <c r="G126" s="7">
        <v>2001</v>
      </c>
      <c r="H126" s="1">
        <v>4</v>
      </c>
      <c r="I126" s="4">
        <v>16497</v>
      </c>
      <c r="J126" s="4">
        <v>35844</v>
      </c>
      <c r="K126" s="4">
        <v>52341</v>
      </c>
      <c r="M126" s="6">
        <f>C126/I126</f>
        <v>1.1880497520518882</v>
      </c>
      <c r="N126" s="6">
        <f>D126/J126</f>
        <v>0.97360204617230184</v>
      </c>
      <c r="O126" s="6">
        <f>E126/K126</f>
        <v>1.0411921534284785</v>
      </c>
      <c r="Q126" s="7">
        <v>2001</v>
      </c>
      <c r="R126" s="7">
        <v>4</v>
      </c>
      <c r="S126" s="7">
        <f t="shared" si="7"/>
        <v>1</v>
      </c>
      <c r="T126" s="8">
        <f t="shared" si="4"/>
        <v>18823.861373775049</v>
      </c>
      <c r="U126" s="8">
        <f t="shared" si="5"/>
        <v>33517.148230600054</v>
      </c>
      <c r="V126" s="8">
        <f t="shared" si="6"/>
        <v>52341.000000000007</v>
      </c>
    </row>
    <row r="127" spans="1:22" x14ac:dyDescent="0.2">
      <c r="A127" s="7">
        <v>2001</v>
      </c>
      <c r="B127" s="1">
        <v>5</v>
      </c>
      <c r="C127" s="4">
        <v>2470.9557242000005</v>
      </c>
      <c r="D127" s="4">
        <v>5647.2348839999986</v>
      </c>
      <c r="E127" s="4">
        <v>8118.1806081999985</v>
      </c>
      <c r="G127" s="7">
        <v>2001</v>
      </c>
      <c r="H127" s="1">
        <v>5</v>
      </c>
      <c r="I127" s="4">
        <v>3020</v>
      </c>
      <c r="J127" s="4">
        <v>1085</v>
      </c>
      <c r="K127" s="4">
        <v>4105</v>
      </c>
      <c r="M127" s="6">
        <f>C127/I127</f>
        <v>0.81819725966887435</v>
      </c>
      <c r="N127" s="6">
        <f>D127/J127</f>
        <v>5.2048247778801828</v>
      </c>
      <c r="O127" s="6">
        <f>E127/K127</f>
        <v>1.9776323040682091</v>
      </c>
      <c r="Q127" s="7">
        <v>2001</v>
      </c>
      <c r="R127" s="7">
        <v>5</v>
      </c>
      <c r="S127" s="7">
        <f t="shared" si="7"/>
        <v>1</v>
      </c>
      <c r="T127" s="8">
        <f t="shared" si="4"/>
        <v>1249.4515381433498</v>
      </c>
      <c r="U127" s="8">
        <f t="shared" si="5"/>
        <v>2855.553518408356</v>
      </c>
      <c r="V127" s="8">
        <f t="shared" si="6"/>
        <v>4105</v>
      </c>
    </row>
    <row r="128" spans="1:22" x14ac:dyDescent="0.2">
      <c r="A128" s="7">
        <v>2001</v>
      </c>
      <c r="B128" s="1">
        <v>6</v>
      </c>
      <c r="C128" s="4">
        <v>3939.4136352999999</v>
      </c>
      <c r="D128" s="4">
        <v>2675.6944006000008</v>
      </c>
      <c r="E128" s="4">
        <v>6615.0980359000005</v>
      </c>
      <c r="G128" s="7">
        <v>2001</v>
      </c>
      <c r="H128" s="1">
        <v>6</v>
      </c>
      <c r="I128" s="4">
        <v>1819</v>
      </c>
      <c r="J128" s="4">
        <v>3609</v>
      </c>
      <c r="K128" s="4">
        <v>5428</v>
      </c>
      <c r="M128" s="6">
        <f>C128/I128</f>
        <v>2.165702933095107</v>
      </c>
      <c r="N128" s="6">
        <f>D128/J128</f>
        <v>0.74139495721806614</v>
      </c>
      <c r="O128" s="6">
        <f>E128/K128</f>
        <v>1.2186989749263082</v>
      </c>
      <c r="Q128" s="7">
        <v>2001</v>
      </c>
      <c r="R128" s="7">
        <v>6</v>
      </c>
      <c r="S128" s="7">
        <f t="shared" si="7"/>
        <v>1</v>
      </c>
      <c r="T128" s="8">
        <f t="shared" si="4"/>
        <v>3232.4747262039891</v>
      </c>
      <c r="U128" s="8">
        <f t="shared" si="5"/>
        <v>2195.5334792677527</v>
      </c>
      <c r="V128" s="8">
        <f t="shared" si="6"/>
        <v>5428</v>
      </c>
    </row>
    <row r="129" spans="1:22" x14ac:dyDescent="0.2">
      <c r="A129" s="7">
        <v>2001</v>
      </c>
      <c r="B129" s="1">
        <v>7</v>
      </c>
      <c r="C129" s="4">
        <v>201.01194099999992</v>
      </c>
      <c r="D129" s="4">
        <v>257.51028699999995</v>
      </c>
      <c r="E129" s="4">
        <v>458.51222799999988</v>
      </c>
      <c r="G129" s="7">
        <v>2001</v>
      </c>
      <c r="H129" s="1">
        <v>7</v>
      </c>
      <c r="I129" s="4"/>
      <c r="J129" s="4">
        <v>327</v>
      </c>
      <c r="K129" s="4">
        <v>327</v>
      </c>
      <c r="M129" s="6" t="e">
        <f>C129/I129</f>
        <v>#DIV/0!</v>
      </c>
      <c r="N129" s="6">
        <f>D129/J129</f>
        <v>0.78749323241590197</v>
      </c>
      <c r="O129" s="6">
        <f>E129/K129</f>
        <v>1.4021780672782871</v>
      </c>
      <c r="Q129" s="7">
        <v>2001</v>
      </c>
      <c r="R129" s="7">
        <v>7</v>
      </c>
      <c r="S129" s="7">
        <f t="shared" si="7"/>
        <v>2</v>
      </c>
      <c r="T129" s="8">
        <f t="shared" si="4"/>
        <v>143.35692854629821</v>
      </c>
      <c r="U129" s="8">
        <f t="shared" si="5"/>
        <v>183.65020321551819</v>
      </c>
      <c r="V129" s="8">
        <f t="shared" si="6"/>
        <v>327</v>
      </c>
    </row>
    <row r="130" spans="1:22" x14ac:dyDescent="0.2">
      <c r="A130" s="7">
        <v>2001</v>
      </c>
      <c r="B130" s="1">
        <v>8</v>
      </c>
      <c r="C130" s="4">
        <v>0.01</v>
      </c>
      <c r="D130" s="4">
        <v>0.01</v>
      </c>
      <c r="E130" s="4">
        <v>0.01</v>
      </c>
      <c r="G130" s="7">
        <v>2001</v>
      </c>
      <c r="H130" s="1">
        <v>8</v>
      </c>
      <c r="I130" s="4"/>
      <c r="J130" s="4">
        <v>41</v>
      </c>
      <c r="K130" s="4">
        <v>41</v>
      </c>
      <c r="M130" s="6" t="e">
        <f>C130/I130</f>
        <v>#DIV/0!</v>
      </c>
      <c r="N130" s="6">
        <f>D130/J130</f>
        <v>2.4390243902439024E-4</v>
      </c>
      <c r="O130" s="6">
        <f>E130/K130</f>
        <v>2.4390243902439024E-4</v>
      </c>
      <c r="Q130" s="7">
        <v>2001</v>
      </c>
      <c r="R130" s="7">
        <v>8</v>
      </c>
      <c r="S130" s="7">
        <f t="shared" si="7"/>
        <v>2</v>
      </c>
      <c r="T130" s="8">
        <f t="shared" si="4"/>
        <v>41</v>
      </c>
      <c r="U130" s="8">
        <f t="shared" si="5"/>
        <v>41</v>
      </c>
      <c r="V130" s="8">
        <f t="shared" si="6"/>
        <v>41</v>
      </c>
    </row>
    <row r="131" spans="1:22" x14ac:dyDescent="0.2">
      <c r="A131" s="7">
        <v>2001</v>
      </c>
      <c r="B131" s="1">
        <v>9</v>
      </c>
      <c r="C131" s="4">
        <v>6706.8642692000012</v>
      </c>
      <c r="D131" s="4">
        <v>3182.0617308000001</v>
      </c>
      <c r="E131" s="4">
        <v>9888.9160000000011</v>
      </c>
      <c r="G131" s="7">
        <v>2001</v>
      </c>
      <c r="H131" s="1">
        <v>9</v>
      </c>
      <c r="I131" s="4">
        <v>1365</v>
      </c>
      <c r="J131" s="4">
        <v>2826</v>
      </c>
      <c r="K131" s="4">
        <v>4191</v>
      </c>
      <c r="M131" s="6">
        <f>C131/I131</f>
        <v>4.9134536770695982</v>
      </c>
      <c r="N131" s="6">
        <f>D131/J131</f>
        <v>1.1259949507430997</v>
      </c>
      <c r="O131" s="6">
        <f>E131/K131</f>
        <v>2.3595600095442619</v>
      </c>
      <c r="Q131" s="7">
        <v>2001</v>
      </c>
      <c r="R131" s="7">
        <v>9</v>
      </c>
      <c r="S131" s="7">
        <f t="shared" si="7"/>
        <v>2</v>
      </c>
      <c r="T131" s="8">
        <f t="shared" si="4"/>
        <v>2842.421571001028</v>
      </c>
      <c r="U131" s="8">
        <f t="shared" si="5"/>
        <v>1348.5826670772408</v>
      </c>
      <c r="V131" s="8">
        <f t="shared" si="6"/>
        <v>4191</v>
      </c>
    </row>
    <row r="132" spans="1:22" x14ac:dyDescent="0.2">
      <c r="A132" s="7">
        <v>2001</v>
      </c>
      <c r="B132" s="1">
        <v>10</v>
      </c>
      <c r="C132" s="4">
        <v>28144.924686800001</v>
      </c>
      <c r="D132" s="4">
        <v>8451.7522941999996</v>
      </c>
      <c r="E132" s="4">
        <v>36596.666981000002</v>
      </c>
      <c r="G132" s="7">
        <v>2001</v>
      </c>
      <c r="H132" s="1">
        <v>10</v>
      </c>
      <c r="I132" s="4">
        <v>18406</v>
      </c>
      <c r="J132" s="4">
        <v>13129</v>
      </c>
      <c r="K132" s="4">
        <v>31535</v>
      </c>
      <c r="M132" s="6">
        <f>C132/I132</f>
        <v>1.529116847049875</v>
      </c>
      <c r="N132" s="6">
        <f>D132/J132</f>
        <v>0.64374684242516567</v>
      </c>
      <c r="O132" s="6">
        <f>E132/K132</f>
        <v>1.1605094967813541</v>
      </c>
      <c r="Q132" s="7">
        <v>2001</v>
      </c>
      <c r="R132" s="7">
        <v>10</v>
      </c>
      <c r="S132" s="7">
        <f t="shared" si="7"/>
        <v>2</v>
      </c>
      <c r="T132" s="8">
        <f t="shared" ref="T132:T195" si="8">$K132*C132/$E132</f>
        <v>24252.214018807506</v>
      </c>
      <c r="U132" s="8">
        <f t="shared" ref="U132:U195" si="9">$K132*D132/$E132</f>
        <v>7282.7945980974182</v>
      </c>
      <c r="V132" s="8">
        <f t="shared" ref="V132:V195" si="10">$K132*E132/$E132</f>
        <v>31535</v>
      </c>
    </row>
    <row r="133" spans="1:22" x14ac:dyDescent="0.2">
      <c r="A133" s="7">
        <v>2001</v>
      </c>
      <c r="B133" s="1">
        <v>11</v>
      </c>
      <c r="C133" s="4">
        <v>14557.837764699996</v>
      </c>
      <c r="D133" s="4">
        <v>12984.655235299999</v>
      </c>
      <c r="E133" s="4">
        <v>27542.482999999993</v>
      </c>
      <c r="G133" s="7">
        <v>2001</v>
      </c>
      <c r="H133" s="1">
        <v>11</v>
      </c>
      <c r="I133" s="4">
        <v>6288</v>
      </c>
      <c r="J133" s="4">
        <v>10007</v>
      </c>
      <c r="K133" s="4">
        <v>16295</v>
      </c>
      <c r="M133" s="6">
        <f>C133/I133</f>
        <v>2.3151777615617042</v>
      </c>
      <c r="N133" s="6">
        <f>D133/J133</f>
        <v>1.2975572334665733</v>
      </c>
      <c r="O133" s="6">
        <f>E133/K133</f>
        <v>1.6902413623810981</v>
      </c>
      <c r="Q133" s="7">
        <v>2001</v>
      </c>
      <c r="R133" s="7">
        <v>11</v>
      </c>
      <c r="S133" s="7">
        <f t="shared" ref="S133:S196" si="11">IF(R133&lt;7,1,2)</f>
        <v>2</v>
      </c>
      <c r="T133" s="8">
        <f t="shared" si="8"/>
        <v>8612.8751128134118</v>
      </c>
      <c r="U133" s="8">
        <f t="shared" si="9"/>
        <v>7682.1308035013963</v>
      </c>
      <c r="V133" s="8">
        <f t="shared" si="10"/>
        <v>16295</v>
      </c>
    </row>
    <row r="134" spans="1:22" x14ac:dyDescent="0.2">
      <c r="A134" s="7">
        <v>2001</v>
      </c>
      <c r="B134" s="1">
        <v>12</v>
      </c>
      <c r="C134" s="4">
        <v>5949.6882046728551</v>
      </c>
      <c r="D134" s="4">
        <v>587.2977953271452</v>
      </c>
      <c r="E134" s="4">
        <v>6536.9760000000006</v>
      </c>
      <c r="G134" s="7">
        <v>2001</v>
      </c>
      <c r="H134" s="1">
        <v>12</v>
      </c>
      <c r="I134" s="4"/>
      <c r="J134" s="4">
        <v>3258</v>
      </c>
      <c r="K134" s="4">
        <v>3258</v>
      </c>
      <c r="M134" s="6" t="e">
        <f>C134/I134</f>
        <v>#DIV/0!</v>
      </c>
      <c r="N134" s="6">
        <f>D134/J134</f>
        <v>0.18026328892791443</v>
      </c>
      <c r="O134" s="6">
        <f>E134/K134</f>
        <v>2.006438305709024</v>
      </c>
      <c r="Q134" s="7">
        <v>2001</v>
      </c>
      <c r="R134" s="7">
        <v>12</v>
      </c>
      <c r="S134" s="7">
        <f t="shared" si="11"/>
        <v>2</v>
      </c>
      <c r="T134" s="8">
        <f t="shared" si="8"/>
        <v>2965.2983536767092</v>
      </c>
      <c r="U134" s="8">
        <f t="shared" si="9"/>
        <v>292.70663027917476</v>
      </c>
      <c r="V134" s="8">
        <f t="shared" si="10"/>
        <v>3258</v>
      </c>
    </row>
    <row r="135" spans="1:22" x14ac:dyDescent="0.2">
      <c r="A135" s="7">
        <v>2002</v>
      </c>
      <c r="B135" s="1">
        <v>1</v>
      </c>
      <c r="C135" s="4">
        <v>92105.992702938223</v>
      </c>
      <c r="D135" s="4">
        <v>5602.4471857301842</v>
      </c>
      <c r="E135" s="4">
        <v>97708.429888668412</v>
      </c>
      <c r="G135" s="7">
        <v>2002</v>
      </c>
      <c r="H135" s="1">
        <v>1</v>
      </c>
      <c r="I135" s="4">
        <v>5602.4371857301867</v>
      </c>
      <c r="J135" s="4">
        <v>18606</v>
      </c>
      <c r="K135" s="4">
        <v>24208.437185730189</v>
      </c>
      <c r="M135" s="6">
        <f>C135/I135</f>
        <v>16.440343666420546</v>
      </c>
      <c r="N135" s="6">
        <f>D135/J135</f>
        <v>0.30110970577932838</v>
      </c>
      <c r="O135" s="6">
        <f>E135/K135</f>
        <v>4.0361312520522077</v>
      </c>
      <c r="Q135" s="7">
        <v>2002</v>
      </c>
      <c r="R135" s="7">
        <v>1</v>
      </c>
      <c r="S135" s="7">
        <f t="shared" si="11"/>
        <v>1</v>
      </c>
      <c r="T135" s="8">
        <f t="shared" si="8"/>
        <v>22820.366076079932</v>
      </c>
      <c r="U135" s="8">
        <f t="shared" si="9"/>
        <v>1388.0735872703767</v>
      </c>
      <c r="V135" s="8">
        <f t="shared" si="10"/>
        <v>24208.437185730189</v>
      </c>
    </row>
    <row r="136" spans="1:22" x14ac:dyDescent="0.2">
      <c r="A136" s="7">
        <v>2002</v>
      </c>
      <c r="B136" s="1">
        <v>2</v>
      </c>
      <c r="C136" s="4">
        <v>97146.568449761035</v>
      </c>
      <c r="D136" s="4">
        <v>34077.400558502268</v>
      </c>
      <c r="E136" s="4">
        <v>131223.95900826331</v>
      </c>
      <c r="G136" s="7">
        <v>2002</v>
      </c>
      <c r="H136" s="1">
        <v>2</v>
      </c>
      <c r="I136" s="4">
        <v>41401.780475674022</v>
      </c>
      <c r="J136" s="4">
        <v>75285</v>
      </c>
      <c r="K136" s="4">
        <v>116686.78047567402</v>
      </c>
      <c r="M136" s="6">
        <f>C136/I136</f>
        <v>2.3464345574905976</v>
      </c>
      <c r="N136" s="6">
        <f>D136/J136</f>
        <v>0.45264528868303472</v>
      </c>
      <c r="O136" s="6">
        <f>E136/K136</f>
        <v>1.1245829088207631</v>
      </c>
      <c r="Q136" s="7">
        <v>2002</v>
      </c>
      <c r="R136" s="7">
        <v>2</v>
      </c>
      <c r="S136" s="7">
        <f t="shared" si="11"/>
        <v>1</v>
      </c>
      <c r="T136" s="8">
        <f t="shared" si="8"/>
        <v>86384.532156574278</v>
      </c>
      <c r="U136" s="8">
        <f t="shared" si="9"/>
        <v>30302.257211285392</v>
      </c>
      <c r="V136" s="8">
        <f t="shared" si="10"/>
        <v>116686.78047567402</v>
      </c>
    </row>
    <row r="137" spans="1:22" x14ac:dyDescent="0.2">
      <c r="A137" s="7">
        <v>2002</v>
      </c>
      <c r="B137" s="1">
        <v>3</v>
      </c>
      <c r="C137" s="4">
        <v>48959.87889470649</v>
      </c>
      <c r="D137" s="4">
        <v>47329.077520329083</v>
      </c>
      <c r="E137" s="4">
        <v>96288.946415035563</v>
      </c>
      <c r="G137" s="7">
        <v>2002</v>
      </c>
      <c r="H137" s="1">
        <v>3</v>
      </c>
      <c r="I137" s="4">
        <v>47329.067520329118</v>
      </c>
      <c r="J137" s="4">
        <v>59795</v>
      </c>
      <c r="K137" s="4">
        <v>107124.06752032912</v>
      </c>
      <c r="M137" s="6">
        <f>C137/I137</f>
        <v>1.0344568667801641</v>
      </c>
      <c r="N137" s="6">
        <f>D137/J137</f>
        <v>0.79152232662144129</v>
      </c>
      <c r="O137" s="6">
        <f>E137/K137</f>
        <v>0.89885446514400369</v>
      </c>
      <c r="Q137" s="7">
        <v>2002</v>
      </c>
      <c r="R137" s="7">
        <v>3</v>
      </c>
      <c r="S137" s="7">
        <f t="shared" si="11"/>
        <v>1</v>
      </c>
      <c r="T137" s="8">
        <f t="shared" si="8"/>
        <v>54469.194728718096</v>
      </c>
      <c r="U137" s="8">
        <f t="shared" si="9"/>
        <v>52654.883916882573</v>
      </c>
      <c r="V137" s="8">
        <f t="shared" si="10"/>
        <v>107124.06752032912</v>
      </c>
    </row>
    <row r="138" spans="1:22" x14ac:dyDescent="0.2">
      <c r="A138" s="7">
        <v>2002</v>
      </c>
      <c r="B138" s="1">
        <v>4</v>
      </c>
      <c r="C138" s="4">
        <v>19850.944545777704</v>
      </c>
      <c r="D138" s="4">
        <v>48127.928386441585</v>
      </c>
      <c r="E138" s="4">
        <v>67978.862932219286</v>
      </c>
      <c r="G138" s="7">
        <v>2002</v>
      </c>
      <c r="H138" s="1">
        <v>4</v>
      </c>
      <c r="I138" s="4">
        <v>48127.918386441597</v>
      </c>
      <c r="J138" s="4">
        <v>41804</v>
      </c>
      <c r="K138" s="4">
        <v>89931.918386441597</v>
      </c>
      <c r="M138" s="6">
        <f>C138/I138</f>
        <v>0.41246214694733258</v>
      </c>
      <c r="N138" s="6">
        <f>D138/J138</f>
        <v>1.1512756766443781</v>
      </c>
      <c r="O138" s="6">
        <f>E138/K138</f>
        <v>0.75589250348370174</v>
      </c>
      <c r="Q138" s="7">
        <v>2002</v>
      </c>
      <c r="R138" s="7">
        <v>4</v>
      </c>
      <c r="S138" s="7">
        <f t="shared" si="11"/>
        <v>1</v>
      </c>
      <c r="T138" s="8">
        <f t="shared" si="8"/>
        <v>26261.597322754402</v>
      </c>
      <c r="U138" s="8">
        <f t="shared" si="9"/>
        <v>63670.334293081534</v>
      </c>
      <c r="V138" s="8">
        <f t="shared" si="10"/>
        <v>89931.918386441597</v>
      </c>
    </row>
    <row r="139" spans="1:22" x14ac:dyDescent="0.2">
      <c r="A139" s="7">
        <v>2002</v>
      </c>
      <c r="B139" s="1">
        <v>5</v>
      </c>
      <c r="C139" s="4">
        <v>14570.895463248395</v>
      </c>
      <c r="D139" s="4">
        <v>19462.294371231867</v>
      </c>
      <c r="E139" s="4">
        <v>34033.179834480266</v>
      </c>
      <c r="G139" s="7">
        <v>2002</v>
      </c>
      <c r="H139" s="1">
        <v>5</v>
      </c>
      <c r="I139" s="4">
        <v>19462.284371231872</v>
      </c>
      <c r="J139" s="4">
        <v>26422</v>
      </c>
      <c r="K139" s="4">
        <v>45884.284371231872</v>
      </c>
      <c r="M139" s="6">
        <f>C139/I139</f>
        <v>0.74867344373954003</v>
      </c>
      <c r="N139" s="6">
        <f>D139/J139</f>
        <v>0.73659429154613076</v>
      </c>
      <c r="O139" s="6">
        <f>E139/K139</f>
        <v>0.74171756846268022</v>
      </c>
      <c r="Q139" s="7">
        <v>2002</v>
      </c>
      <c r="R139" s="7">
        <v>5</v>
      </c>
      <c r="S139" s="7">
        <f t="shared" si="11"/>
        <v>1</v>
      </c>
      <c r="T139" s="8">
        <f t="shared" si="8"/>
        <v>19644.802931456426</v>
      </c>
      <c r="U139" s="8">
        <f t="shared" si="9"/>
        <v>26239.4949219962</v>
      </c>
      <c r="V139" s="8">
        <f t="shared" si="10"/>
        <v>45884.284371231872</v>
      </c>
    </row>
    <row r="140" spans="1:22" x14ac:dyDescent="0.2">
      <c r="A140" s="7">
        <v>2002</v>
      </c>
      <c r="B140" s="1">
        <v>6</v>
      </c>
      <c r="C140" s="4">
        <v>12656.356039766595</v>
      </c>
      <c r="D140" s="4">
        <v>7176.5779345042747</v>
      </c>
      <c r="E140" s="4">
        <v>19832.923974270867</v>
      </c>
      <c r="G140" s="7">
        <v>2002</v>
      </c>
      <c r="H140" s="1">
        <v>6</v>
      </c>
      <c r="I140" s="4">
        <v>7176.5679345042772</v>
      </c>
      <c r="J140" s="4">
        <v>5230</v>
      </c>
      <c r="K140" s="4">
        <v>12406.567934504277</v>
      </c>
      <c r="M140" s="6">
        <f>C140/I140</f>
        <v>1.7635666735510163</v>
      </c>
      <c r="N140" s="6">
        <f>D140/J140</f>
        <v>1.3721946337484272</v>
      </c>
      <c r="O140" s="6">
        <f>E140/K140</f>
        <v>1.598582628086284</v>
      </c>
      <c r="Q140" s="7">
        <v>2002</v>
      </c>
      <c r="R140" s="7">
        <v>6</v>
      </c>
      <c r="S140" s="7">
        <f t="shared" si="11"/>
        <v>1</v>
      </c>
      <c r="T140" s="8">
        <f t="shared" si="8"/>
        <v>7917.2360673767225</v>
      </c>
      <c r="U140" s="8">
        <f t="shared" si="9"/>
        <v>4489.3381226690753</v>
      </c>
      <c r="V140" s="8">
        <f t="shared" si="10"/>
        <v>12406.567934504277</v>
      </c>
    </row>
    <row r="141" spans="1:22" x14ac:dyDescent="0.2">
      <c r="A141" s="7">
        <v>2002</v>
      </c>
      <c r="B141" s="1">
        <v>7</v>
      </c>
      <c r="C141" s="4">
        <v>2409.1332353416929</v>
      </c>
      <c r="D141" s="4">
        <v>2913.6972423386296</v>
      </c>
      <c r="E141" s="4">
        <v>5322.8204776803223</v>
      </c>
      <c r="G141" s="7">
        <v>2002</v>
      </c>
      <c r="H141" s="1">
        <v>7</v>
      </c>
      <c r="I141" s="4">
        <v>2913.6872423386308</v>
      </c>
      <c r="J141" s="4">
        <v>1950</v>
      </c>
      <c r="K141" s="4">
        <v>4863.6872423386303</v>
      </c>
      <c r="M141" s="6">
        <f>C141/I141</f>
        <v>0.82683316189009892</v>
      </c>
      <c r="N141" s="6">
        <f>D141/J141</f>
        <v>1.4942037140198101</v>
      </c>
      <c r="O141" s="6">
        <f>E141/K141</f>
        <v>1.0944002384332847</v>
      </c>
      <c r="Q141" s="7">
        <v>2002</v>
      </c>
      <c r="R141" s="7">
        <v>7</v>
      </c>
      <c r="S141" s="7">
        <f t="shared" si="11"/>
        <v>2</v>
      </c>
      <c r="T141" s="8">
        <f t="shared" si="8"/>
        <v>2201.3274035745335</v>
      </c>
      <c r="U141" s="8">
        <f t="shared" si="9"/>
        <v>2662.3689761890073</v>
      </c>
      <c r="V141" s="8">
        <f t="shared" si="10"/>
        <v>4863.6872423386303</v>
      </c>
    </row>
    <row r="142" spans="1:22" x14ac:dyDescent="0.2">
      <c r="A142" s="7">
        <v>2002</v>
      </c>
      <c r="B142" s="1">
        <v>8</v>
      </c>
      <c r="C142" s="4">
        <v>0.01</v>
      </c>
      <c r="D142" s="4">
        <v>0.01</v>
      </c>
      <c r="E142" s="4">
        <v>0.01</v>
      </c>
      <c r="G142" s="7">
        <v>2002</v>
      </c>
      <c r="H142" s="1">
        <v>8</v>
      </c>
      <c r="I142" s="4"/>
      <c r="J142" s="4">
        <v>164</v>
      </c>
      <c r="K142" s="4">
        <v>164</v>
      </c>
      <c r="M142" s="6" t="e">
        <f>C142/I142</f>
        <v>#DIV/0!</v>
      </c>
      <c r="N142" s="6">
        <f>D142/J142</f>
        <v>6.0975609756097561E-5</v>
      </c>
      <c r="O142" s="6">
        <f>E142/K142</f>
        <v>6.0975609756097561E-5</v>
      </c>
      <c r="Q142" s="7">
        <v>2002</v>
      </c>
      <c r="R142" s="7">
        <v>8</v>
      </c>
      <c r="S142" s="7">
        <f t="shared" si="11"/>
        <v>2</v>
      </c>
      <c r="T142" s="8">
        <f t="shared" si="8"/>
        <v>164</v>
      </c>
      <c r="U142" s="8">
        <f t="shared" si="9"/>
        <v>164</v>
      </c>
      <c r="V142" s="8">
        <f t="shared" si="10"/>
        <v>164</v>
      </c>
    </row>
    <row r="143" spans="1:22" x14ac:dyDescent="0.2">
      <c r="A143" s="7">
        <v>2002</v>
      </c>
      <c r="B143" s="1">
        <v>9</v>
      </c>
      <c r="C143" s="4">
        <v>11190.197618024091</v>
      </c>
      <c r="D143" s="4">
        <v>12653.777231073982</v>
      </c>
      <c r="E143" s="4">
        <v>23843.964849098073</v>
      </c>
      <c r="G143" s="7">
        <v>2002</v>
      </c>
      <c r="H143" s="1">
        <v>9</v>
      </c>
      <c r="I143" s="4">
        <v>14935.389231073999</v>
      </c>
      <c r="J143" s="4">
        <v>13238</v>
      </c>
      <c r="K143" s="4">
        <v>28173.389231073998</v>
      </c>
      <c r="M143" s="6">
        <f>C143/I143</f>
        <v>0.74924044126966538</v>
      </c>
      <c r="N143" s="6">
        <f>D143/J143</f>
        <v>0.95586774671959374</v>
      </c>
      <c r="O143" s="6">
        <f>E143/K143</f>
        <v>0.84632930221967184</v>
      </c>
      <c r="Q143" s="7">
        <v>2002</v>
      </c>
      <c r="R143" s="7">
        <v>9</v>
      </c>
      <c r="S143" s="7">
        <f t="shared" si="11"/>
        <v>2</v>
      </c>
      <c r="T143" s="8">
        <f t="shared" si="8"/>
        <v>13222.037318896448</v>
      </c>
      <c r="U143" s="8">
        <f t="shared" si="9"/>
        <v>14951.363727909291</v>
      </c>
      <c r="V143" s="8">
        <f t="shared" si="10"/>
        <v>28173.389231073994</v>
      </c>
    </row>
    <row r="144" spans="1:22" x14ac:dyDescent="0.2">
      <c r="A144" s="7">
        <v>2002</v>
      </c>
      <c r="B144" s="1">
        <v>10</v>
      </c>
      <c r="C144" s="4">
        <v>1460.0530000000001</v>
      </c>
      <c r="D144" s="4">
        <v>1333.8320000000001</v>
      </c>
      <c r="E144" s="4">
        <v>2793.8750000000005</v>
      </c>
      <c r="G144" s="7">
        <v>2002</v>
      </c>
      <c r="H144" s="1">
        <v>10</v>
      </c>
      <c r="I144" s="4"/>
      <c r="J144" s="4">
        <v>17744</v>
      </c>
      <c r="K144" s="4">
        <v>17744</v>
      </c>
      <c r="M144" s="6" t="e">
        <f>C144/I144</f>
        <v>#DIV/0!</v>
      </c>
      <c r="N144" s="6">
        <f>D144/J144</f>
        <v>7.517087466185754E-2</v>
      </c>
      <c r="O144" s="6">
        <f>E144/K144</f>
        <v>0.15745463255184855</v>
      </c>
      <c r="Q144" s="7">
        <v>2002</v>
      </c>
      <c r="R144" s="7">
        <v>10</v>
      </c>
      <c r="S144" s="7">
        <f t="shared" si="11"/>
        <v>2</v>
      </c>
      <c r="T144" s="8">
        <f t="shared" si="8"/>
        <v>9272.8487967428755</v>
      </c>
      <c r="U144" s="8">
        <f t="shared" si="9"/>
        <v>8471.2147136146032</v>
      </c>
      <c r="V144" s="8">
        <f t="shared" si="10"/>
        <v>17744</v>
      </c>
    </row>
    <row r="145" spans="1:100" x14ac:dyDescent="0.2">
      <c r="A145" s="7">
        <v>2002</v>
      </c>
      <c r="B145" s="1">
        <v>11</v>
      </c>
      <c r="C145" s="4">
        <v>102.526</v>
      </c>
      <c r="D145" s="4">
        <v>817.44100000000014</v>
      </c>
      <c r="E145" s="4">
        <v>919.95700000000011</v>
      </c>
      <c r="G145" s="7">
        <v>2002</v>
      </c>
      <c r="H145" s="1">
        <v>11</v>
      </c>
      <c r="I145" s="4"/>
      <c r="J145" s="4">
        <v>5308</v>
      </c>
      <c r="K145" s="4">
        <v>5308</v>
      </c>
      <c r="M145" s="6" t="e">
        <f>C145/I145</f>
        <v>#DIV/0!</v>
      </c>
      <c r="N145" s="6">
        <f>D145/J145</f>
        <v>0.15400169555388096</v>
      </c>
      <c r="O145" s="6">
        <f>E145/K145</f>
        <v>0.17331518462697817</v>
      </c>
      <c r="Q145" s="7">
        <v>2002</v>
      </c>
      <c r="R145" s="7">
        <v>11</v>
      </c>
      <c r="S145" s="7">
        <f t="shared" si="11"/>
        <v>2</v>
      </c>
      <c r="T145" s="8">
        <f t="shared" si="8"/>
        <v>591.55809238910081</v>
      </c>
      <c r="U145" s="8">
        <f t="shared" si="9"/>
        <v>4716.4996059598443</v>
      </c>
      <c r="V145" s="8">
        <f t="shared" si="10"/>
        <v>5308</v>
      </c>
      <c r="CV145" s="1" t="s">
        <v>20</v>
      </c>
    </row>
    <row r="146" spans="1:100" x14ac:dyDescent="0.2">
      <c r="A146" s="7">
        <v>2002</v>
      </c>
      <c r="B146" s="1">
        <v>12</v>
      </c>
      <c r="C146" s="4">
        <v>139.58299999999997</v>
      </c>
      <c r="D146" s="4">
        <v>130.31900000000002</v>
      </c>
      <c r="E146" s="4">
        <v>269.892</v>
      </c>
      <c r="G146" s="7">
        <v>2002</v>
      </c>
      <c r="H146" s="1">
        <v>12</v>
      </c>
      <c r="I146" s="4"/>
      <c r="J146" s="4">
        <v>2514</v>
      </c>
      <c r="K146" s="4">
        <v>2514</v>
      </c>
      <c r="M146" s="6" t="e">
        <f>C146/I146</f>
        <v>#DIV/0!</v>
      </c>
      <c r="N146" s="6">
        <f>D146/J146</f>
        <v>5.1837311058074785E-2</v>
      </c>
      <c r="O146" s="6">
        <f>E146/K146</f>
        <v>0.10735560859188543</v>
      </c>
      <c r="Q146" s="7">
        <v>2002</v>
      </c>
      <c r="R146" s="7">
        <v>12</v>
      </c>
      <c r="S146" s="7">
        <f t="shared" si="11"/>
        <v>2</v>
      </c>
      <c r="T146" s="8">
        <f t="shared" si="8"/>
        <v>1300.1928993819749</v>
      </c>
      <c r="U146" s="8">
        <f t="shared" si="9"/>
        <v>1213.9002489884845</v>
      </c>
      <c r="V146" s="8">
        <f t="shared" si="10"/>
        <v>2514</v>
      </c>
    </row>
    <row r="147" spans="1:100" x14ac:dyDescent="0.2">
      <c r="A147" s="7">
        <v>2003</v>
      </c>
      <c r="B147" s="1">
        <v>1</v>
      </c>
      <c r="C147" s="4">
        <v>23025.780639471242</v>
      </c>
      <c r="D147" s="4">
        <v>666.98189045093704</v>
      </c>
      <c r="E147" s="4">
        <v>23692.752529922178</v>
      </c>
      <c r="G147" s="7">
        <v>2003</v>
      </c>
      <c r="H147" s="1">
        <v>1</v>
      </c>
      <c r="I147" s="4">
        <v>16254.680999999993</v>
      </c>
      <c r="J147" s="4">
        <v>10215.443000000008</v>
      </c>
      <c r="K147" s="4">
        <v>26470.124000000003</v>
      </c>
      <c r="M147" s="6">
        <f>C147/I147</f>
        <v>1.4165630589410676</v>
      </c>
      <c r="N147" s="6">
        <f>D147/J147</f>
        <v>6.5291528761986781E-2</v>
      </c>
      <c r="O147" s="6">
        <f>E147/K147</f>
        <v>0.8950752376498945</v>
      </c>
      <c r="Q147" s="7">
        <v>2003</v>
      </c>
      <c r="R147" s="7">
        <v>1</v>
      </c>
      <c r="S147" s="7">
        <f t="shared" si="11"/>
        <v>1</v>
      </c>
      <c r="T147" s="8">
        <f t="shared" si="8"/>
        <v>25724.966651884624</v>
      </c>
      <c r="U147" s="8">
        <f t="shared" si="9"/>
        <v>745.16852036054718</v>
      </c>
      <c r="V147" s="8">
        <f t="shared" si="10"/>
        <v>26470.124000000003</v>
      </c>
    </row>
    <row r="148" spans="1:100" x14ac:dyDescent="0.2">
      <c r="A148" s="7">
        <v>2003</v>
      </c>
      <c r="B148" s="1">
        <v>2</v>
      </c>
      <c r="C148" s="4">
        <v>20769.879771438227</v>
      </c>
      <c r="D148" s="4">
        <v>36864.071851176261</v>
      </c>
      <c r="E148" s="4">
        <v>57633.941622614489</v>
      </c>
      <c r="G148" s="7">
        <v>2003</v>
      </c>
      <c r="H148" s="1">
        <v>2</v>
      </c>
      <c r="I148" s="4">
        <v>34060.42699999996</v>
      </c>
      <c r="J148" s="4">
        <v>35696.818999999967</v>
      </c>
      <c r="K148" s="4">
        <v>69757.245999999926</v>
      </c>
      <c r="M148" s="6">
        <f>C148/I148</f>
        <v>0.60979504958755371</v>
      </c>
      <c r="N148" s="6">
        <f>D148/J148</f>
        <v>1.0326990719026334</v>
      </c>
      <c r="O148" s="6">
        <f>E148/K148</f>
        <v>0.82620723906753069</v>
      </c>
      <c r="Q148" s="7">
        <v>2003</v>
      </c>
      <c r="R148" s="7">
        <v>2</v>
      </c>
      <c r="S148" s="7">
        <f t="shared" si="11"/>
        <v>1</v>
      </c>
      <c r="T148" s="8">
        <f t="shared" si="8"/>
        <v>25138.82569569278</v>
      </c>
      <c r="U148" s="8">
        <f t="shared" si="9"/>
        <v>44618.432407807974</v>
      </c>
      <c r="V148" s="8">
        <f t="shared" si="10"/>
        <v>69757.245999999926</v>
      </c>
    </row>
    <row r="149" spans="1:100" x14ac:dyDescent="0.2">
      <c r="A149" s="7">
        <v>2003</v>
      </c>
      <c r="B149" s="1">
        <v>3</v>
      </c>
      <c r="C149" s="4">
        <v>17183.117024064904</v>
      </c>
      <c r="D149" s="4">
        <v>130246.00197593507</v>
      </c>
      <c r="E149" s="4">
        <v>147429.109</v>
      </c>
      <c r="G149" s="7">
        <v>2003</v>
      </c>
      <c r="H149" s="1">
        <v>3</v>
      </c>
      <c r="I149" s="4">
        <v>62398.920000000115</v>
      </c>
      <c r="J149" s="4">
        <v>95832.427999999869</v>
      </c>
      <c r="K149" s="4">
        <v>158231.348</v>
      </c>
      <c r="M149" s="6">
        <f>C149/I149</f>
        <v>0.27537523123901619</v>
      </c>
      <c r="N149" s="6">
        <f>D149/J149</f>
        <v>1.3591015556439334</v>
      </c>
      <c r="O149" s="6">
        <f>E149/K149</f>
        <v>0.93173135957863418</v>
      </c>
      <c r="Q149" s="7">
        <v>2003</v>
      </c>
      <c r="R149" s="7">
        <v>3</v>
      </c>
      <c r="S149" s="7">
        <f t="shared" si="11"/>
        <v>1</v>
      </c>
      <c r="T149" s="8">
        <f t="shared" si="8"/>
        <v>18442.136617399883</v>
      </c>
      <c r="U149" s="8">
        <f t="shared" si="9"/>
        <v>139789.22211530744</v>
      </c>
      <c r="V149" s="8">
        <f t="shared" si="10"/>
        <v>158231.348</v>
      </c>
    </row>
    <row r="150" spans="1:100" x14ac:dyDescent="0.2">
      <c r="A150" s="7">
        <v>2003</v>
      </c>
      <c r="B150" s="1">
        <v>4</v>
      </c>
      <c r="C150" s="4">
        <v>9173.8034145455258</v>
      </c>
      <c r="D150" s="4">
        <v>120288.65158545449</v>
      </c>
      <c r="E150" s="4">
        <v>129462.44500000001</v>
      </c>
      <c r="G150" s="7">
        <v>2003</v>
      </c>
      <c r="H150" s="1">
        <v>4</v>
      </c>
      <c r="I150" s="4">
        <v>80602.24300000006</v>
      </c>
      <c r="J150" s="4">
        <v>53140.615999999951</v>
      </c>
      <c r="K150" s="4">
        <v>133742.859</v>
      </c>
      <c r="M150" s="6">
        <f>C150/I150</f>
        <v>0.11381573357140345</v>
      </c>
      <c r="N150" s="6">
        <f>D150/J150</f>
        <v>2.2635915922663483</v>
      </c>
      <c r="O150" s="6">
        <f>E150/K150</f>
        <v>0.96799519591546945</v>
      </c>
      <c r="Q150" s="7">
        <v>2003</v>
      </c>
      <c r="R150" s="7">
        <v>4</v>
      </c>
      <c r="S150" s="7">
        <f t="shared" si="11"/>
        <v>1</v>
      </c>
      <c r="T150" s="8">
        <f t="shared" si="8"/>
        <v>9477.1166770817636</v>
      </c>
      <c r="U150" s="8">
        <f t="shared" si="9"/>
        <v>124265.75265354803</v>
      </c>
      <c r="V150" s="8">
        <f t="shared" si="10"/>
        <v>133742.859</v>
      </c>
    </row>
    <row r="151" spans="1:100" x14ac:dyDescent="0.2">
      <c r="A151" s="7">
        <v>2003</v>
      </c>
      <c r="B151" s="1">
        <v>5</v>
      </c>
      <c r="C151" s="4">
        <v>908.206089017257</v>
      </c>
      <c r="D151" s="4">
        <v>46313.796608203447</v>
      </c>
      <c r="E151" s="4">
        <v>47221.992697220703</v>
      </c>
      <c r="G151" s="7">
        <v>2003</v>
      </c>
      <c r="H151" s="1">
        <v>5</v>
      </c>
      <c r="I151" s="4">
        <v>20977.232999999997</v>
      </c>
      <c r="J151" s="4">
        <v>29132.690999999992</v>
      </c>
      <c r="K151" s="4">
        <v>50109.923999999985</v>
      </c>
      <c r="M151" s="6">
        <f>C151/I151</f>
        <v>4.3294846799730793E-2</v>
      </c>
      <c r="N151" s="6">
        <f>D151/J151</f>
        <v>1.5897534700177014</v>
      </c>
      <c r="O151" s="6">
        <f>E151/K151</f>
        <v>0.94236807657542476</v>
      </c>
      <c r="Q151" s="7">
        <v>2003</v>
      </c>
      <c r="R151" s="7">
        <v>5</v>
      </c>
      <c r="S151" s="7">
        <f t="shared" si="11"/>
        <v>1</v>
      </c>
      <c r="T151" s="8">
        <f t="shared" si="8"/>
        <v>963.7487852068241</v>
      </c>
      <c r="U151" s="8">
        <f t="shared" si="9"/>
        <v>49146.185826358058</v>
      </c>
      <c r="V151" s="8">
        <f t="shared" si="10"/>
        <v>50109.923999999985</v>
      </c>
    </row>
    <row r="152" spans="1:100" x14ac:dyDescent="0.2">
      <c r="A152" s="7">
        <v>2003</v>
      </c>
      <c r="B152" s="1">
        <v>6</v>
      </c>
      <c r="C152" s="4">
        <v>343.564740198832</v>
      </c>
      <c r="D152" s="4">
        <v>19854.272548874796</v>
      </c>
      <c r="E152" s="4">
        <v>20197.82728907363</v>
      </c>
      <c r="G152" s="7">
        <v>2003</v>
      </c>
      <c r="H152" s="1">
        <v>6</v>
      </c>
      <c r="I152" s="4">
        <v>15174.268000000011</v>
      </c>
      <c r="J152" s="4">
        <v>5512.3869999999988</v>
      </c>
      <c r="K152" s="4">
        <v>20686.65500000001</v>
      </c>
      <c r="M152" s="6">
        <f>C152/I152</f>
        <v>2.2641272725566184E-2</v>
      </c>
      <c r="N152" s="6">
        <f>D152/J152</f>
        <v>3.6017559269468564</v>
      </c>
      <c r="O152" s="6">
        <f>E152/K152</f>
        <v>0.97636990074391539</v>
      </c>
      <c r="Q152" s="7">
        <v>2003</v>
      </c>
      <c r="R152" s="7">
        <v>6</v>
      </c>
      <c r="S152" s="7">
        <f t="shared" si="11"/>
        <v>1</v>
      </c>
      <c r="T152" s="8">
        <f t="shared" si="8"/>
        <v>351.87969225297019</v>
      </c>
      <c r="U152" s="8">
        <f t="shared" si="9"/>
        <v>20334.785549766984</v>
      </c>
      <c r="V152" s="8">
        <f t="shared" si="10"/>
        <v>20686.65500000001</v>
      </c>
    </row>
    <row r="153" spans="1:100" x14ac:dyDescent="0.2">
      <c r="A153" s="7">
        <v>2003</v>
      </c>
      <c r="B153" s="1">
        <v>7</v>
      </c>
      <c r="C153" s="4">
        <v>1406.5153930000001</v>
      </c>
      <c r="D153" s="4">
        <v>14081.676862050001</v>
      </c>
      <c r="E153" s="4">
        <v>15488.18225505</v>
      </c>
      <c r="G153" s="7">
        <v>2003</v>
      </c>
      <c r="H153" s="1">
        <v>7</v>
      </c>
      <c r="I153" s="4">
        <v>7865.6270000000077</v>
      </c>
      <c r="J153" s="4">
        <v>6388.3729999999987</v>
      </c>
      <c r="K153" s="4">
        <v>14254.000000000007</v>
      </c>
      <c r="M153" s="6">
        <f>C153/I153</f>
        <v>0.17881796238240114</v>
      </c>
      <c r="N153" s="6">
        <f>D153/J153</f>
        <v>2.2042665420522569</v>
      </c>
      <c r="O153" s="6">
        <f>E153/K153</f>
        <v>1.0865849765013325</v>
      </c>
      <c r="Q153" s="7">
        <v>2003</v>
      </c>
      <c r="R153" s="7">
        <v>7</v>
      </c>
      <c r="S153" s="7">
        <f t="shared" si="11"/>
        <v>2</v>
      </c>
      <c r="T153" s="8">
        <f t="shared" si="8"/>
        <v>1294.4366279835781</v>
      </c>
      <c r="U153" s="8">
        <f t="shared" si="9"/>
        <v>12959.572575162263</v>
      </c>
      <c r="V153" s="8">
        <f t="shared" si="10"/>
        <v>14254.000000000007</v>
      </c>
    </row>
    <row r="154" spans="1:100" x14ac:dyDescent="0.2">
      <c r="A154" s="7">
        <v>2003</v>
      </c>
      <c r="B154" s="1">
        <v>8</v>
      </c>
      <c r="C154" s="4">
        <v>0.01</v>
      </c>
      <c r="D154" s="4">
        <v>0.01</v>
      </c>
      <c r="E154" s="4">
        <v>0.01</v>
      </c>
      <c r="G154" s="7">
        <v>2003</v>
      </c>
      <c r="H154" s="1">
        <v>8</v>
      </c>
      <c r="I154" s="4">
        <v>1379.134</v>
      </c>
      <c r="J154" s="4">
        <v>1060.107</v>
      </c>
      <c r="K154" s="4">
        <v>2439.241</v>
      </c>
      <c r="M154" s="6">
        <f>C154/I154</f>
        <v>7.2509270310209164E-6</v>
      </c>
      <c r="N154" s="6">
        <f>D154/J154</f>
        <v>9.4330100640784372E-6</v>
      </c>
      <c r="O154" s="6">
        <f>E154/K154</f>
        <v>4.0996359113347144E-6</v>
      </c>
      <c r="Q154" s="7">
        <v>2003</v>
      </c>
      <c r="R154" s="7">
        <v>8</v>
      </c>
      <c r="S154" s="7">
        <f t="shared" si="11"/>
        <v>2</v>
      </c>
      <c r="T154" s="8">
        <f t="shared" si="8"/>
        <v>2439.241</v>
      </c>
      <c r="U154" s="8">
        <f t="shared" si="9"/>
        <v>2439.241</v>
      </c>
      <c r="V154" s="8">
        <f t="shared" si="10"/>
        <v>2439.241</v>
      </c>
    </row>
    <row r="155" spans="1:100" x14ac:dyDescent="0.2">
      <c r="A155" s="7">
        <v>2003</v>
      </c>
      <c r="B155" s="1">
        <v>9</v>
      </c>
      <c r="C155" s="4">
        <v>6138.1971729999996</v>
      </c>
      <c r="D155" s="4">
        <v>54969.948295000009</v>
      </c>
      <c r="E155" s="4">
        <v>61108.135468000008</v>
      </c>
      <c r="G155" s="7">
        <v>2003</v>
      </c>
      <c r="H155" s="1">
        <v>9</v>
      </c>
      <c r="I155" s="4">
        <v>31199.726999999992</v>
      </c>
      <c r="J155" s="4">
        <v>35881.748000000007</v>
      </c>
      <c r="K155" s="4">
        <v>67081.475000000006</v>
      </c>
      <c r="M155" s="6">
        <f>C155/I155</f>
        <v>0.19673881034279567</v>
      </c>
      <c r="N155" s="6">
        <f>D155/J155</f>
        <v>1.5319752063082321</v>
      </c>
      <c r="O155" s="6">
        <f>E155/K155</f>
        <v>0.91095396259548556</v>
      </c>
      <c r="Q155" s="7">
        <v>2003</v>
      </c>
      <c r="R155" s="7">
        <v>9</v>
      </c>
      <c r="S155" s="7">
        <f t="shared" si="11"/>
        <v>2</v>
      </c>
      <c r="T155" s="8">
        <f t="shared" si="8"/>
        <v>6738.2078843052377</v>
      </c>
      <c r="U155" s="8">
        <f t="shared" si="9"/>
        <v>60343.278093197929</v>
      </c>
      <c r="V155" s="8">
        <f t="shared" si="10"/>
        <v>67081.475000000006</v>
      </c>
    </row>
    <row r="156" spans="1:100" x14ac:dyDescent="0.2">
      <c r="A156" s="7">
        <v>2003</v>
      </c>
      <c r="B156" s="1">
        <v>10</v>
      </c>
      <c r="C156" s="4">
        <v>495.83654724594385</v>
      </c>
      <c r="D156" s="4">
        <v>16338.468935713257</v>
      </c>
      <c r="E156" s="4">
        <v>16834.295482959198</v>
      </c>
      <c r="G156" s="7">
        <v>2003</v>
      </c>
      <c r="H156" s="1">
        <v>10</v>
      </c>
      <c r="I156" s="4">
        <v>8564.4220000000078</v>
      </c>
      <c r="J156" s="4">
        <v>9219.7809999999954</v>
      </c>
      <c r="K156" s="4">
        <v>17784.203000000001</v>
      </c>
      <c r="M156" s="6">
        <f>C156/I156</f>
        <v>5.7894922418108709E-2</v>
      </c>
      <c r="N156" s="6">
        <f>D156/J156</f>
        <v>1.7721103067104593</v>
      </c>
      <c r="O156" s="6">
        <f>E156/K156</f>
        <v>0.94658700662375461</v>
      </c>
      <c r="Q156" s="7">
        <v>2003</v>
      </c>
      <c r="R156" s="7">
        <v>10</v>
      </c>
      <c r="S156" s="7">
        <f t="shared" si="11"/>
        <v>2</v>
      </c>
      <c r="T156" s="8">
        <f t="shared" si="8"/>
        <v>523.81507856786675</v>
      </c>
      <c r="U156" s="8">
        <f t="shared" si="9"/>
        <v>17260.398485701382</v>
      </c>
      <c r="V156" s="8">
        <f t="shared" si="10"/>
        <v>17784.203000000001</v>
      </c>
    </row>
    <row r="157" spans="1:100" x14ac:dyDescent="0.2">
      <c r="A157" s="7">
        <v>2003</v>
      </c>
      <c r="B157" s="1">
        <v>11</v>
      </c>
      <c r="C157" s="4">
        <v>1536.0280908377053</v>
      </c>
      <c r="D157" s="4">
        <v>2690.7424285115735</v>
      </c>
      <c r="E157" s="4">
        <v>4226.7605193492791</v>
      </c>
      <c r="G157" s="7">
        <v>2003</v>
      </c>
      <c r="H157" s="1">
        <v>11</v>
      </c>
      <c r="I157" s="4">
        <v>3021.3720000000008</v>
      </c>
      <c r="J157" s="4">
        <v>5885.0529999999972</v>
      </c>
      <c r="K157" s="4">
        <v>8906.4249999999975</v>
      </c>
      <c r="M157" s="6">
        <f>C157/I157</f>
        <v>0.50838761027695534</v>
      </c>
      <c r="N157" s="6">
        <f>D157/J157</f>
        <v>0.45721634597200311</v>
      </c>
      <c r="O157" s="6">
        <f>E157/K157</f>
        <v>0.47457431229132679</v>
      </c>
      <c r="Q157" s="7">
        <v>2003</v>
      </c>
      <c r="R157" s="7">
        <v>11</v>
      </c>
      <c r="S157" s="7">
        <f t="shared" si="11"/>
        <v>2</v>
      </c>
      <c r="T157" s="8">
        <f t="shared" si="8"/>
        <v>3236.6439797836847</v>
      </c>
      <c r="U157" s="8">
        <f t="shared" si="9"/>
        <v>5669.8020917318599</v>
      </c>
      <c r="V157" s="8">
        <f t="shared" si="10"/>
        <v>8906.4249999999975</v>
      </c>
    </row>
    <row r="158" spans="1:100" x14ac:dyDescent="0.2">
      <c r="A158" s="7">
        <v>2003</v>
      </c>
      <c r="B158" s="1">
        <v>12</v>
      </c>
      <c r="C158" s="4">
        <v>1437.3786600000001</v>
      </c>
      <c r="D158" s="4">
        <v>126.37208000000001</v>
      </c>
      <c r="E158" s="4">
        <v>1563.7407400000002</v>
      </c>
      <c r="G158" s="7">
        <v>2003</v>
      </c>
      <c r="H158" s="1">
        <v>12</v>
      </c>
      <c r="I158" s="4">
        <v>1294.1820000000005</v>
      </c>
      <c r="J158" s="4">
        <v>1952.0740000000001</v>
      </c>
      <c r="K158" s="4">
        <v>3246.2560000000003</v>
      </c>
      <c r="M158" s="6">
        <f>C158/I158</f>
        <v>1.1106464623986423</v>
      </c>
      <c r="N158" s="6">
        <f>D158/J158</f>
        <v>6.4737340899986381E-2</v>
      </c>
      <c r="O158" s="6">
        <f>E158/K158</f>
        <v>0.48170592214538843</v>
      </c>
      <c r="Q158" s="7">
        <v>2003</v>
      </c>
      <c r="R158" s="7">
        <v>12</v>
      </c>
      <c r="S158" s="7">
        <f t="shared" si="11"/>
        <v>2</v>
      </c>
      <c r="T158" s="8">
        <f t="shared" si="8"/>
        <v>2983.9339603679832</v>
      </c>
      <c r="U158" s="8">
        <f t="shared" si="9"/>
        <v>262.34279918580364</v>
      </c>
      <c r="V158" s="8">
        <f t="shared" si="10"/>
        <v>3246.2560000000003</v>
      </c>
    </row>
    <row r="159" spans="1:100" x14ac:dyDescent="0.2">
      <c r="A159" s="7">
        <v>2004</v>
      </c>
      <c r="B159" s="1">
        <v>1</v>
      </c>
      <c r="C159" s="4">
        <v>0.01</v>
      </c>
      <c r="D159" s="4">
        <v>0.01</v>
      </c>
      <c r="E159" s="4">
        <v>0.01</v>
      </c>
      <c r="G159" s="7">
        <v>2004</v>
      </c>
      <c r="H159" s="1">
        <v>1</v>
      </c>
      <c r="I159" s="4">
        <v>774.30000000000007</v>
      </c>
      <c r="J159" s="4">
        <v>677.55000000000018</v>
      </c>
      <c r="K159" s="4">
        <v>1451.8500000000004</v>
      </c>
      <c r="M159" s="6">
        <f>C159/I159</f>
        <v>1.2914890869172154E-5</v>
      </c>
      <c r="N159" s="6">
        <f>D159/J159</f>
        <v>1.4759058372075859E-5</v>
      </c>
      <c r="O159" s="6">
        <f>E159/K159</f>
        <v>6.8877638874539363E-6</v>
      </c>
      <c r="Q159" s="7">
        <v>2004</v>
      </c>
      <c r="R159" s="7">
        <v>1</v>
      </c>
      <c r="S159" s="7">
        <f t="shared" si="11"/>
        <v>1</v>
      </c>
      <c r="T159" s="8">
        <f t="shared" si="8"/>
        <v>1451.8500000000004</v>
      </c>
      <c r="U159" s="8">
        <f t="shared" si="9"/>
        <v>1451.8500000000004</v>
      </c>
      <c r="V159" s="8">
        <f t="shared" si="10"/>
        <v>1451.8500000000004</v>
      </c>
    </row>
    <row r="160" spans="1:100" x14ac:dyDescent="0.2">
      <c r="A160" s="7">
        <v>2004</v>
      </c>
      <c r="B160" s="1">
        <v>2</v>
      </c>
      <c r="C160" s="4">
        <v>37770.016901579984</v>
      </c>
      <c r="D160" s="4">
        <v>129989.76030673984</v>
      </c>
      <c r="E160" s="4">
        <v>167759.76720831986</v>
      </c>
      <c r="G160" s="7">
        <v>2004</v>
      </c>
      <c r="H160" s="1">
        <v>2</v>
      </c>
      <c r="I160" s="4">
        <v>95563.120999999795</v>
      </c>
      <c r="J160" s="4">
        <v>97727.037999999884</v>
      </c>
      <c r="K160" s="4">
        <v>193290.15899999969</v>
      </c>
      <c r="M160" s="6">
        <f>C160/I160</f>
        <v>0.39523632659067365</v>
      </c>
      <c r="N160" s="6">
        <f>D160/J160</f>
        <v>1.3301309746719223</v>
      </c>
      <c r="O160" s="6">
        <f>E160/K160</f>
        <v>0.86791675311478289</v>
      </c>
      <c r="Q160" s="7">
        <v>2004</v>
      </c>
      <c r="R160" s="7">
        <v>2</v>
      </c>
      <c r="S160" s="7">
        <f t="shared" si="11"/>
        <v>1</v>
      </c>
      <c r="T160" s="8">
        <f t="shared" si="8"/>
        <v>43518.018019620904</v>
      </c>
      <c r="U160" s="8">
        <f t="shared" si="9"/>
        <v>149772.15250222111</v>
      </c>
      <c r="V160" s="8">
        <f t="shared" si="10"/>
        <v>193290.15899999969</v>
      </c>
    </row>
    <row r="161" spans="1:22" x14ac:dyDescent="0.2">
      <c r="A161" s="7">
        <v>2004</v>
      </c>
      <c r="B161" s="1">
        <v>3</v>
      </c>
      <c r="C161" s="4">
        <v>16971.303343569845</v>
      </c>
      <c r="D161" s="4">
        <v>140993.585111614</v>
      </c>
      <c r="E161" s="4">
        <v>157964.87845518385</v>
      </c>
      <c r="G161" s="7">
        <v>2004</v>
      </c>
      <c r="H161" s="1">
        <v>3</v>
      </c>
      <c r="I161" s="4">
        <v>76645.71799999995</v>
      </c>
      <c r="J161" s="4">
        <v>85435.429000000004</v>
      </c>
      <c r="K161" s="4">
        <v>162081.14699999994</v>
      </c>
      <c r="M161" s="6">
        <f>C161/I161</f>
        <v>0.22142532924761507</v>
      </c>
      <c r="N161" s="6">
        <f>D161/J161</f>
        <v>1.6502941082160891</v>
      </c>
      <c r="O161" s="6">
        <f>E161/K161</f>
        <v>0.97460365612531052</v>
      </c>
      <c r="Q161" s="7">
        <v>2004</v>
      </c>
      <c r="R161" s="7">
        <v>3</v>
      </c>
      <c r="S161" s="7">
        <f t="shared" si="11"/>
        <v>1</v>
      </c>
      <c r="T161" s="8">
        <f t="shared" si="8"/>
        <v>17413.543687124999</v>
      </c>
      <c r="U161" s="8">
        <f t="shared" si="9"/>
        <v>144667.61357345618</v>
      </c>
      <c r="V161" s="8">
        <f t="shared" si="10"/>
        <v>162081.14699999994</v>
      </c>
    </row>
    <row r="162" spans="1:22" x14ac:dyDescent="0.2">
      <c r="A162" s="7">
        <v>2004</v>
      </c>
      <c r="B162" s="1">
        <v>4</v>
      </c>
      <c r="C162" s="4">
        <v>6811.8960031868364</v>
      </c>
      <c r="D162" s="4">
        <v>132241.4817647828</v>
      </c>
      <c r="E162" s="4">
        <v>139053.36776796964</v>
      </c>
      <c r="G162" s="7">
        <v>2004</v>
      </c>
      <c r="H162" s="1">
        <v>4</v>
      </c>
      <c r="I162" s="4">
        <v>82631.408999999912</v>
      </c>
      <c r="J162" s="4">
        <v>78188.187000000034</v>
      </c>
      <c r="K162" s="4">
        <v>160819.59599999996</v>
      </c>
      <c r="M162" s="6">
        <f>C162/I162</f>
        <v>8.2437127547792921E-2</v>
      </c>
      <c r="N162" s="6">
        <f>D162/J162</f>
        <v>1.6913230353427013</v>
      </c>
      <c r="O162" s="6">
        <f>E162/K162</f>
        <v>0.86465437811427948</v>
      </c>
      <c r="Q162" s="7">
        <v>2004</v>
      </c>
      <c r="R162" s="7">
        <v>4</v>
      </c>
      <c r="S162" s="7">
        <f t="shared" si="11"/>
        <v>1</v>
      </c>
      <c r="T162" s="8">
        <f t="shared" si="8"/>
        <v>7878.1721062268452</v>
      </c>
      <c r="U162" s="8">
        <f t="shared" si="9"/>
        <v>152941.43545908784</v>
      </c>
      <c r="V162" s="8">
        <f t="shared" si="10"/>
        <v>160819.59599999996</v>
      </c>
    </row>
    <row r="163" spans="1:22" x14ac:dyDescent="0.2">
      <c r="A163" s="7">
        <v>2004</v>
      </c>
      <c r="B163" s="1">
        <v>5</v>
      </c>
      <c r="C163" s="4">
        <v>1760.7795264122053</v>
      </c>
      <c r="D163" s="4">
        <v>63354.02020764965</v>
      </c>
      <c r="E163" s="4">
        <v>65114.789734061858</v>
      </c>
      <c r="G163" s="7">
        <v>2004</v>
      </c>
      <c r="H163" s="1">
        <v>5</v>
      </c>
      <c r="I163" s="4">
        <v>31359.169000000013</v>
      </c>
      <c r="J163" s="4">
        <v>27185.970999999998</v>
      </c>
      <c r="K163" s="4">
        <v>58545.140000000014</v>
      </c>
      <c r="M163" s="6">
        <f>C163/I163</f>
        <v>5.6148794198347687E-2</v>
      </c>
      <c r="N163" s="6">
        <f>D163/J163</f>
        <v>2.3303938714438286</v>
      </c>
      <c r="O163" s="6">
        <f>E163/K163</f>
        <v>1.1122151169860017</v>
      </c>
      <c r="Q163" s="7">
        <v>2004</v>
      </c>
      <c r="R163" s="7">
        <v>5</v>
      </c>
      <c r="S163" s="7">
        <f t="shared" si="11"/>
        <v>1</v>
      </c>
      <c r="T163" s="8">
        <f t="shared" si="8"/>
        <v>1583.1285688543348</v>
      </c>
      <c r="U163" s="8">
        <f t="shared" si="9"/>
        <v>56962.020422212103</v>
      </c>
      <c r="V163" s="8">
        <f t="shared" si="10"/>
        <v>58545.140000000014</v>
      </c>
    </row>
    <row r="164" spans="1:22" x14ac:dyDescent="0.2">
      <c r="A164" s="7">
        <v>2004</v>
      </c>
      <c r="B164" s="1">
        <v>6</v>
      </c>
      <c r="C164" s="4">
        <v>1752.89</v>
      </c>
      <c r="D164" s="4">
        <v>4917.5170000000007</v>
      </c>
      <c r="E164" s="4">
        <v>6670.3970000000008</v>
      </c>
      <c r="G164" s="7">
        <v>2004</v>
      </c>
      <c r="H164" s="1">
        <v>6</v>
      </c>
      <c r="I164" s="4">
        <v>4097.9619999999986</v>
      </c>
      <c r="J164" s="4">
        <v>3807.8500000000004</v>
      </c>
      <c r="K164" s="4">
        <v>7905.811999999999</v>
      </c>
      <c r="M164" s="6">
        <f>C164/I164</f>
        <v>0.42774676778359599</v>
      </c>
      <c r="N164" s="6">
        <f>D164/J164</f>
        <v>1.2914156282416587</v>
      </c>
      <c r="O164" s="6">
        <f>E164/K164</f>
        <v>0.84373331923400174</v>
      </c>
      <c r="Q164" s="7">
        <v>2004</v>
      </c>
      <c r="R164" s="7">
        <v>6</v>
      </c>
      <c r="S164" s="7">
        <f t="shared" si="11"/>
        <v>1</v>
      </c>
      <c r="T164" s="8">
        <f t="shared" si="8"/>
        <v>2077.5403318093358</v>
      </c>
      <c r="U164" s="8">
        <f t="shared" si="9"/>
        <v>5828.2835202768283</v>
      </c>
      <c r="V164" s="8">
        <f t="shared" si="10"/>
        <v>7905.811999999999</v>
      </c>
    </row>
    <row r="165" spans="1:22" x14ac:dyDescent="0.2">
      <c r="A165" s="7">
        <v>2004</v>
      </c>
      <c r="B165" s="1">
        <v>7</v>
      </c>
      <c r="C165" s="4">
        <v>385.685</v>
      </c>
      <c r="D165" s="4">
        <v>13237.974</v>
      </c>
      <c r="E165" s="4">
        <v>13623.648999999999</v>
      </c>
      <c r="G165" s="7">
        <v>2004</v>
      </c>
      <c r="H165" s="1">
        <v>7</v>
      </c>
      <c r="I165" s="4">
        <v>3791.1690000000017</v>
      </c>
      <c r="J165" s="4">
        <v>4576.0360000000001</v>
      </c>
      <c r="K165" s="4">
        <v>8367.2050000000017</v>
      </c>
      <c r="M165" s="6">
        <f>C165/I165</f>
        <v>0.10173247354575854</v>
      </c>
      <c r="N165" s="6">
        <f>D165/J165</f>
        <v>2.8928911398424315</v>
      </c>
      <c r="O165" s="6">
        <f>E165/K165</f>
        <v>1.6282198177288589</v>
      </c>
      <c r="Q165" s="7">
        <v>2004</v>
      </c>
      <c r="R165" s="7">
        <v>7</v>
      </c>
      <c r="S165" s="7">
        <f t="shared" si="11"/>
        <v>2</v>
      </c>
      <c r="T165" s="8">
        <f t="shared" si="8"/>
        <v>236.87526450696146</v>
      </c>
      <c r="U165" s="8">
        <f t="shared" si="9"/>
        <v>8130.335877169915</v>
      </c>
      <c r="V165" s="8">
        <f t="shared" si="10"/>
        <v>8367.2050000000017</v>
      </c>
    </row>
    <row r="166" spans="1:22" x14ac:dyDescent="0.2">
      <c r="A166" s="7">
        <v>2004</v>
      </c>
      <c r="B166" s="1">
        <v>8</v>
      </c>
      <c r="C166" s="4">
        <v>0.01</v>
      </c>
      <c r="D166" s="4">
        <v>0.01</v>
      </c>
      <c r="E166" s="4">
        <v>0.01</v>
      </c>
      <c r="G166" s="7">
        <v>2004</v>
      </c>
      <c r="H166" s="1">
        <v>8</v>
      </c>
      <c r="I166" s="4">
        <v>616.08899999999994</v>
      </c>
      <c r="J166" s="4">
        <v>746.69699999999989</v>
      </c>
      <c r="K166" s="4">
        <v>1362.7859999999998</v>
      </c>
      <c r="M166" s="6">
        <f>C166/I166</f>
        <v>1.6231421109612412E-5</v>
      </c>
      <c r="N166" s="6">
        <f>D166/J166</f>
        <v>1.3392313080138264E-5</v>
      </c>
      <c r="O166" s="6">
        <f>E166/K166</f>
        <v>7.3379092535438444E-6</v>
      </c>
      <c r="Q166" s="7">
        <v>2004</v>
      </c>
      <c r="R166" s="7">
        <v>8</v>
      </c>
      <c r="S166" s="7">
        <f t="shared" si="11"/>
        <v>2</v>
      </c>
      <c r="T166" s="8">
        <f t="shared" si="8"/>
        <v>1362.7859999999998</v>
      </c>
      <c r="U166" s="8">
        <f t="shared" si="9"/>
        <v>1362.7859999999998</v>
      </c>
      <c r="V166" s="8">
        <f t="shared" si="10"/>
        <v>1362.7859999999998</v>
      </c>
    </row>
    <row r="167" spans="1:22" x14ac:dyDescent="0.2">
      <c r="A167" s="7">
        <v>2004</v>
      </c>
      <c r="B167" s="1">
        <v>9</v>
      </c>
      <c r="C167" s="4">
        <v>2706.9495626677485</v>
      </c>
      <c r="D167" s="4">
        <v>18680.816511516747</v>
      </c>
      <c r="E167" s="4">
        <v>21387.756074184494</v>
      </c>
      <c r="G167" s="7">
        <v>2004</v>
      </c>
      <c r="H167" s="1">
        <v>9</v>
      </c>
      <c r="I167" s="4">
        <v>9879.3040000000001</v>
      </c>
      <c r="J167" s="4">
        <v>7740.4290000000001</v>
      </c>
      <c r="K167" s="4">
        <v>17619.733</v>
      </c>
      <c r="M167" s="6">
        <f>C167/I167</f>
        <v>0.27400205142667422</v>
      </c>
      <c r="N167" s="6">
        <f>D167/J167</f>
        <v>2.4134084185148841</v>
      </c>
      <c r="O167" s="6">
        <f>E167/K167</f>
        <v>1.2138524502150227</v>
      </c>
      <c r="Q167" s="7">
        <v>2004</v>
      </c>
      <c r="R167" s="7">
        <v>9</v>
      </c>
      <c r="S167" s="7">
        <f t="shared" si="11"/>
        <v>2</v>
      </c>
      <c r="T167" s="8">
        <f t="shared" si="8"/>
        <v>2230.0482749680468</v>
      </c>
      <c r="U167" s="8">
        <f t="shared" si="9"/>
        <v>15389.692963265521</v>
      </c>
      <c r="V167" s="8">
        <f t="shared" si="10"/>
        <v>17619.733</v>
      </c>
    </row>
    <row r="168" spans="1:22" x14ac:dyDescent="0.2">
      <c r="A168" s="7">
        <v>2004</v>
      </c>
      <c r="B168" s="1">
        <v>10</v>
      </c>
      <c r="C168" s="4">
        <v>841.19862020437131</v>
      </c>
      <c r="D168" s="4">
        <v>21884.279425258374</v>
      </c>
      <c r="E168" s="4">
        <v>22725.468045462745</v>
      </c>
      <c r="G168" s="7">
        <v>2004</v>
      </c>
      <c r="H168" s="1">
        <v>10</v>
      </c>
      <c r="I168" s="4">
        <v>10125.320000000002</v>
      </c>
      <c r="J168" s="4">
        <v>12937.929</v>
      </c>
      <c r="K168" s="4">
        <v>23063.249000000003</v>
      </c>
      <c r="M168" s="6">
        <f>C168/I168</f>
        <v>8.3078719507568274E-2</v>
      </c>
      <c r="N168" s="6">
        <f>D168/J168</f>
        <v>1.691482417723762</v>
      </c>
      <c r="O168" s="6">
        <f>E168/K168</f>
        <v>0.98535414700082979</v>
      </c>
      <c r="Q168" s="7">
        <v>2004</v>
      </c>
      <c r="R168" s="7">
        <v>10</v>
      </c>
      <c r="S168" s="7">
        <f t="shared" si="11"/>
        <v>2</v>
      </c>
      <c r="T168" s="8">
        <f t="shared" si="8"/>
        <v>853.70181143984451</v>
      </c>
      <c r="U168" s="8">
        <f t="shared" si="9"/>
        <v>22209.55733719558</v>
      </c>
      <c r="V168" s="8">
        <f t="shared" si="10"/>
        <v>23063.249000000003</v>
      </c>
    </row>
    <row r="169" spans="1:22" x14ac:dyDescent="0.2">
      <c r="A169" s="7">
        <v>2004</v>
      </c>
      <c r="B169" s="1">
        <v>11</v>
      </c>
      <c r="C169" s="4">
        <v>1980.4411549664862</v>
      </c>
      <c r="D169" s="4">
        <v>11618.898496470587</v>
      </c>
      <c r="E169" s="4">
        <v>13599.329651437072</v>
      </c>
      <c r="G169" s="7">
        <v>2004</v>
      </c>
      <c r="H169" s="1">
        <v>11</v>
      </c>
      <c r="I169" s="4">
        <v>6149.0329999999985</v>
      </c>
      <c r="J169" s="4">
        <v>10748.48</v>
      </c>
      <c r="K169" s="4">
        <v>16897.512999999999</v>
      </c>
      <c r="M169" s="6">
        <f>C169/I169</f>
        <v>0.32207359351730375</v>
      </c>
      <c r="N169" s="6">
        <f>D169/J169</f>
        <v>1.0809806127443682</v>
      </c>
      <c r="O169" s="6">
        <f>E169/K169</f>
        <v>0.8048124982319631</v>
      </c>
      <c r="Q169" s="7">
        <v>2004</v>
      </c>
      <c r="R169" s="7">
        <v>11</v>
      </c>
      <c r="S169" s="7">
        <f t="shared" si="11"/>
        <v>2</v>
      </c>
      <c r="T169" s="8">
        <f t="shared" si="8"/>
        <v>2460.7485088976382</v>
      </c>
      <c r="U169" s="8">
        <f t="shared" si="9"/>
        <v>14436.776916356717</v>
      </c>
      <c r="V169" s="8">
        <f t="shared" si="10"/>
        <v>16897.512999999999</v>
      </c>
    </row>
    <row r="170" spans="1:22" x14ac:dyDescent="0.2">
      <c r="A170" s="7">
        <v>2004</v>
      </c>
      <c r="B170" s="1">
        <v>12</v>
      </c>
      <c r="C170" s="4">
        <v>182.8378004353703</v>
      </c>
      <c r="D170" s="4">
        <v>4250.5891995646298</v>
      </c>
      <c r="E170" s="4">
        <v>4433.4170000000004</v>
      </c>
      <c r="G170" s="7">
        <v>2004</v>
      </c>
      <c r="H170" s="1">
        <v>12</v>
      </c>
      <c r="I170" s="4">
        <v>3043.2870000000003</v>
      </c>
      <c r="J170" s="4">
        <v>4969.7099999999991</v>
      </c>
      <c r="K170" s="4">
        <v>8012.9969999999994</v>
      </c>
      <c r="M170" s="6">
        <f>C170/I170</f>
        <v>6.0079052825241355E-2</v>
      </c>
      <c r="N170" s="6">
        <f>D170/J170</f>
        <v>0.85529924272535629</v>
      </c>
      <c r="O170" s="6">
        <f>E170/K170</f>
        <v>0.55327825531445984</v>
      </c>
      <c r="Q170" s="7">
        <v>2004</v>
      </c>
      <c r="R170" s="7">
        <v>12</v>
      </c>
      <c r="S170" s="7">
        <f t="shared" si="11"/>
        <v>2</v>
      </c>
      <c r="T170" s="8">
        <f t="shared" si="8"/>
        <v>330.46265360899298</v>
      </c>
      <c r="U170" s="8">
        <f t="shared" si="9"/>
        <v>7682.5524204792318</v>
      </c>
      <c r="V170" s="8">
        <f t="shared" si="10"/>
        <v>8012.9969999999985</v>
      </c>
    </row>
    <row r="171" spans="1:22" x14ac:dyDescent="0.2">
      <c r="A171" s="7">
        <v>2005</v>
      </c>
      <c r="B171" s="1">
        <v>1</v>
      </c>
      <c r="C171" s="4">
        <v>0.01</v>
      </c>
      <c r="D171" s="4">
        <v>0.01</v>
      </c>
      <c r="E171" s="4">
        <v>0.01</v>
      </c>
      <c r="G171" s="7">
        <v>2005</v>
      </c>
      <c r="H171" s="1">
        <v>1</v>
      </c>
      <c r="I171" s="4">
        <v>313.3</v>
      </c>
      <c r="J171" s="4">
        <v>204.34999999999997</v>
      </c>
      <c r="K171" s="4">
        <v>517.65</v>
      </c>
      <c r="M171" s="6">
        <f>C171/I171</f>
        <v>3.191828917969997E-5</v>
      </c>
      <c r="N171" s="6">
        <f>D171/J171</f>
        <v>4.8935649620748726E-5</v>
      </c>
      <c r="O171" s="6">
        <f>E171/K171</f>
        <v>1.9318072056408773E-5</v>
      </c>
      <c r="Q171" s="7">
        <v>2005</v>
      </c>
      <c r="R171" s="7">
        <v>1</v>
      </c>
      <c r="S171" s="7">
        <f t="shared" si="11"/>
        <v>1</v>
      </c>
      <c r="T171" s="8">
        <f t="shared" si="8"/>
        <v>517.65</v>
      </c>
      <c r="U171" s="8">
        <f t="shared" si="9"/>
        <v>517.65</v>
      </c>
      <c r="V171" s="8">
        <f t="shared" si="10"/>
        <v>517.65</v>
      </c>
    </row>
    <row r="172" spans="1:22" x14ac:dyDescent="0.2">
      <c r="A172" s="7">
        <v>2005</v>
      </c>
      <c r="B172" s="1">
        <v>2</v>
      </c>
      <c r="C172" s="4">
        <v>67833.47655261046</v>
      </c>
      <c r="D172" s="4">
        <v>145722.9620916578</v>
      </c>
      <c r="E172" s="4">
        <v>213556.42864426825</v>
      </c>
      <c r="G172" s="7">
        <v>2005</v>
      </c>
      <c r="H172" s="1">
        <v>2</v>
      </c>
      <c r="I172" s="4">
        <v>75931.045000000187</v>
      </c>
      <c r="J172" s="4">
        <v>113471.38299999999</v>
      </c>
      <c r="K172" s="4">
        <v>189402.42800000019</v>
      </c>
      <c r="M172" s="6">
        <f>C172/I172</f>
        <v>0.89335628862490035</v>
      </c>
      <c r="N172" s="6">
        <f>D172/J172</f>
        <v>1.2842265445170242</v>
      </c>
      <c r="O172" s="6">
        <f>E172/K172</f>
        <v>1.1275274076437289</v>
      </c>
      <c r="Q172" s="7">
        <v>2005</v>
      </c>
      <c r="R172" s="7">
        <v>2</v>
      </c>
      <c r="S172" s="7">
        <f t="shared" si="11"/>
        <v>1</v>
      </c>
      <c r="T172" s="8">
        <f t="shared" si="8"/>
        <v>60161.266229764391</v>
      </c>
      <c r="U172" s="8">
        <f t="shared" si="9"/>
        <v>129241.17063919983</v>
      </c>
      <c r="V172" s="8">
        <f t="shared" si="10"/>
        <v>189402.42800000019</v>
      </c>
    </row>
    <row r="173" spans="1:22" x14ac:dyDescent="0.2">
      <c r="A173" s="7">
        <v>2005</v>
      </c>
      <c r="B173" s="1">
        <v>3</v>
      </c>
      <c r="C173" s="4">
        <v>16509.293315258914</v>
      </c>
      <c r="D173" s="4">
        <v>105662.72175818088</v>
      </c>
      <c r="E173" s="4">
        <v>122172.0050734398</v>
      </c>
      <c r="G173" s="7">
        <v>2005</v>
      </c>
      <c r="H173" s="1">
        <v>3</v>
      </c>
      <c r="I173" s="4">
        <v>43031.291999999972</v>
      </c>
      <c r="J173" s="4">
        <v>98864.563000000009</v>
      </c>
      <c r="K173" s="4">
        <v>141895.85499999998</v>
      </c>
      <c r="M173" s="6">
        <f>C173/I173</f>
        <v>0.38365785798992336</v>
      </c>
      <c r="N173" s="6">
        <f>D173/J173</f>
        <v>1.0687623406394955</v>
      </c>
      <c r="O173" s="6">
        <f>E173/K173</f>
        <v>0.86099770196557057</v>
      </c>
      <c r="Q173" s="7">
        <v>2005</v>
      </c>
      <c r="R173" s="7">
        <v>3</v>
      </c>
      <c r="S173" s="7">
        <f t="shared" si="11"/>
        <v>1</v>
      </c>
      <c r="T173" s="8">
        <f t="shared" si="8"/>
        <v>19174.607873598117</v>
      </c>
      <c r="U173" s="8">
        <f t="shared" si="9"/>
        <v>122721.25874083472</v>
      </c>
      <c r="V173" s="8">
        <f t="shared" si="10"/>
        <v>141895.85499999998</v>
      </c>
    </row>
    <row r="174" spans="1:22" x14ac:dyDescent="0.2">
      <c r="A174" s="7">
        <v>2005</v>
      </c>
      <c r="B174" s="1">
        <v>4</v>
      </c>
      <c r="C174" s="4">
        <v>15585.9202882145</v>
      </c>
      <c r="D174" s="4">
        <v>116616.59311740722</v>
      </c>
      <c r="E174" s="4">
        <v>132202.50340562174</v>
      </c>
      <c r="G174" s="7">
        <v>2005</v>
      </c>
      <c r="H174" s="1">
        <v>4</v>
      </c>
      <c r="I174" s="4">
        <v>41869.445</v>
      </c>
      <c r="J174" s="4">
        <v>89815.829999999987</v>
      </c>
      <c r="K174" s="4">
        <v>131685.27499999999</v>
      </c>
      <c r="M174" s="6">
        <f>C174/I174</f>
        <v>0.37225046303371112</v>
      </c>
      <c r="N174" s="6">
        <f>D174/J174</f>
        <v>1.2983968763346867</v>
      </c>
      <c r="O174" s="6">
        <f>E174/K174</f>
        <v>1.0039277618976135</v>
      </c>
      <c r="Q174" s="7">
        <v>2005</v>
      </c>
      <c r="R174" s="7">
        <v>4</v>
      </c>
      <c r="S174" s="7">
        <f t="shared" si="11"/>
        <v>1</v>
      </c>
      <c r="T174" s="8">
        <f t="shared" si="8"/>
        <v>15524.942012515086</v>
      </c>
      <c r="U174" s="8">
        <f t="shared" si="9"/>
        <v>116160.34294836094</v>
      </c>
      <c r="V174" s="8">
        <f t="shared" si="10"/>
        <v>131685.27499999999</v>
      </c>
    </row>
    <row r="175" spans="1:22" x14ac:dyDescent="0.2">
      <c r="A175" s="7">
        <v>2005</v>
      </c>
      <c r="B175" s="1">
        <v>5</v>
      </c>
      <c r="C175" s="4">
        <v>1693.2846489812691</v>
      </c>
      <c r="D175" s="4">
        <v>70908.086342276307</v>
      </c>
      <c r="E175" s="4">
        <v>72601.360991257578</v>
      </c>
      <c r="G175" s="7">
        <v>2005</v>
      </c>
      <c r="H175" s="1">
        <v>5</v>
      </c>
      <c r="I175" s="4">
        <v>36084.275999999991</v>
      </c>
      <c r="J175" s="4">
        <v>31239.967999999997</v>
      </c>
      <c r="K175" s="4">
        <v>67324.243999999992</v>
      </c>
      <c r="M175" s="6">
        <f>C175/I175</f>
        <v>4.6925831322797484E-2</v>
      </c>
      <c r="N175" s="6">
        <f>D175/J175</f>
        <v>2.2697874191892997</v>
      </c>
      <c r="O175" s="6">
        <f>E175/K175</f>
        <v>1.0783836056333227</v>
      </c>
      <c r="Q175" s="7">
        <v>2005</v>
      </c>
      <c r="R175" s="7">
        <v>5</v>
      </c>
      <c r="S175" s="7">
        <f t="shared" si="11"/>
        <v>1</v>
      </c>
      <c r="T175" s="8">
        <f t="shared" si="8"/>
        <v>1570.206223588518</v>
      </c>
      <c r="U175" s="8">
        <f t="shared" si="9"/>
        <v>65754.047049549481</v>
      </c>
      <c r="V175" s="8">
        <f t="shared" si="10"/>
        <v>67324.243999999992</v>
      </c>
    </row>
    <row r="176" spans="1:22" x14ac:dyDescent="0.2">
      <c r="A176" s="7">
        <v>2005</v>
      </c>
      <c r="B176" s="1">
        <v>6</v>
      </c>
      <c r="C176" s="4">
        <v>627.92534824333006</v>
      </c>
      <c r="D176" s="4">
        <v>35040.293678210037</v>
      </c>
      <c r="E176" s="4">
        <v>35668.209026453369</v>
      </c>
      <c r="G176" s="7">
        <v>2005</v>
      </c>
      <c r="H176" s="1">
        <v>6</v>
      </c>
      <c r="I176" s="4">
        <v>9372.9069999999992</v>
      </c>
      <c r="J176" s="4">
        <v>13538.112000000001</v>
      </c>
      <c r="K176" s="4">
        <v>22911.019</v>
      </c>
      <c r="M176" s="6">
        <f>C176/I176</f>
        <v>6.6993660370611816E-2</v>
      </c>
      <c r="N176" s="6">
        <f>D176/J176</f>
        <v>2.5882703347564293</v>
      </c>
      <c r="O176" s="6">
        <f>E176/K176</f>
        <v>1.5568146063888895</v>
      </c>
      <c r="Q176" s="7">
        <v>2005</v>
      </c>
      <c r="R176" s="7">
        <v>6</v>
      </c>
      <c r="S176" s="7">
        <f t="shared" si="11"/>
        <v>1</v>
      </c>
      <c r="T176" s="8">
        <f t="shared" si="8"/>
        <v>403.33983614133399</v>
      </c>
      <c r="U176" s="8">
        <f t="shared" si="9"/>
        <v>22507.685587231081</v>
      </c>
      <c r="V176" s="8">
        <f t="shared" si="10"/>
        <v>22911.019</v>
      </c>
    </row>
    <row r="177" spans="1:22" x14ac:dyDescent="0.2">
      <c r="A177" s="7">
        <v>2005</v>
      </c>
      <c r="B177" s="1">
        <v>7</v>
      </c>
      <c r="C177" s="4">
        <v>594.06039826162601</v>
      </c>
      <c r="D177" s="4">
        <v>14218.143840930572</v>
      </c>
      <c r="E177" s="4">
        <v>14812.194239192198</v>
      </c>
      <c r="G177" s="7">
        <v>2005</v>
      </c>
      <c r="H177" s="1">
        <v>7</v>
      </c>
      <c r="I177" s="4">
        <v>4912.1309999999976</v>
      </c>
      <c r="J177" s="4">
        <v>7365.6739999999982</v>
      </c>
      <c r="K177" s="4">
        <v>12277.804999999997</v>
      </c>
      <c r="M177" s="6">
        <f>C177/I177</f>
        <v>0.12093740949938556</v>
      </c>
      <c r="N177" s="6">
        <f>D177/J177</f>
        <v>1.930324888249273</v>
      </c>
      <c r="O177" s="6">
        <f>E177/K177</f>
        <v>1.2064203853369722</v>
      </c>
      <c r="Q177" s="7">
        <v>2005</v>
      </c>
      <c r="R177" s="7">
        <v>7</v>
      </c>
      <c r="S177" s="7">
        <f t="shared" si="11"/>
        <v>2</v>
      </c>
      <c r="T177" s="8">
        <f t="shared" si="8"/>
        <v>492.41574950318471</v>
      </c>
      <c r="U177" s="8">
        <f t="shared" si="9"/>
        <v>11785.397539481415</v>
      </c>
      <c r="V177" s="8">
        <f t="shared" si="10"/>
        <v>12277.804999999997</v>
      </c>
    </row>
    <row r="178" spans="1:22" x14ac:dyDescent="0.2">
      <c r="A178" s="7">
        <v>2005</v>
      </c>
      <c r="B178" s="1">
        <v>8</v>
      </c>
      <c r="C178" s="4">
        <v>0.01</v>
      </c>
      <c r="D178" s="4">
        <v>0.01</v>
      </c>
      <c r="E178" s="4">
        <v>0.01</v>
      </c>
      <c r="G178" s="7">
        <v>2005</v>
      </c>
      <c r="H178" s="1">
        <v>8</v>
      </c>
      <c r="I178" s="4">
        <v>283.54899999999998</v>
      </c>
      <c r="J178" s="4">
        <v>470.69099999999997</v>
      </c>
      <c r="K178" s="4">
        <v>754.24</v>
      </c>
      <c r="M178" s="6">
        <f>C178/I178</f>
        <v>3.5267273028647609E-5</v>
      </c>
      <c r="N178" s="6">
        <f>D178/J178</f>
        <v>2.124536054439112E-5</v>
      </c>
      <c r="O178" s="6">
        <f>E178/K178</f>
        <v>1.3258379295714892E-5</v>
      </c>
      <c r="Q178" s="7">
        <v>2005</v>
      </c>
      <c r="R178" s="7">
        <v>8</v>
      </c>
      <c r="S178" s="7">
        <f t="shared" si="11"/>
        <v>2</v>
      </c>
      <c r="T178" s="8">
        <f t="shared" si="8"/>
        <v>754.24</v>
      </c>
      <c r="U178" s="8">
        <f t="shared" si="9"/>
        <v>754.24</v>
      </c>
      <c r="V178" s="8">
        <f t="shared" si="10"/>
        <v>754.24</v>
      </c>
    </row>
    <row r="179" spans="1:22" x14ac:dyDescent="0.2">
      <c r="A179" s="7">
        <v>2005</v>
      </c>
      <c r="B179" s="1">
        <v>9</v>
      </c>
      <c r="C179" s="4">
        <v>4006.5638670165717</v>
      </c>
      <c r="D179" s="4">
        <v>44811.941240565873</v>
      </c>
      <c r="E179" s="4">
        <v>48818.495107582443</v>
      </c>
      <c r="G179" s="7">
        <v>2005</v>
      </c>
      <c r="H179" s="1">
        <v>9</v>
      </c>
      <c r="I179" s="4">
        <v>14108.236999999996</v>
      </c>
      <c r="J179" s="4">
        <v>19894.824000000008</v>
      </c>
      <c r="K179" s="4">
        <v>34003.061000000002</v>
      </c>
      <c r="M179" s="6">
        <f>C179/I179</f>
        <v>0.28398756464160424</v>
      </c>
      <c r="N179" s="6">
        <f>D179/J179</f>
        <v>2.2524422050964539</v>
      </c>
      <c r="O179" s="6">
        <f>E179/K179</f>
        <v>1.4357088353775691</v>
      </c>
      <c r="Q179" s="7">
        <v>2005</v>
      </c>
      <c r="R179" s="7">
        <v>9</v>
      </c>
      <c r="S179" s="7">
        <f t="shared" si="11"/>
        <v>2</v>
      </c>
      <c r="T179" s="8">
        <f t="shared" si="8"/>
        <v>2790.6520934398986</v>
      </c>
      <c r="U179" s="8">
        <f t="shared" si="9"/>
        <v>31212.415871760673</v>
      </c>
      <c r="V179" s="8">
        <f t="shared" si="10"/>
        <v>34003.061000000002</v>
      </c>
    </row>
    <row r="180" spans="1:22" x14ac:dyDescent="0.2">
      <c r="A180" s="7">
        <v>2005</v>
      </c>
      <c r="B180" s="1">
        <v>10</v>
      </c>
      <c r="C180" s="4">
        <v>9946.2300587276713</v>
      </c>
      <c r="D180" s="4">
        <v>40906.024773661113</v>
      </c>
      <c r="E180" s="4">
        <v>50852.244832388787</v>
      </c>
      <c r="G180" s="7">
        <v>2005</v>
      </c>
      <c r="H180" s="1">
        <v>10</v>
      </c>
      <c r="I180" s="4">
        <v>21796.887999999995</v>
      </c>
      <c r="J180" s="4">
        <v>28713.993000000002</v>
      </c>
      <c r="K180" s="4">
        <v>50510.880999999994</v>
      </c>
      <c r="M180" s="6">
        <f>C180/I180</f>
        <v>0.45631422516497189</v>
      </c>
      <c r="N180" s="6">
        <f>D180/J180</f>
        <v>1.4246024498808336</v>
      </c>
      <c r="O180" s="6">
        <f>E180/K180</f>
        <v>1.0067582236862744</v>
      </c>
      <c r="Q180" s="7">
        <v>2005</v>
      </c>
      <c r="R180" s="7">
        <v>10</v>
      </c>
      <c r="S180" s="7">
        <f t="shared" si="11"/>
        <v>2</v>
      </c>
      <c r="T180" s="8">
        <f t="shared" si="8"/>
        <v>9879.4624416468741</v>
      </c>
      <c r="U180" s="8">
        <f t="shared" si="9"/>
        <v>40631.428491224549</v>
      </c>
      <c r="V180" s="8">
        <f t="shared" si="10"/>
        <v>50510.880999999994</v>
      </c>
    </row>
    <row r="181" spans="1:22" x14ac:dyDescent="0.2">
      <c r="A181" s="7">
        <v>2005</v>
      </c>
      <c r="B181" s="1">
        <v>11</v>
      </c>
      <c r="C181" s="4">
        <v>2462.728192339865</v>
      </c>
      <c r="D181" s="4">
        <v>12829.278389019843</v>
      </c>
      <c r="E181" s="4">
        <v>15291.996581359706</v>
      </c>
      <c r="G181" s="7">
        <v>2005</v>
      </c>
      <c r="H181" s="1">
        <v>11</v>
      </c>
      <c r="I181" s="4">
        <v>6224.6019999999971</v>
      </c>
      <c r="J181" s="4">
        <v>8698.9529999999977</v>
      </c>
      <c r="K181" s="4">
        <v>14923.554999999995</v>
      </c>
      <c r="M181" s="6">
        <f>C181/I181</f>
        <v>0.39564428253241996</v>
      </c>
      <c r="N181" s="6">
        <f>D181/J181</f>
        <v>1.474807185303777</v>
      </c>
      <c r="O181" s="6">
        <f>E181/K181</f>
        <v>1.0246885933921048</v>
      </c>
      <c r="Q181" s="7">
        <v>2005</v>
      </c>
      <c r="R181" s="7">
        <v>11</v>
      </c>
      <c r="S181" s="7">
        <f t="shared" si="11"/>
        <v>2</v>
      </c>
      <c r="T181" s="8">
        <f t="shared" si="8"/>
        <v>2403.3918287187212</v>
      </c>
      <c r="U181" s="8">
        <f t="shared" si="9"/>
        <v>12520.17293034375</v>
      </c>
      <c r="V181" s="8">
        <f t="shared" si="10"/>
        <v>14923.554999999995</v>
      </c>
    </row>
    <row r="182" spans="1:22" x14ac:dyDescent="0.2">
      <c r="A182" s="7">
        <v>2005</v>
      </c>
      <c r="B182" s="1">
        <v>12</v>
      </c>
      <c r="C182" s="4">
        <v>948.50063961512274</v>
      </c>
      <c r="D182" s="4">
        <v>3621.0945821219407</v>
      </c>
      <c r="E182" s="4">
        <v>4569.585221737063</v>
      </c>
      <c r="G182" s="7">
        <v>2005</v>
      </c>
      <c r="H182" s="1">
        <v>12</v>
      </c>
      <c r="I182" s="4">
        <v>5491.6759999999967</v>
      </c>
      <c r="J182" s="4">
        <v>7722.0080000000016</v>
      </c>
      <c r="K182" s="4">
        <v>13213.683999999997</v>
      </c>
      <c r="M182" s="6">
        <f>C182/I182</f>
        <v>0.17271605965376022</v>
      </c>
      <c r="N182" s="6">
        <f>D182/J182</f>
        <v>0.46893173150324891</v>
      </c>
      <c r="O182" s="6">
        <f>E182/K182</f>
        <v>0.34582219627297456</v>
      </c>
      <c r="Q182" s="7">
        <v>2005</v>
      </c>
      <c r="R182" s="7">
        <v>12</v>
      </c>
      <c r="S182" s="7">
        <f t="shared" si="11"/>
        <v>2</v>
      </c>
      <c r="T182" s="8">
        <f t="shared" si="8"/>
        <v>2742.7407778835118</v>
      </c>
      <c r="U182" s="8">
        <f t="shared" si="9"/>
        <v>10470.972138710355</v>
      </c>
      <c r="V182" s="8">
        <f t="shared" si="10"/>
        <v>13213.683999999997</v>
      </c>
    </row>
    <row r="183" spans="1:22" x14ac:dyDescent="0.2">
      <c r="A183" s="7">
        <v>2006</v>
      </c>
      <c r="B183" s="1">
        <v>1</v>
      </c>
      <c r="C183" s="4">
        <v>0.01</v>
      </c>
      <c r="D183" s="4">
        <v>0.01</v>
      </c>
      <c r="E183" s="4">
        <v>0.01</v>
      </c>
      <c r="G183" s="7">
        <v>2006</v>
      </c>
      <c r="H183" s="1">
        <v>1</v>
      </c>
      <c r="I183" s="4">
        <v>880.4559999999999</v>
      </c>
      <c r="J183" s="4">
        <v>529.55100000000004</v>
      </c>
      <c r="K183" s="4">
        <v>1410.0070000000001</v>
      </c>
      <c r="M183" s="6">
        <f>C183/I183</f>
        <v>1.1357750983581236E-5</v>
      </c>
      <c r="N183" s="6">
        <f>D183/J183</f>
        <v>1.888392241729314E-5</v>
      </c>
      <c r="O183" s="6">
        <f>E183/K183</f>
        <v>7.0921633722385772E-6</v>
      </c>
      <c r="Q183" s="7">
        <v>2006</v>
      </c>
      <c r="R183" s="7">
        <v>1</v>
      </c>
      <c r="S183" s="7">
        <f t="shared" si="11"/>
        <v>1</v>
      </c>
      <c r="T183" s="8">
        <f t="shared" si="8"/>
        <v>1410.0070000000001</v>
      </c>
      <c r="U183" s="8">
        <f t="shared" si="9"/>
        <v>1410.0070000000001</v>
      </c>
      <c r="V183" s="8">
        <f t="shared" si="10"/>
        <v>1410.0070000000001</v>
      </c>
    </row>
    <row r="184" spans="1:22" x14ac:dyDescent="0.2">
      <c r="A184" s="7">
        <v>2006</v>
      </c>
      <c r="B184" s="1">
        <v>2</v>
      </c>
      <c r="C184" s="4">
        <v>88095.96382605641</v>
      </c>
      <c r="D184" s="4">
        <v>29276.423086219362</v>
      </c>
      <c r="E184" s="4">
        <v>117372.37691227578</v>
      </c>
      <c r="G184" s="7">
        <v>2006</v>
      </c>
      <c r="H184" s="1">
        <v>2</v>
      </c>
      <c r="I184" s="4">
        <v>90673.51400000001</v>
      </c>
      <c r="J184" s="4">
        <v>33305.120000000054</v>
      </c>
      <c r="K184" s="4">
        <v>123978.63400000006</v>
      </c>
      <c r="M184" s="6">
        <f>C184/I184</f>
        <v>0.97157328463145698</v>
      </c>
      <c r="N184" s="6">
        <f>D184/J184</f>
        <v>0.87903670925729482</v>
      </c>
      <c r="O184" s="6">
        <f>E184/K184</f>
        <v>0.94671455173700103</v>
      </c>
      <c r="Q184" s="7">
        <v>2006</v>
      </c>
      <c r="R184" s="7">
        <v>2</v>
      </c>
      <c r="S184" s="7">
        <f t="shared" si="11"/>
        <v>1</v>
      </c>
      <c r="T184" s="8">
        <f t="shared" si="8"/>
        <v>93054.409763133764</v>
      </c>
      <c r="U184" s="8">
        <f t="shared" si="9"/>
        <v>30924.23479971226</v>
      </c>
      <c r="V184" s="8">
        <f t="shared" si="10"/>
        <v>123978.63400000006</v>
      </c>
    </row>
    <row r="185" spans="1:22" x14ac:dyDescent="0.2">
      <c r="A185" s="7">
        <v>2006</v>
      </c>
      <c r="B185" s="1">
        <v>3</v>
      </c>
      <c r="C185" s="4">
        <v>127581.1145860268</v>
      </c>
      <c r="D185" s="4">
        <v>73777.190375330669</v>
      </c>
      <c r="E185" s="4">
        <v>201358.29496135749</v>
      </c>
      <c r="G185" s="7">
        <v>2006</v>
      </c>
      <c r="H185" s="1">
        <v>3</v>
      </c>
      <c r="I185" s="4">
        <v>122892.17099999971</v>
      </c>
      <c r="J185" s="4">
        <v>61592.094999999979</v>
      </c>
      <c r="K185" s="4">
        <v>184484.26599999968</v>
      </c>
      <c r="M185" s="6">
        <f>C185/I185</f>
        <v>1.0381549414244386</v>
      </c>
      <c r="N185" s="6">
        <f>D185/J185</f>
        <v>1.1978353776621935</v>
      </c>
      <c r="O185" s="6">
        <f>E185/K185</f>
        <v>1.091465951689115</v>
      </c>
      <c r="Q185" s="7">
        <v>2006</v>
      </c>
      <c r="R185" s="7">
        <v>3</v>
      </c>
      <c r="S185" s="7">
        <f t="shared" si="11"/>
        <v>1</v>
      </c>
      <c r="T185" s="8">
        <f t="shared" si="8"/>
        <v>116889.68802791025</v>
      </c>
      <c r="U185" s="8">
        <f t="shared" si="9"/>
        <v>67594.587134079295</v>
      </c>
      <c r="V185" s="8">
        <f t="shared" si="10"/>
        <v>184484.26599999968</v>
      </c>
    </row>
    <row r="186" spans="1:22" x14ac:dyDescent="0.2">
      <c r="A186" s="7">
        <v>2006</v>
      </c>
      <c r="B186" s="1">
        <v>4</v>
      </c>
      <c r="C186" s="4">
        <v>26404.743167053824</v>
      </c>
      <c r="D186" s="4">
        <v>99680.232779450875</v>
      </c>
      <c r="E186" s="4">
        <v>126084.9659465047</v>
      </c>
      <c r="G186" s="7">
        <v>2006</v>
      </c>
      <c r="H186" s="1">
        <v>4</v>
      </c>
      <c r="I186" s="4">
        <v>53201.271999999997</v>
      </c>
      <c r="J186" s="4">
        <v>68935.072000000044</v>
      </c>
      <c r="K186" s="4">
        <v>122136.34400000004</v>
      </c>
      <c r="M186" s="6">
        <f>C186/I186</f>
        <v>0.49631789193036258</v>
      </c>
      <c r="N186" s="6">
        <f>D186/J186</f>
        <v>1.4460017214379759</v>
      </c>
      <c r="O186" s="6">
        <f>E186/K186</f>
        <v>1.0323296229212875</v>
      </c>
      <c r="Q186" s="7">
        <v>2006</v>
      </c>
      <c r="R186" s="7">
        <v>4</v>
      </c>
      <c r="S186" s="7">
        <f t="shared" si="11"/>
        <v>1</v>
      </c>
      <c r="T186" s="8">
        <f t="shared" si="8"/>
        <v>25577.821832074966</v>
      </c>
      <c r="U186" s="8">
        <f t="shared" si="9"/>
        <v>96558.531854753572</v>
      </c>
      <c r="V186" s="8">
        <f t="shared" si="10"/>
        <v>122136.34400000004</v>
      </c>
    </row>
    <row r="187" spans="1:22" x14ac:dyDescent="0.2">
      <c r="A187" s="7">
        <v>2006</v>
      </c>
      <c r="B187" s="1">
        <v>5</v>
      </c>
      <c r="C187" s="4">
        <v>19818.1774210695</v>
      </c>
      <c r="D187" s="4">
        <v>84086.91909650607</v>
      </c>
      <c r="E187" s="4">
        <v>103905.08651757558</v>
      </c>
      <c r="G187" s="7">
        <v>2006</v>
      </c>
      <c r="H187" s="1">
        <v>5</v>
      </c>
      <c r="I187" s="4">
        <v>49288.106999999945</v>
      </c>
      <c r="J187" s="4">
        <v>52184.333000000013</v>
      </c>
      <c r="K187" s="4">
        <v>101472.43999999996</v>
      </c>
      <c r="M187" s="6">
        <f>C187/I187</f>
        <v>0.40208842715484128</v>
      </c>
      <c r="N187" s="6">
        <f>D187/J187</f>
        <v>1.6113441384123095</v>
      </c>
      <c r="O187" s="6">
        <f>E187/K187</f>
        <v>1.0239734702109815</v>
      </c>
      <c r="Q187" s="7">
        <v>2006</v>
      </c>
      <c r="R187" s="7">
        <v>5</v>
      </c>
      <c r="S187" s="7">
        <f t="shared" si="11"/>
        <v>1</v>
      </c>
      <c r="T187" s="8">
        <f t="shared" si="8"/>
        <v>19354.19031606954</v>
      </c>
      <c r="U187" s="8">
        <f t="shared" si="9"/>
        <v>82118.259449808436</v>
      </c>
      <c r="V187" s="8">
        <f t="shared" si="10"/>
        <v>101472.43999999997</v>
      </c>
    </row>
    <row r="188" spans="1:22" x14ac:dyDescent="0.2">
      <c r="A188" s="7">
        <v>2006</v>
      </c>
      <c r="B188" s="1">
        <v>6</v>
      </c>
      <c r="C188" s="4">
        <v>2242.1279511615235</v>
      </c>
      <c r="D188" s="4">
        <v>15177.068749202828</v>
      </c>
      <c r="E188" s="4">
        <v>17419.186700364349</v>
      </c>
      <c r="G188" s="7">
        <v>2006</v>
      </c>
      <c r="H188" s="1">
        <v>6</v>
      </c>
      <c r="I188" s="4">
        <v>6230.8989999999994</v>
      </c>
      <c r="J188" s="4">
        <v>10907.193000000001</v>
      </c>
      <c r="K188" s="4">
        <v>17138.092000000001</v>
      </c>
      <c r="M188" s="6">
        <f>C188/I188</f>
        <v>0.3598402014158027</v>
      </c>
      <c r="N188" s="6">
        <f>D188/J188</f>
        <v>1.3914733835921695</v>
      </c>
      <c r="O188" s="6">
        <f>E188/K188</f>
        <v>1.0164017499943605</v>
      </c>
      <c r="Q188" s="7">
        <v>2006</v>
      </c>
      <c r="R188" s="7">
        <v>6</v>
      </c>
      <c r="S188" s="7">
        <f t="shared" si="11"/>
        <v>1</v>
      </c>
      <c r="T188" s="8">
        <f t="shared" si="8"/>
        <v>2205.9465670675636</v>
      </c>
      <c r="U188" s="8">
        <f t="shared" si="9"/>
        <v>14932.155271561702</v>
      </c>
      <c r="V188" s="8">
        <f t="shared" si="10"/>
        <v>17138.092000000001</v>
      </c>
    </row>
    <row r="189" spans="1:22" x14ac:dyDescent="0.2">
      <c r="A189" s="7">
        <v>2006</v>
      </c>
      <c r="B189" s="1">
        <v>7</v>
      </c>
      <c r="C189" s="4">
        <v>388.0569920647788</v>
      </c>
      <c r="D189" s="4">
        <v>11408.000007935219</v>
      </c>
      <c r="E189" s="4">
        <v>11796.046999999999</v>
      </c>
      <c r="G189" s="7">
        <v>2006</v>
      </c>
      <c r="H189" s="1">
        <v>7</v>
      </c>
      <c r="I189" s="4">
        <v>7648.4480000000003</v>
      </c>
      <c r="J189" s="4">
        <v>17084.415000000001</v>
      </c>
      <c r="K189" s="4">
        <v>24732.863000000001</v>
      </c>
      <c r="M189" s="6">
        <f>C189/I189</f>
        <v>5.0736697440419129E-2</v>
      </c>
      <c r="N189" s="6">
        <f>D189/J189</f>
        <v>0.66774308678027428</v>
      </c>
      <c r="O189" s="6">
        <f>E189/K189</f>
        <v>0.47693819352818145</v>
      </c>
      <c r="Q189" s="7">
        <v>2006</v>
      </c>
      <c r="R189" s="7">
        <v>7</v>
      </c>
      <c r="S189" s="7">
        <f t="shared" si="11"/>
        <v>2</v>
      </c>
      <c r="T189" s="8">
        <f t="shared" si="8"/>
        <v>813.64209730007531</v>
      </c>
      <c r="U189" s="8">
        <f t="shared" si="9"/>
        <v>23919.241869777288</v>
      </c>
      <c r="V189" s="8">
        <f t="shared" si="10"/>
        <v>24732.862999999998</v>
      </c>
    </row>
    <row r="190" spans="1:22" x14ac:dyDescent="0.2">
      <c r="A190" s="7">
        <v>2006</v>
      </c>
      <c r="B190" s="1">
        <v>8</v>
      </c>
      <c r="C190" s="4">
        <v>0.01</v>
      </c>
      <c r="D190" s="4">
        <v>0.01</v>
      </c>
      <c r="E190" s="4">
        <v>0.01</v>
      </c>
      <c r="G190" s="7">
        <v>2006</v>
      </c>
      <c r="H190" s="1">
        <v>8</v>
      </c>
      <c r="I190" s="4">
        <v>5950.0160000000005</v>
      </c>
      <c r="J190" s="4">
        <v>2614.5789999999997</v>
      </c>
      <c r="K190" s="4">
        <v>8564.5950000000012</v>
      </c>
      <c r="M190" s="6">
        <f>C190/I190</f>
        <v>1.6806677494648753E-6</v>
      </c>
      <c r="N190" s="6">
        <f>D190/J190</f>
        <v>3.8247075341766305E-6</v>
      </c>
      <c r="O190" s="6">
        <f>E190/K190</f>
        <v>1.167597533800489E-6</v>
      </c>
      <c r="Q190" s="7">
        <v>2006</v>
      </c>
      <c r="R190" s="7">
        <v>8</v>
      </c>
      <c r="S190" s="7">
        <f t="shared" si="11"/>
        <v>2</v>
      </c>
      <c r="T190" s="8">
        <f t="shared" si="8"/>
        <v>8564.5950000000012</v>
      </c>
      <c r="U190" s="8">
        <f t="shared" si="9"/>
        <v>8564.5950000000012</v>
      </c>
      <c r="V190" s="8">
        <f t="shared" si="10"/>
        <v>8564.5950000000012</v>
      </c>
    </row>
    <row r="191" spans="1:22" x14ac:dyDescent="0.2">
      <c r="A191" s="7">
        <v>2006</v>
      </c>
      <c r="B191" s="1">
        <v>9</v>
      </c>
      <c r="C191" s="4">
        <v>20501.392361538601</v>
      </c>
      <c r="D191" s="4">
        <v>42517.565914147272</v>
      </c>
      <c r="E191" s="4">
        <v>63018.948275685871</v>
      </c>
      <c r="G191" s="7">
        <v>2006</v>
      </c>
      <c r="H191" s="1">
        <v>9</v>
      </c>
      <c r="I191" s="4">
        <v>20969.584999999977</v>
      </c>
      <c r="J191" s="4">
        <v>38251.295999999995</v>
      </c>
      <c r="K191" s="4">
        <v>59220.880999999972</v>
      </c>
      <c r="M191" s="6">
        <f>C191/I191</f>
        <v>0.97767277519028739</v>
      </c>
      <c r="N191" s="6">
        <f>D191/J191</f>
        <v>1.1115326893537745</v>
      </c>
      <c r="O191" s="6">
        <f>E191/K191</f>
        <v>1.06413392052857</v>
      </c>
      <c r="Q191" s="7">
        <v>2006</v>
      </c>
      <c r="R191" s="7">
        <v>9</v>
      </c>
      <c r="S191" s="7">
        <f t="shared" si="11"/>
        <v>2</v>
      </c>
      <c r="T191" s="8">
        <f t="shared" si="8"/>
        <v>19265.801010605202</v>
      </c>
      <c r="U191" s="8">
        <f t="shared" si="9"/>
        <v>39955.08938670822</v>
      </c>
      <c r="V191" s="8">
        <f t="shared" si="10"/>
        <v>59220.880999999972</v>
      </c>
    </row>
    <row r="192" spans="1:22" x14ac:dyDescent="0.2">
      <c r="A192" s="7">
        <v>2006</v>
      </c>
      <c r="B192" s="1">
        <v>10</v>
      </c>
      <c r="C192" s="4">
        <v>28252.611385612585</v>
      </c>
      <c r="D192" s="4">
        <v>66715.039434600345</v>
      </c>
      <c r="E192" s="4">
        <v>94967.640820212939</v>
      </c>
      <c r="G192" s="7">
        <v>2006</v>
      </c>
      <c r="H192" s="1">
        <v>10</v>
      </c>
      <c r="I192" s="4">
        <v>34690.415999999968</v>
      </c>
      <c r="J192" s="4">
        <v>60717.506999999998</v>
      </c>
      <c r="K192" s="4">
        <v>95407.922999999966</v>
      </c>
      <c r="M192" s="6">
        <f>C192/I192</f>
        <v>0.8144212333923182</v>
      </c>
      <c r="N192" s="6">
        <f>D192/J192</f>
        <v>1.0987776463648342</v>
      </c>
      <c r="O192" s="6">
        <f>E192/K192</f>
        <v>0.99538526606656108</v>
      </c>
      <c r="Q192" s="7">
        <v>2006</v>
      </c>
      <c r="R192" s="7">
        <v>10</v>
      </c>
      <c r="S192" s="7">
        <f t="shared" si="11"/>
        <v>2</v>
      </c>
      <c r="T192" s="8">
        <f t="shared" si="8"/>
        <v>28383.594120553662</v>
      </c>
      <c r="U192" s="8">
        <f t="shared" si="9"/>
        <v>67024.338925807577</v>
      </c>
      <c r="V192" s="8">
        <f t="shared" si="10"/>
        <v>95407.922999999966</v>
      </c>
    </row>
    <row r="193" spans="1:22" x14ac:dyDescent="0.2">
      <c r="A193" s="7">
        <v>2006</v>
      </c>
      <c r="B193" s="1">
        <v>11</v>
      </c>
      <c r="C193" s="4">
        <v>25682.902713231091</v>
      </c>
      <c r="D193" s="4">
        <v>27881.011448447814</v>
      </c>
      <c r="E193" s="4">
        <v>53563.904161678911</v>
      </c>
      <c r="G193" s="7">
        <v>2006</v>
      </c>
      <c r="H193" s="1">
        <v>11</v>
      </c>
      <c r="I193" s="4">
        <v>25722.409000000007</v>
      </c>
      <c r="J193" s="4">
        <v>29244.733000000007</v>
      </c>
      <c r="K193" s="4">
        <v>54967.142000000014</v>
      </c>
      <c r="M193" s="6">
        <f>C193/I193</f>
        <v>0.99846412959342512</v>
      </c>
      <c r="N193" s="6">
        <f>D193/J193</f>
        <v>0.95336864414005107</v>
      </c>
      <c r="O193" s="6">
        <f>E193/K193</f>
        <v>0.97447133346825454</v>
      </c>
      <c r="Q193" s="7">
        <v>2006</v>
      </c>
      <c r="R193" s="7">
        <v>11</v>
      </c>
      <c r="S193" s="7">
        <f t="shared" si="11"/>
        <v>2</v>
      </c>
      <c r="T193" s="8">
        <f t="shared" si="8"/>
        <v>26355.729338720223</v>
      </c>
      <c r="U193" s="8">
        <f t="shared" si="9"/>
        <v>28611.422923254315</v>
      </c>
      <c r="V193" s="8">
        <f t="shared" si="10"/>
        <v>54967.142000000014</v>
      </c>
    </row>
    <row r="194" spans="1:22" x14ac:dyDescent="0.2">
      <c r="A194" s="7">
        <v>2006</v>
      </c>
      <c r="B194" s="1">
        <v>12</v>
      </c>
      <c r="C194" s="4">
        <v>5084.297293817227</v>
      </c>
      <c r="D194" s="4">
        <v>10581.029221477</v>
      </c>
      <c r="E194" s="4">
        <v>15665.316515294226</v>
      </c>
      <c r="G194" s="7">
        <v>2006</v>
      </c>
      <c r="H194" s="1">
        <v>12</v>
      </c>
      <c r="I194" s="4">
        <v>11210.264000000003</v>
      </c>
      <c r="J194" s="4">
        <v>7421.3850000000002</v>
      </c>
      <c r="K194" s="4">
        <v>18631.649000000005</v>
      </c>
      <c r="M194" s="6">
        <f>C194/I194</f>
        <v>0.45353947898258468</v>
      </c>
      <c r="N194" s="6">
        <f>D194/J194</f>
        <v>1.4257485929482165</v>
      </c>
      <c r="O194" s="6">
        <f>E194/K194</f>
        <v>0.84079066298931571</v>
      </c>
      <c r="Q194" s="7">
        <v>2006</v>
      </c>
      <c r="R194" s="7">
        <v>12</v>
      </c>
      <c r="S194" s="7">
        <f t="shared" si="11"/>
        <v>2</v>
      </c>
      <c r="T194" s="8">
        <f t="shared" si="8"/>
        <v>6047.0430008591038</v>
      </c>
      <c r="U194" s="8">
        <f t="shared" si="9"/>
        <v>12584.617892707804</v>
      </c>
      <c r="V194" s="8">
        <f t="shared" si="10"/>
        <v>18631.649000000005</v>
      </c>
    </row>
    <row r="195" spans="1:22" x14ac:dyDescent="0.2">
      <c r="A195" s="7">
        <v>2007</v>
      </c>
      <c r="B195" s="1">
        <v>1</v>
      </c>
      <c r="C195" s="4">
        <v>0.01</v>
      </c>
      <c r="D195" s="4">
        <v>0.01</v>
      </c>
      <c r="E195" s="4">
        <v>0.01</v>
      </c>
      <c r="G195" s="7">
        <v>2007</v>
      </c>
      <c r="H195" s="1">
        <v>1</v>
      </c>
      <c r="I195" s="4"/>
      <c r="J195" s="4">
        <v>512</v>
      </c>
      <c r="K195" s="4">
        <v>512</v>
      </c>
      <c r="M195" s="6" t="e">
        <f>C195/I195</f>
        <v>#DIV/0!</v>
      </c>
      <c r="N195" s="6">
        <f>D195/J195</f>
        <v>1.953125E-5</v>
      </c>
      <c r="O195" s="6">
        <f>E195/K195</f>
        <v>1.953125E-5</v>
      </c>
      <c r="Q195" s="7">
        <v>2007</v>
      </c>
      <c r="R195" s="7">
        <v>1</v>
      </c>
      <c r="S195" s="7">
        <f t="shared" si="11"/>
        <v>1</v>
      </c>
      <c r="T195" s="8">
        <f t="shared" si="8"/>
        <v>512</v>
      </c>
      <c r="U195" s="8">
        <f t="shared" si="9"/>
        <v>512</v>
      </c>
      <c r="V195" s="8">
        <f t="shared" si="10"/>
        <v>512</v>
      </c>
    </row>
    <row r="196" spans="1:22" x14ac:dyDescent="0.2">
      <c r="A196" s="7">
        <v>2007</v>
      </c>
      <c r="B196" s="1">
        <v>2</v>
      </c>
      <c r="C196" s="4">
        <v>52086.317650099976</v>
      </c>
      <c r="D196" s="4">
        <v>34820.370981600005</v>
      </c>
      <c r="E196" s="4">
        <v>86906.678631699979</v>
      </c>
      <c r="G196" s="7">
        <v>2007</v>
      </c>
      <c r="H196" s="1">
        <v>2</v>
      </c>
      <c r="I196" s="4">
        <v>52086.307650100032</v>
      </c>
      <c r="J196" s="4">
        <v>30601</v>
      </c>
      <c r="K196" s="4">
        <v>82687.307650100032</v>
      </c>
      <c r="M196" s="6">
        <f>C196/I196</f>
        <v>1.0000001919890351</v>
      </c>
      <c r="N196" s="6">
        <f>D196/J196</f>
        <v>1.1378834345805695</v>
      </c>
      <c r="O196" s="6">
        <f>E196/K196</f>
        <v>1.0510280368476219</v>
      </c>
      <c r="Q196" s="7">
        <v>2007</v>
      </c>
      <c r="R196" s="7">
        <v>2</v>
      </c>
      <c r="S196" s="7">
        <f t="shared" si="11"/>
        <v>1</v>
      </c>
      <c r="T196" s="8">
        <f t="shared" ref="T196:T259" si="12">$K196*C196/$E196</f>
        <v>49557.495922110647</v>
      </c>
      <c r="U196" s="8">
        <f t="shared" ref="U196:U259" si="13">$K196*D196/$E196</f>
        <v>33129.821242483435</v>
      </c>
      <c r="V196" s="8">
        <f t="shared" ref="V196:V259" si="14">$K196*E196/$E196</f>
        <v>82687.307650100032</v>
      </c>
    </row>
    <row r="197" spans="1:22" x14ac:dyDescent="0.2">
      <c r="A197" s="7">
        <v>2007</v>
      </c>
      <c r="B197" s="1">
        <v>3</v>
      </c>
      <c r="C197" s="4">
        <v>76644.537844543578</v>
      </c>
      <c r="D197" s="4">
        <v>184458.86016589985</v>
      </c>
      <c r="E197" s="4">
        <v>261103.38801044342</v>
      </c>
      <c r="G197" s="7">
        <v>2007</v>
      </c>
      <c r="H197" s="1">
        <v>3</v>
      </c>
      <c r="I197" s="4">
        <v>76556.744811099983</v>
      </c>
      <c r="J197" s="4">
        <v>169527</v>
      </c>
      <c r="K197" s="4">
        <v>246083.74481109998</v>
      </c>
      <c r="M197" s="6">
        <f>C197/I197</f>
        <v>1.0011467707209889</v>
      </c>
      <c r="N197" s="6">
        <f>D197/J197</f>
        <v>1.0880795399311016</v>
      </c>
      <c r="O197" s="6">
        <f>E197/K197</f>
        <v>1.061034682363408</v>
      </c>
      <c r="Q197" s="7">
        <v>2007</v>
      </c>
      <c r="R197" s="7">
        <v>3</v>
      </c>
      <c r="S197" s="7">
        <f t="shared" ref="S197:S260" si="15">IF(R197&lt;7,1,2)</f>
        <v>1</v>
      </c>
      <c r="T197" s="8">
        <f t="shared" si="12"/>
        <v>72235.657437531874</v>
      </c>
      <c r="U197" s="8">
        <f t="shared" si="13"/>
        <v>173848.09679833075</v>
      </c>
      <c r="V197" s="8">
        <f t="shared" si="14"/>
        <v>246083.74481109998</v>
      </c>
    </row>
    <row r="198" spans="1:22" x14ac:dyDescent="0.2">
      <c r="A198" s="7">
        <v>2007</v>
      </c>
      <c r="B198" s="1">
        <v>4</v>
      </c>
      <c r="C198" s="4">
        <v>26814.042233612014</v>
      </c>
      <c r="D198" s="4">
        <v>177885.94483064333</v>
      </c>
      <c r="E198" s="4">
        <v>204699.97706425533</v>
      </c>
      <c r="G198" s="7">
        <v>2007</v>
      </c>
      <c r="H198" s="1">
        <v>4</v>
      </c>
      <c r="I198" s="4">
        <v>26525.764570020099</v>
      </c>
      <c r="J198" s="4">
        <v>179167</v>
      </c>
      <c r="K198" s="4">
        <v>205692.76457002011</v>
      </c>
      <c r="M198" s="6">
        <f>C198/I198</f>
        <v>1.0108678361685277</v>
      </c>
      <c r="N198" s="6">
        <f>D198/J198</f>
        <v>0.99284993793858989</v>
      </c>
      <c r="O198" s="6">
        <f>E198/K198</f>
        <v>0.99517344468659319</v>
      </c>
      <c r="Q198" s="7">
        <v>2007</v>
      </c>
      <c r="R198" s="7">
        <v>4</v>
      </c>
      <c r="S198" s="7">
        <f t="shared" si="15"/>
        <v>1</v>
      </c>
      <c r="T198" s="8">
        <f t="shared" si="12"/>
        <v>26944.089371332124</v>
      </c>
      <c r="U198" s="8">
        <f t="shared" si="13"/>
        <v>178748.68524718765</v>
      </c>
      <c r="V198" s="8">
        <f t="shared" si="14"/>
        <v>205692.76457002011</v>
      </c>
    </row>
    <row r="199" spans="1:22" x14ac:dyDescent="0.2">
      <c r="A199" s="7">
        <v>2007</v>
      </c>
      <c r="B199" s="1">
        <v>5</v>
      </c>
      <c r="C199" s="4">
        <v>9154.8293378133421</v>
      </c>
      <c r="D199" s="4">
        <v>73706.518471398522</v>
      </c>
      <c r="E199" s="4">
        <v>82861.337809211866</v>
      </c>
      <c r="G199" s="7">
        <v>2007</v>
      </c>
      <c r="H199" s="1">
        <v>5</v>
      </c>
      <c r="I199" s="4">
        <v>5496.4613153999999</v>
      </c>
      <c r="J199" s="4">
        <v>78238</v>
      </c>
      <c r="K199" s="4">
        <v>83734.461315399996</v>
      </c>
      <c r="M199" s="6">
        <f>C199/I199</f>
        <v>1.6655860584633457</v>
      </c>
      <c r="N199" s="6">
        <f>D199/J199</f>
        <v>0.94208081074923333</v>
      </c>
      <c r="O199" s="6">
        <f>E199/K199</f>
        <v>0.98957271005901182</v>
      </c>
      <c r="Q199" s="7">
        <v>2007</v>
      </c>
      <c r="R199" s="7">
        <v>5</v>
      </c>
      <c r="S199" s="7">
        <f t="shared" si="15"/>
        <v>1</v>
      </c>
      <c r="T199" s="8">
        <f t="shared" si="12"/>
        <v>9251.2952759857399</v>
      </c>
      <c r="U199" s="8">
        <f t="shared" si="13"/>
        <v>74483.176144785903</v>
      </c>
      <c r="V199" s="8">
        <f t="shared" si="14"/>
        <v>83734.461315399996</v>
      </c>
    </row>
    <row r="200" spans="1:22" x14ac:dyDescent="0.2">
      <c r="A200" s="7">
        <v>2007</v>
      </c>
      <c r="B200" s="1">
        <v>6</v>
      </c>
      <c r="C200" s="4">
        <v>2095.4303317654785</v>
      </c>
      <c r="D200" s="4">
        <v>6731.2016682345211</v>
      </c>
      <c r="E200" s="4">
        <v>8826.6219999999994</v>
      </c>
      <c r="G200" s="7">
        <v>2007</v>
      </c>
      <c r="H200" s="1">
        <v>6</v>
      </c>
      <c r="I200" s="4">
        <v>2095.4117384077722</v>
      </c>
      <c r="J200" s="4">
        <v>10481</v>
      </c>
      <c r="K200" s="4">
        <v>12576.411738407773</v>
      </c>
      <c r="M200" s="6">
        <f>C200/I200</f>
        <v>1.0000088733671599</v>
      </c>
      <c r="N200" s="6">
        <f>D200/J200</f>
        <v>0.64222895412980829</v>
      </c>
      <c r="O200" s="6">
        <f>E200/K200</f>
        <v>0.70183945815354543</v>
      </c>
      <c r="Q200" s="7">
        <v>2007</v>
      </c>
      <c r="R200" s="7">
        <v>6</v>
      </c>
      <c r="S200" s="7">
        <f t="shared" si="15"/>
        <v>1</v>
      </c>
      <c r="T200" s="8">
        <f t="shared" si="12"/>
        <v>2985.6262816546418</v>
      </c>
      <c r="U200" s="8">
        <f t="shared" si="13"/>
        <v>9590.7997050258437</v>
      </c>
      <c r="V200" s="8">
        <f t="shared" si="14"/>
        <v>12576.411738407773</v>
      </c>
    </row>
    <row r="201" spans="1:22" x14ac:dyDescent="0.2">
      <c r="A201" s="7">
        <v>2007</v>
      </c>
      <c r="B201" s="1">
        <v>7</v>
      </c>
      <c r="C201" s="4">
        <v>2458.7003981344451</v>
      </c>
      <c r="D201" s="4">
        <v>3051.7397432789262</v>
      </c>
      <c r="E201" s="4">
        <v>5510.4301414133715</v>
      </c>
      <c r="G201" s="7">
        <v>2007</v>
      </c>
      <c r="H201" s="1">
        <v>7</v>
      </c>
      <c r="I201" s="4">
        <v>1994.0029008164086</v>
      </c>
      <c r="J201" s="4">
        <v>5084</v>
      </c>
      <c r="K201" s="4">
        <v>7078.0029008164083</v>
      </c>
      <c r="M201" s="6">
        <f>C201/I201</f>
        <v>1.2330475533048495</v>
      </c>
      <c r="N201" s="6">
        <f>D201/J201</f>
        <v>0.60026352149467466</v>
      </c>
      <c r="O201" s="6">
        <f>E201/K201</f>
        <v>0.77852894645999282</v>
      </c>
      <c r="Q201" s="7">
        <v>2007</v>
      </c>
      <c r="R201" s="7">
        <v>7</v>
      </c>
      <c r="S201" s="7">
        <f t="shared" si="15"/>
        <v>2</v>
      </c>
      <c r="T201" s="8">
        <f t="shared" si="12"/>
        <v>3158.1361352256326</v>
      </c>
      <c r="U201" s="8">
        <f t="shared" si="13"/>
        <v>3919.8796103283353</v>
      </c>
      <c r="V201" s="8">
        <f t="shared" si="14"/>
        <v>7078.0029008164083</v>
      </c>
    </row>
    <row r="202" spans="1:22" x14ac:dyDescent="0.2">
      <c r="A202" s="7">
        <v>2007</v>
      </c>
      <c r="B202" s="1">
        <v>8</v>
      </c>
      <c r="C202" s="4">
        <v>0.01</v>
      </c>
      <c r="D202" s="4">
        <v>0.01</v>
      </c>
      <c r="E202" s="4">
        <v>0.01</v>
      </c>
      <c r="G202" s="7">
        <v>2007</v>
      </c>
      <c r="H202" s="1">
        <v>8</v>
      </c>
      <c r="I202" s="4"/>
      <c r="J202" s="4">
        <v>2949</v>
      </c>
      <c r="K202" s="4">
        <v>2949</v>
      </c>
      <c r="M202" s="6" t="e">
        <f>C202/I202</f>
        <v>#DIV/0!</v>
      </c>
      <c r="N202" s="6">
        <f>D202/J202</f>
        <v>3.3909799932180402E-6</v>
      </c>
      <c r="O202" s="6">
        <f>E202/K202</f>
        <v>3.3909799932180402E-6</v>
      </c>
      <c r="Q202" s="7">
        <v>2007</v>
      </c>
      <c r="R202" s="7">
        <v>8</v>
      </c>
      <c r="S202" s="7">
        <f t="shared" si="15"/>
        <v>2</v>
      </c>
      <c r="T202" s="8">
        <f t="shared" si="12"/>
        <v>2949</v>
      </c>
      <c r="U202" s="8">
        <f t="shared" si="13"/>
        <v>2949</v>
      </c>
      <c r="V202" s="8">
        <f t="shared" si="14"/>
        <v>2949</v>
      </c>
    </row>
    <row r="203" spans="1:22" x14ac:dyDescent="0.2">
      <c r="A203" s="7">
        <v>2007</v>
      </c>
      <c r="B203" s="1">
        <v>9</v>
      </c>
      <c r="C203" s="4">
        <v>8932.499784541762</v>
      </c>
      <c r="D203" s="4">
        <v>19641.55411130788</v>
      </c>
      <c r="E203" s="4">
        <v>28574.043895849642</v>
      </c>
      <c r="G203" s="7">
        <v>2007</v>
      </c>
      <c r="H203" s="1">
        <v>9</v>
      </c>
      <c r="I203" s="4">
        <v>8932.4897845417618</v>
      </c>
      <c r="J203" s="4">
        <v>19573</v>
      </c>
      <c r="K203" s="4">
        <v>28505.489784541762</v>
      </c>
      <c r="M203" s="6">
        <f>C203/I203</f>
        <v>1.0000011195086971</v>
      </c>
      <c r="N203" s="6">
        <f>D203/J203</f>
        <v>1.0035024835900415</v>
      </c>
      <c r="O203" s="6">
        <f>E203/K203</f>
        <v>1.0024049441643013</v>
      </c>
      <c r="Q203" s="7">
        <v>2007</v>
      </c>
      <c r="R203" s="7">
        <v>9</v>
      </c>
      <c r="S203" s="7">
        <f t="shared" si="15"/>
        <v>2</v>
      </c>
      <c r="T203" s="8">
        <f t="shared" si="12"/>
        <v>8911.0691607658937</v>
      </c>
      <c r="U203" s="8">
        <f t="shared" si="13"/>
        <v>19594.430599784126</v>
      </c>
      <c r="V203" s="8">
        <f t="shared" si="14"/>
        <v>28505.489784541762</v>
      </c>
    </row>
    <row r="204" spans="1:22" x14ac:dyDescent="0.2">
      <c r="A204" s="7">
        <v>2007</v>
      </c>
      <c r="B204" s="1">
        <v>10</v>
      </c>
      <c r="C204" s="4">
        <v>26458.507638888153</v>
      </c>
      <c r="D204" s="4">
        <v>52817.896580588756</v>
      </c>
      <c r="E204" s="4">
        <v>79276.394219476904</v>
      </c>
      <c r="G204" s="7">
        <v>2007</v>
      </c>
      <c r="H204" s="1">
        <v>10</v>
      </c>
      <c r="I204" s="4">
        <v>26458.497638888155</v>
      </c>
      <c r="J204" s="4">
        <v>45773</v>
      </c>
      <c r="K204" s="4">
        <v>72231.497638888162</v>
      </c>
      <c r="M204" s="6">
        <f>C204/I204</f>
        <v>1.0000003779504087</v>
      </c>
      <c r="N204" s="6">
        <f>D204/J204</f>
        <v>1.1539094352694548</v>
      </c>
      <c r="O204" s="6">
        <f>E204/K204</f>
        <v>1.0975321959376887</v>
      </c>
      <c r="Q204" s="7">
        <v>2007</v>
      </c>
      <c r="R204" s="7">
        <v>10</v>
      </c>
      <c r="S204" s="7">
        <f t="shared" si="15"/>
        <v>2</v>
      </c>
      <c r="T204" s="8">
        <f t="shared" si="12"/>
        <v>24107.272421546626</v>
      </c>
      <c r="U204" s="8">
        <f t="shared" si="13"/>
        <v>48124.234328691564</v>
      </c>
      <c r="V204" s="8">
        <f t="shared" si="14"/>
        <v>72231.497638888162</v>
      </c>
    </row>
    <row r="205" spans="1:22" x14ac:dyDescent="0.2">
      <c r="A205" s="7">
        <v>2007</v>
      </c>
      <c r="B205" s="1">
        <v>11</v>
      </c>
      <c r="C205" s="4">
        <v>18563.083413189099</v>
      </c>
      <c r="D205" s="4">
        <v>17967.441040389484</v>
      </c>
      <c r="E205" s="4">
        <v>36530.514453578588</v>
      </c>
      <c r="G205" s="7">
        <v>2007</v>
      </c>
      <c r="H205" s="1">
        <v>11</v>
      </c>
      <c r="I205" s="4">
        <v>18563.073413189104</v>
      </c>
      <c r="J205" s="4">
        <v>20985</v>
      </c>
      <c r="K205" s="4">
        <v>39548.073413189108</v>
      </c>
      <c r="M205" s="6">
        <f>C205/I205</f>
        <v>1.0000005387038973</v>
      </c>
      <c r="N205" s="6">
        <f>D205/J205</f>
        <v>0.8562040047838686</v>
      </c>
      <c r="O205" s="6">
        <f>E205/K205</f>
        <v>0.92369896434438759</v>
      </c>
      <c r="Q205" s="7">
        <v>2007</v>
      </c>
      <c r="R205" s="7">
        <v>11</v>
      </c>
      <c r="S205" s="7">
        <f t="shared" si="15"/>
        <v>2</v>
      </c>
      <c r="T205" s="8">
        <f t="shared" si="12"/>
        <v>20096.464464875298</v>
      </c>
      <c r="U205" s="8">
        <f t="shared" si="13"/>
        <v>19451.619774351711</v>
      </c>
      <c r="V205" s="8">
        <f t="shared" si="14"/>
        <v>39548.073413189108</v>
      </c>
    </row>
    <row r="206" spans="1:22" x14ac:dyDescent="0.2">
      <c r="A206" s="7">
        <v>2007</v>
      </c>
      <c r="B206" s="1">
        <v>12</v>
      </c>
      <c r="C206" s="4">
        <v>1858.7597084591923</v>
      </c>
      <c r="D206" s="4">
        <v>718.48078460218449</v>
      </c>
      <c r="E206" s="4">
        <v>2577.2304930613773</v>
      </c>
      <c r="G206" s="7">
        <v>2007</v>
      </c>
      <c r="H206" s="1">
        <v>12</v>
      </c>
      <c r="I206" s="4">
        <v>1858.7497084591928</v>
      </c>
      <c r="J206" s="4">
        <v>3391</v>
      </c>
      <c r="K206" s="4">
        <v>5249.7497084591923</v>
      </c>
      <c r="M206" s="6">
        <f>C206/I206</f>
        <v>1.000005379960494</v>
      </c>
      <c r="N206" s="6">
        <f>D206/J206</f>
        <v>0.21187873329465776</v>
      </c>
      <c r="O206" s="6">
        <f>E206/K206</f>
        <v>0.4909244509140222</v>
      </c>
      <c r="Q206" s="7">
        <v>2007</v>
      </c>
      <c r="R206" s="7">
        <v>12</v>
      </c>
      <c r="S206" s="7">
        <f t="shared" si="15"/>
        <v>2</v>
      </c>
      <c r="T206" s="8">
        <f t="shared" si="12"/>
        <v>3786.2439016807602</v>
      </c>
      <c r="U206" s="8">
        <f t="shared" si="13"/>
        <v>1463.5261765114551</v>
      </c>
      <c r="V206" s="8">
        <f t="shared" si="14"/>
        <v>5249.7497084591923</v>
      </c>
    </row>
    <row r="207" spans="1:22" x14ac:dyDescent="0.2">
      <c r="A207" s="7">
        <v>2008</v>
      </c>
      <c r="B207" s="1">
        <v>1</v>
      </c>
      <c r="C207" s="4">
        <v>0.01</v>
      </c>
      <c r="D207" s="4">
        <v>0.01</v>
      </c>
      <c r="E207" s="4">
        <v>0.01</v>
      </c>
      <c r="G207" s="7">
        <v>2008</v>
      </c>
      <c r="H207" s="1">
        <v>1</v>
      </c>
      <c r="I207" s="4">
        <v>65.210000000000008</v>
      </c>
      <c r="J207" s="4">
        <v>3.5</v>
      </c>
      <c r="K207" s="4">
        <v>68.710000000000008</v>
      </c>
      <c r="M207" s="6">
        <f>C207/I207</f>
        <v>1.5335071308081582E-4</v>
      </c>
      <c r="N207" s="6">
        <f>D207/J207</f>
        <v>2.8571428571428571E-3</v>
      </c>
      <c r="O207" s="6">
        <f>E207/K207</f>
        <v>1.4553922282055013E-4</v>
      </c>
      <c r="Q207" s="7">
        <v>2008</v>
      </c>
      <c r="R207" s="7">
        <v>1</v>
      </c>
      <c r="S207" s="7">
        <f t="shared" si="15"/>
        <v>1</v>
      </c>
      <c r="T207" s="8">
        <f t="shared" si="12"/>
        <v>68.710000000000008</v>
      </c>
      <c r="U207" s="8">
        <f t="shared" si="13"/>
        <v>68.710000000000008</v>
      </c>
      <c r="V207" s="8">
        <f t="shared" si="14"/>
        <v>68.710000000000008</v>
      </c>
    </row>
    <row r="208" spans="1:22" x14ac:dyDescent="0.2">
      <c r="A208" s="7">
        <v>2008</v>
      </c>
      <c r="B208" s="1">
        <v>2</v>
      </c>
      <c r="C208" s="4">
        <v>143002.65455630334</v>
      </c>
      <c r="D208" s="4">
        <v>7467.5276474756865</v>
      </c>
      <c r="E208" s="4">
        <v>150470.17220377902</v>
      </c>
      <c r="G208" s="7">
        <v>2008</v>
      </c>
      <c r="H208" s="1">
        <v>2</v>
      </c>
      <c r="I208" s="4">
        <v>128176.60000000017</v>
      </c>
      <c r="J208" s="4">
        <v>17243.801999999992</v>
      </c>
      <c r="K208" s="4">
        <v>145420.40200000015</v>
      </c>
      <c r="M208" s="6">
        <f>C208/I208</f>
        <v>1.1156689641970778</v>
      </c>
      <c r="N208" s="6">
        <f>D208/J208</f>
        <v>0.43305575229150101</v>
      </c>
      <c r="O208" s="6">
        <f>E208/K208</f>
        <v>1.0347253214427152</v>
      </c>
      <c r="Q208" s="7">
        <v>2008</v>
      </c>
      <c r="R208" s="7">
        <v>2</v>
      </c>
      <c r="S208" s="7">
        <f t="shared" si="15"/>
        <v>1</v>
      </c>
      <c r="T208" s="8">
        <f t="shared" si="12"/>
        <v>138203.49380927012</v>
      </c>
      <c r="U208" s="8">
        <f t="shared" si="13"/>
        <v>7216.9178551306059</v>
      </c>
      <c r="V208" s="8">
        <f t="shared" si="14"/>
        <v>145420.40200000015</v>
      </c>
    </row>
    <row r="209" spans="1:22" x14ac:dyDescent="0.2">
      <c r="A209" s="7">
        <v>2008</v>
      </c>
      <c r="B209" s="1">
        <v>3</v>
      </c>
      <c r="C209" s="4">
        <v>256669.47960307647</v>
      </c>
      <c r="D209" s="4">
        <v>40395.221348899257</v>
      </c>
      <c r="E209" s="4">
        <v>297064.6909519757</v>
      </c>
      <c r="G209" s="7">
        <v>2008</v>
      </c>
      <c r="H209" s="1">
        <v>3</v>
      </c>
      <c r="I209" s="4">
        <v>235225.97199999928</v>
      </c>
      <c r="J209" s="4">
        <v>52481.400999999969</v>
      </c>
      <c r="K209" s="4">
        <v>287707.37299999926</v>
      </c>
      <c r="M209" s="6">
        <f>C209/I209</f>
        <v>1.0911613093603341</v>
      </c>
      <c r="N209" s="6">
        <f>D209/J209</f>
        <v>0.76970546858875355</v>
      </c>
      <c r="O209" s="6">
        <f>E209/K209</f>
        <v>1.0325237335922444</v>
      </c>
      <c r="Q209" s="7">
        <v>2008</v>
      </c>
      <c r="R209" s="7">
        <v>3</v>
      </c>
      <c r="S209" s="7">
        <f t="shared" si="15"/>
        <v>1</v>
      </c>
      <c r="T209" s="8">
        <f t="shared" si="12"/>
        <v>248584.58091815471</v>
      </c>
      <c r="U209" s="8">
        <f t="shared" si="13"/>
        <v>39122.801766851975</v>
      </c>
      <c r="V209" s="8">
        <f t="shared" si="14"/>
        <v>287707.37299999926</v>
      </c>
    </row>
    <row r="210" spans="1:22" x14ac:dyDescent="0.2">
      <c r="A210" s="7">
        <v>2008</v>
      </c>
      <c r="B210" s="1">
        <v>4</v>
      </c>
      <c r="C210" s="4">
        <v>169519.91126769705</v>
      </c>
      <c r="D210" s="4">
        <v>74167.972529940031</v>
      </c>
      <c r="E210" s="4">
        <v>243687.87379763709</v>
      </c>
      <c r="G210" s="7">
        <v>2008</v>
      </c>
      <c r="H210" s="1">
        <v>4</v>
      </c>
      <c r="I210" s="4">
        <v>155336.00399999993</v>
      </c>
      <c r="J210" s="4">
        <v>81759.790000000066</v>
      </c>
      <c r="K210" s="4">
        <v>237095.79399999999</v>
      </c>
      <c r="M210" s="6">
        <f>C210/I210</f>
        <v>1.0913111378074147</v>
      </c>
      <c r="N210" s="6">
        <f>D210/J210</f>
        <v>0.90714485115409382</v>
      </c>
      <c r="O210" s="6">
        <f>E210/K210</f>
        <v>1.027803444702343</v>
      </c>
      <c r="Q210" s="7">
        <v>2008</v>
      </c>
      <c r="R210" s="7">
        <v>4</v>
      </c>
      <c r="S210" s="7">
        <f t="shared" si="15"/>
        <v>1</v>
      </c>
      <c r="T210" s="8">
        <f t="shared" si="12"/>
        <v>164934.17310621185</v>
      </c>
      <c r="U210" s="8">
        <f t="shared" si="13"/>
        <v>72161.630623274905</v>
      </c>
      <c r="V210" s="8">
        <f t="shared" si="14"/>
        <v>237095.79399999999</v>
      </c>
    </row>
    <row r="211" spans="1:22" x14ac:dyDescent="0.2">
      <c r="A211" s="7">
        <v>2008</v>
      </c>
      <c r="B211" s="1">
        <v>5</v>
      </c>
      <c r="C211" s="4">
        <v>67647.978445041619</v>
      </c>
      <c r="D211" s="4">
        <v>114038.05555495838</v>
      </c>
      <c r="E211" s="4">
        <v>181686.02400000003</v>
      </c>
      <c r="G211" s="7">
        <v>2008</v>
      </c>
      <c r="H211" s="1">
        <v>5</v>
      </c>
      <c r="I211" s="4">
        <v>82952.037000000011</v>
      </c>
      <c r="J211" s="4">
        <v>94858.91500000011</v>
      </c>
      <c r="K211" s="4">
        <v>177810.95200000011</v>
      </c>
      <c r="M211" s="6">
        <f>C211/I211</f>
        <v>0.81550713992763801</v>
      </c>
      <c r="N211" s="6">
        <f>D211/J211</f>
        <v>1.2021859574817848</v>
      </c>
      <c r="O211" s="6">
        <f>E211/K211</f>
        <v>1.0217932132774359</v>
      </c>
      <c r="Q211" s="7">
        <v>2008</v>
      </c>
      <c r="R211" s="7">
        <v>5</v>
      </c>
      <c r="S211" s="7">
        <f t="shared" si="15"/>
        <v>1</v>
      </c>
      <c r="T211" s="8">
        <f t="shared" si="12"/>
        <v>66205.155373912174</v>
      </c>
      <c r="U211" s="8">
        <f t="shared" si="13"/>
        <v>111605.80641280393</v>
      </c>
      <c r="V211" s="8">
        <f t="shared" si="14"/>
        <v>177810.95200000011</v>
      </c>
    </row>
    <row r="212" spans="1:22" x14ac:dyDescent="0.2">
      <c r="A212" s="7">
        <v>2008</v>
      </c>
      <c r="B212" s="1">
        <v>6</v>
      </c>
      <c r="C212" s="4">
        <v>33897.554337263711</v>
      </c>
      <c r="D212" s="4">
        <v>45252.413513511965</v>
      </c>
      <c r="E212" s="4">
        <v>79149.957850775667</v>
      </c>
      <c r="G212" s="7">
        <v>2008</v>
      </c>
      <c r="H212" s="1">
        <v>6</v>
      </c>
      <c r="I212" s="4">
        <v>33891.358000000022</v>
      </c>
      <c r="J212" s="4">
        <v>43868.763999999996</v>
      </c>
      <c r="K212" s="4">
        <v>77760.122000000018</v>
      </c>
      <c r="M212" s="6">
        <f>C212/I212</f>
        <v>1.0001828294181569</v>
      </c>
      <c r="N212" s="6">
        <f>D212/J212</f>
        <v>1.0315406541545591</v>
      </c>
      <c r="O212" s="6">
        <f>E212/K212</f>
        <v>1.0178733753886813</v>
      </c>
      <c r="Q212" s="7">
        <v>2008</v>
      </c>
      <c r="R212" s="7">
        <v>6</v>
      </c>
      <c r="S212" s="7">
        <f t="shared" si="15"/>
        <v>1</v>
      </c>
      <c r="T212" s="8">
        <f t="shared" si="12"/>
        <v>33302.329304290644</v>
      </c>
      <c r="U212" s="8">
        <f t="shared" si="13"/>
        <v>44457.802520114106</v>
      </c>
      <c r="V212" s="8">
        <f t="shared" si="14"/>
        <v>77760.122000000018</v>
      </c>
    </row>
    <row r="213" spans="1:22" x14ac:dyDescent="0.2">
      <c r="A213" s="7">
        <v>2008</v>
      </c>
      <c r="B213" s="1">
        <v>7</v>
      </c>
      <c r="C213" s="4">
        <v>8208.8300243275444</v>
      </c>
      <c r="D213" s="4">
        <v>6103.9914954679898</v>
      </c>
      <c r="E213" s="4">
        <v>14312.811519795534</v>
      </c>
      <c r="G213" s="7">
        <v>2008</v>
      </c>
      <c r="H213" s="1">
        <v>7</v>
      </c>
      <c r="I213" s="4">
        <v>9198.3309999999983</v>
      </c>
      <c r="J213" s="4">
        <v>5077.4610000000002</v>
      </c>
      <c r="K213" s="4">
        <v>14275.791999999998</v>
      </c>
      <c r="M213" s="6">
        <f>C213/I213</f>
        <v>0.89242603080140803</v>
      </c>
      <c r="N213" s="6">
        <f>D213/J213</f>
        <v>1.2021739793703958</v>
      </c>
      <c r="O213" s="6">
        <f>E213/K213</f>
        <v>1.0025931674961037</v>
      </c>
      <c r="Q213" s="7">
        <v>2008</v>
      </c>
      <c r="R213" s="7">
        <v>7</v>
      </c>
      <c r="S213" s="7">
        <f t="shared" si="15"/>
        <v>2</v>
      </c>
      <c r="T213" s="8">
        <f t="shared" si="12"/>
        <v>8187.5982107762029</v>
      </c>
      <c r="U213" s="8">
        <f t="shared" si="13"/>
        <v>6088.2037633591908</v>
      </c>
      <c r="V213" s="8">
        <f t="shared" si="14"/>
        <v>14275.791999999998</v>
      </c>
    </row>
    <row r="214" spans="1:22" x14ac:dyDescent="0.2">
      <c r="A214" s="7">
        <v>2008</v>
      </c>
      <c r="B214" s="1">
        <v>8</v>
      </c>
      <c r="C214" s="4">
        <v>0.01</v>
      </c>
      <c r="D214" s="4">
        <v>0.01</v>
      </c>
      <c r="E214" s="4">
        <v>0.01</v>
      </c>
      <c r="G214" s="7">
        <v>2008</v>
      </c>
      <c r="H214" s="1">
        <v>8</v>
      </c>
      <c r="I214" s="4">
        <v>350.31200000000001</v>
      </c>
      <c r="J214" s="4">
        <v>32.888999999999996</v>
      </c>
      <c r="K214" s="4">
        <v>383.20100000000002</v>
      </c>
      <c r="M214" s="6">
        <f>C214/I214</f>
        <v>2.8545981867592316E-5</v>
      </c>
      <c r="N214" s="6">
        <f>D214/J214</f>
        <v>3.040530268478823E-4</v>
      </c>
      <c r="O214" s="6">
        <f>E214/K214</f>
        <v>2.6095965302804531E-5</v>
      </c>
      <c r="Q214" s="7">
        <v>2008</v>
      </c>
      <c r="R214" s="7">
        <v>8</v>
      </c>
      <c r="S214" s="7">
        <f t="shared" si="15"/>
        <v>2</v>
      </c>
      <c r="T214" s="8">
        <f t="shared" si="12"/>
        <v>383.20100000000002</v>
      </c>
      <c r="U214" s="8">
        <f t="shared" si="13"/>
        <v>383.20100000000002</v>
      </c>
      <c r="V214" s="8">
        <f t="shared" si="14"/>
        <v>383.20100000000002</v>
      </c>
    </row>
    <row r="215" spans="1:22" x14ac:dyDescent="0.2">
      <c r="A215" s="7">
        <v>2008</v>
      </c>
      <c r="B215" s="1">
        <v>9</v>
      </c>
      <c r="C215" s="4">
        <v>0.01</v>
      </c>
      <c r="D215" s="4">
        <v>0.01</v>
      </c>
      <c r="E215" s="4">
        <v>0.01</v>
      </c>
      <c r="G215" s="7">
        <v>2008</v>
      </c>
      <c r="H215" s="1">
        <v>9</v>
      </c>
      <c r="I215" s="4">
        <v>471.42500000000001</v>
      </c>
      <c r="J215" s="4">
        <v>187.18299999999999</v>
      </c>
      <c r="K215" s="4">
        <v>658.60799999999995</v>
      </c>
      <c r="M215" s="6">
        <f>C215/I215</f>
        <v>2.1212281911226601E-5</v>
      </c>
      <c r="N215" s="6">
        <f>D215/J215</f>
        <v>5.3423654925928106E-5</v>
      </c>
      <c r="O215" s="6">
        <f>E215/K215</f>
        <v>1.5183538614775407E-5</v>
      </c>
      <c r="Q215" s="7">
        <v>2008</v>
      </c>
      <c r="R215" s="7">
        <v>9</v>
      </c>
      <c r="S215" s="7">
        <f t="shared" si="15"/>
        <v>2</v>
      </c>
      <c r="T215" s="8">
        <f t="shared" si="12"/>
        <v>658.60799999999995</v>
      </c>
      <c r="U215" s="8">
        <f t="shared" si="13"/>
        <v>658.60799999999995</v>
      </c>
      <c r="V215" s="8">
        <f t="shared" si="14"/>
        <v>658.60799999999995</v>
      </c>
    </row>
    <row r="216" spans="1:22" x14ac:dyDescent="0.2">
      <c r="A216" s="7">
        <v>2008</v>
      </c>
      <c r="B216" s="1">
        <v>10</v>
      </c>
      <c r="C216" s="4">
        <v>109308.04241506157</v>
      </c>
      <c r="D216" s="4">
        <v>26708.992648636668</v>
      </c>
      <c r="E216" s="4">
        <v>136017.02506369827</v>
      </c>
      <c r="G216" s="7">
        <v>2008</v>
      </c>
      <c r="H216" s="1">
        <v>10</v>
      </c>
      <c r="I216" s="4">
        <v>91462.459000000003</v>
      </c>
      <c r="J216" s="4">
        <v>48905.338999999985</v>
      </c>
      <c r="K216" s="4">
        <v>140367.79799999998</v>
      </c>
      <c r="M216" s="6">
        <f>C216/I216</f>
        <v>1.1951137506051699</v>
      </c>
      <c r="N216" s="6">
        <f>D216/J216</f>
        <v>0.54613654040178872</v>
      </c>
      <c r="O216" s="6">
        <f>E216/K216</f>
        <v>0.96900447967202763</v>
      </c>
      <c r="Q216" s="7">
        <v>2008</v>
      </c>
      <c r="R216" s="7">
        <v>10</v>
      </c>
      <c r="S216" s="7">
        <f t="shared" si="15"/>
        <v>2</v>
      </c>
      <c r="T216" s="8">
        <f t="shared" si="12"/>
        <v>112804.47583901606</v>
      </c>
      <c r="U216" s="8">
        <f t="shared" si="13"/>
        <v>27563.332480853627</v>
      </c>
      <c r="V216" s="8">
        <f t="shared" si="14"/>
        <v>140367.79799999998</v>
      </c>
    </row>
    <row r="217" spans="1:22" x14ac:dyDescent="0.2">
      <c r="A217" s="7">
        <v>2008</v>
      </c>
      <c r="B217" s="1">
        <v>11</v>
      </c>
      <c r="C217" s="4">
        <v>35875.511551144853</v>
      </c>
      <c r="D217" s="4">
        <v>9791.2047760406913</v>
      </c>
      <c r="E217" s="4">
        <v>45666.706327185544</v>
      </c>
      <c r="G217" s="7">
        <v>2008</v>
      </c>
      <c r="H217" s="1">
        <v>11</v>
      </c>
      <c r="I217" s="4">
        <v>29410.406000000014</v>
      </c>
      <c r="J217" s="4">
        <v>17814.920999999991</v>
      </c>
      <c r="K217" s="4">
        <v>47225.327000000005</v>
      </c>
      <c r="M217" s="6">
        <f>C217/I217</f>
        <v>1.2198237437165891</v>
      </c>
      <c r="N217" s="6">
        <f>D217/J217</f>
        <v>0.54960697137195813</v>
      </c>
      <c r="O217" s="6">
        <f>E217/K217</f>
        <v>0.96699608511309065</v>
      </c>
      <c r="Q217" s="7">
        <v>2008</v>
      </c>
      <c r="R217" s="7">
        <v>11</v>
      </c>
      <c r="S217" s="7">
        <f t="shared" si="15"/>
        <v>2</v>
      </c>
      <c r="T217" s="8">
        <f t="shared" si="12"/>
        <v>37099.955318794484</v>
      </c>
      <c r="U217" s="8">
        <f t="shared" si="13"/>
        <v>10125.38202250902</v>
      </c>
      <c r="V217" s="8">
        <f t="shared" si="14"/>
        <v>47225.327000000012</v>
      </c>
    </row>
    <row r="218" spans="1:22" x14ac:dyDescent="0.2">
      <c r="A218" s="7">
        <v>2008</v>
      </c>
      <c r="B218" s="1">
        <v>12</v>
      </c>
      <c r="C218" s="4">
        <v>9408.2672999230563</v>
      </c>
      <c r="D218" s="4">
        <v>8412.5087000769436</v>
      </c>
      <c r="E218" s="4">
        <v>17820.766</v>
      </c>
      <c r="G218" s="7">
        <v>2008</v>
      </c>
      <c r="H218" s="1">
        <v>12</v>
      </c>
      <c r="I218" s="4">
        <v>20405.342000000019</v>
      </c>
      <c r="J218" s="4">
        <v>11956.138000000003</v>
      </c>
      <c r="K218" s="4">
        <v>32361.480000000021</v>
      </c>
      <c r="M218" s="6">
        <f>C218/I218</f>
        <v>0.46106883677436272</v>
      </c>
      <c r="N218" s="6">
        <f>D218/J218</f>
        <v>0.70361421891223919</v>
      </c>
      <c r="O218" s="6">
        <f>E218/K218</f>
        <v>0.55067833733191396</v>
      </c>
      <c r="Q218" s="7">
        <v>2008</v>
      </c>
      <c r="R218" s="7">
        <v>12</v>
      </c>
      <c r="S218" s="7">
        <f t="shared" si="15"/>
        <v>2</v>
      </c>
      <c r="T218" s="8">
        <f t="shared" si="12"/>
        <v>17084.869082569974</v>
      </c>
      <c r="U218" s="8">
        <f t="shared" si="13"/>
        <v>15276.629076851477</v>
      </c>
      <c r="V218" s="8">
        <f t="shared" si="14"/>
        <v>32361.480000000021</v>
      </c>
    </row>
    <row r="219" spans="1:22" x14ac:dyDescent="0.2">
      <c r="A219" s="7">
        <v>2009</v>
      </c>
      <c r="B219" s="1">
        <v>1</v>
      </c>
      <c r="C219" s="4">
        <v>0.01</v>
      </c>
      <c r="D219" s="4">
        <v>0.01</v>
      </c>
      <c r="E219" s="4">
        <v>0.01</v>
      </c>
      <c r="G219" s="7">
        <v>2009</v>
      </c>
      <c r="H219" s="1">
        <v>1</v>
      </c>
      <c r="I219" s="4">
        <v>77.114000000000004</v>
      </c>
      <c r="J219" s="4">
        <v>3.2059999999999995</v>
      </c>
      <c r="K219" s="4">
        <v>80.320000000000007</v>
      </c>
      <c r="M219" s="6">
        <f>C219/I219</f>
        <v>1.2967813885935109E-4</v>
      </c>
      <c r="N219" s="6">
        <f>D219/J219</f>
        <v>3.1191515907673119E-3</v>
      </c>
      <c r="O219" s="6">
        <f>E219/K219</f>
        <v>1.2450199203187251E-4</v>
      </c>
      <c r="Q219" s="7">
        <v>2009</v>
      </c>
      <c r="R219" s="7">
        <v>1</v>
      </c>
      <c r="S219" s="7">
        <f t="shared" si="15"/>
        <v>1</v>
      </c>
      <c r="T219" s="8">
        <f t="shared" si="12"/>
        <v>80.320000000000007</v>
      </c>
      <c r="U219" s="8">
        <f t="shared" si="13"/>
        <v>80.320000000000007</v>
      </c>
      <c r="V219" s="8">
        <f t="shared" si="14"/>
        <v>80.320000000000007</v>
      </c>
    </row>
    <row r="220" spans="1:22" x14ac:dyDescent="0.2">
      <c r="A220" s="7">
        <v>2009</v>
      </c>
      <c r="B220" s="1">
        <v>2</v>
      </c>
      <c r="C220" s="4">
        <v>84285.973217176914</v>
      </c>
      <c r="D220" s="4">
        <v>4378.4715905632966</v>
      </c>
      <c r="E220" s="4">
        <v>88664.43480774021</v>
      </c>
      <c r="G220" s="7">
        <v>2009</v>
      </c>
      <c r="H220" s="1">
        <v>2</v>
      </c>
      <c r="I220" s="4">
        <v>82111.491999999998</v>
      </c>
      <c r="J220" s="4">
        <v>5197.5070000000023</v>
      </c>
      <c r="K220" s="4">
        <v>87308.998999999996</v>
      </c>
      <c r="M220" s="6">
        <f>C220/I220</f>
        <v>1.0264820570691484</v>
      </c>
      <c r="N220" s="6">
        <f>D220/J220</f>
        <v>0.84241764187393964</v>
      </c>
      <c r="O220" s="6">
        <f>E220/K220</f>
        <v>1.0155245830700705</v>
      </c>
      <c r="Q220" s="7">
        <v>2009</v>
      </c>
      <c r="R220" s="7">
        <v>2</v>
      </c>
      <c r="S220" s="7">
        <f t="shared" si="15"/>
        <v>1</v>
      </c>
      <c r="T220" s="8">
        <f t="shared" si="12"/>
        <v>82997.472067459763</v>
      </c>
      <c r="U220" s="8">
        <f t="shared" si="13"/>
        <v>4311.536779667681</v>
      </c>
      <c r="V220" s="8">
        <f t="shared" si="14"/>
        <v>87308.998999999996</v>
      </c>
    </row>
    <row r="221" spans="1:22" x14ac:dyDescent="0.2">
      <c r="A221" s="7">
        <v>2009</v>
      </c>
      <c r="B221" s="1">
        <v>3</v>
      </c>
      <c r="C221" s="4">
        <v>353128.54691674816</v>
      </c>
      <c r="D221" s="4">
        <v>52069.426234054357</v>
      </c>
      <c r="E221" s="4">
        <v>405197.96315080253</v>
      </c>
      <c r="G221" s="7">
        <v>2009</v>
      </c>
      <c r="H221" s="1">
        <v>3</v>
      </c>
      <c r="I221" s="4">
        <v>321986.76500000071</v>
      </c>
      <c r="J221" s="4">
        <v>56652.133000000016</v>
      </c>
      <c r="K221" s="4">
        <v>378638.89800000074</v>
      </c>
      <c r="M221" s="6">
        <f>C221/I221</f>
        <v>1.0967175837700887</v>
      </c>
      <c r="N221" s="6">
        <f>D221/J221</f>
        <v>0.91910795722474103</v>
      </c>
      <c r="O221" s="6">
        <f>E221/K221</f>
        <v>1.0701435200955021</v>
      </c>
      <c r="Q221" s="7">
        <v>2009</v>
      </c>
      <c r="R221" s="7">
        <v>3</v>
      </c>
      <c r="S221" s="7">
        <f t="shared" si="15"/>
        <v>1</v>
      </c>
      <c r="T221" s="8">
        <f t="shared" si="12"/>
        <v>329982.41851264413</v>
      </c>
      <c r="U221" s="8">
        <f t="shared" si="13"/>
        <v>48656.488831897579</v>
      </c>
      <c r="V221" s="8">
        <f t="shared" si="14"/>
        <v>378638.89800000074</v>
      </c>
    </row>
    <row r="222" spans="1:22" x14ac:dyDescent="0.2">
      <c r="A222" s="7">
        <v>2009</v>
      </c>
      <c r="B222" s="1">
        <v>4</v>
      </c>
      <c r="C222" s="4">
        <v>136038.75106198475</v>
      </c>
      <c r="D222" s="4">
        <v>130442.02756750617</v>
      </c>
      <c r="E222" s="4">
        <v>266480.76862949092</v>
      </c>
      <c r="G222" s="7">
        <v>2009</v>
      </c>
      <c r="H222" s="1">
        <v>4</v>
      </c>
      <c r="I222" s="4">
        <v>125677.41300000006</v>
      </c>
      <c r="J222" s="4">
        <v>120756.59199999979</v>
      </c>
      <c r="K222" s="4">
        <v>246434.00499999983</v>
      </c>
      <c r="M222" s="6">
        <f>C222/I222</f>
        <v>1.08244391585292</v>
      </c>
      <c r="N222" s="6">
        <f>D222/J222</f>
        <v>1.0802062678905877</v>
      </c>
      <c r="O222" s="6">
        <f>E222/K222</f>
        <v>1.0813473920918142</v>
      </c>
      <c r="Q222" s="7">
        <v>2009</v>
      </c>
      <c r="R222" s="7">
        <v>4</v>
      </c>
      <c r="S222" s="7">
        <f t="shared" si="15"/>
        <v>1</v>
      </c>
      <c r="T222" s="8">
        <f t="shared" si="12"/>
        <v>125804.8542557858</v>
      </c>
      <c r="U222" s="8">
        <f t="shared" si="13"/>
        <v>120629.15999193596</v>
      </c>
      <c r="V222" s="8">
        <f t="shared" si="14"/>
        <v>246434.00499999983</v>
      </c>
    </row>
    <row r="223" spans="1:22" x14ac:dyDescent="0.2">
      <c r="A223" s="7">
        <v>2009</v>
      </c>
      <c r="B223" s="1">
        <v>5</v>
      </c>
      <c r="C223" s="4">
        <v>27678.998666552779</v>
      </c>
      <c r="D223" s="4">
        <v>72898.341416884548</v>
      </c>
      <c r="E223" s="4">
        <v>100577.33008343734</v>
      </c>
      <c r="G223" s="7">
        <v>2009</v>
      </c>
      <c r="H223" s="1">
        <v>5</v>
      </c>
      <c r="I223" s="4">
        <v>34335.867999999988</v>
      </c>
      <c r="J223" s="4">
        <v>63335.67299999985</v>
      </c>
      <c r="K223" s="4">
        <v>97671.540999999837</v>
      </c>
      <c r="M223" s="6">
        <f>C223/I223</f>
        <v>0.80612491481365167</v>
      </c>
      <c r="N223" s="6">
        <f>D223/J223</f>
        <v>1.1509839236552317</v>
      </c>
      <c r="O223" s="6">
        <f>E223/K223</f>
        <v>1.0297506218667882</v>
      </c>
      <c r="Q223" s="7">
        <v>2009</v>
      </c>
      <c r="R223" s="7">
        <v>5</v>
      </c>
      <c r="S223" s="7">
        <f t="shared" si="15"/>
        <v>1</v>
      </c>
      <c r="T223" s="8">
        <f t="shared" si="12"/>
        <v>26879.322118179232</v>
      </c>
      <c r="U223" s="8">
        <f t="shared" si="13"/>
        <v>70792.228592909654</v>
      </c>
      <c r="V223" s="8">
        <f t="shared" si="14"/>
        <v>97671.540999999837</v>
      </c>
    </row>
    <row r="224" spans="1:22" x14ac:dyDescent="0.2">
      <c r="A224" s="7">
        <v>2009</v>
      </c>
      <c r="B224" s="1">
        <v>6</v>
      </c>
      <c r="C224" s="4">
        <v>27479.428561374891</v>
      </c>
      <c r="D224" s="4">
        <v>23644.22765936705</v>
      </c>
      <c r="E224" s="4">
        <v>51123.646220741946</v>
      </c>
      <c r="G224" s="7">
        <v>2009</v>
      </c>
      <c r="H224" s="1">
        <v>6</v>
      </c>
      <c r="I224" s="4">
        <v>28046.278000000002</v>
      </c>
      <c r="J224" s="4">
        <v>23625.741999999998</v>
      </c>
      <c r="K224" s="4">
        <v>51672.020000000004</v>
      </c>
      <c r="M224" s="6">
        <f>C224/I224</f>
        <v>0.97978878200433184</v>
      </c>
      <c r="N224" s="6">
        <f>D224/J224</f>
        <v>1.0007824371978264</v>
      </c>
      <c r="O224" s="6">
        <f>E224/K224</f>
        <v>0.98938741355073678</v>
      </c>
      <c r="Q224" s="7">
        <v>2009</v>
      </c>
      <c r="R224" s="7">
        <v>6</v>
      </c>
      <c r="S224" s="7">
        <f t="shared" si="15"/>
        <v>1</v>
      </c>
      <c r="T224" s="8">
        <f t="shared" si="12"/>
        <v>27774.184495390004</v>
      </c>
      <c r="U224" s="8">
        <f t="shared" si="13"/>
        <v>23897.845611874211</v>
      </c>
      <c r="V224" s="8">
        <f t="shared" si="14"/>
        <v>51672.020000000011</v>
      </c>
    </row>
    <row r="225" spans="1:22" x14ac:dyDescent="0.2">
      <c r="A225" s="7">
        <v>2009</v>
      </c>
      <c r="B225" s="1">
        <v>7</v>
      </c>
      <c r="C225" s="4">
        <v>38523.019637202313</v>
      </c>
      <c r="D225" s="4">
        <v>78048.585154876258</v>
      </c>
      <c r="E225" s="4">
        <v>116571.59479207857</v>
      </c>
      <c r="G225" s="7">
        <v>2009</v>
      </c>
      <c r="H225" s="1">
        <v>7</v>
      </c>
      <c r="I225" s="4">
        <v>66671.555999999939</v>
      </c>
      <c r="J225" s="4">
        <v>47020.576000000059</v>
      </c>
      <c r="K225" s="4">
        <v>113692.132</v>
      </c>
      <c r="M225" s="6">
        <f>C225/I225</f>
        <v>0.57780291849199306</v>
      </c>
      <c r="N225" s="6">
        <f>D225/J225</f>
        <v>1.6598815198451877</v>
      </c>
      <c r="O225" s="6">
        <f>E225/K225</f>
        <v>1.025326843128235</v>
      </c>
      <c r="Q225" s="7">
        <v>2009</v>
      </c>
      <c r="R225" s="7">
        <v>7</v>
      </c>
      <c r="S225" s="7">
        <f t="shared" si="15"/>
        <v>2</v>
      </c>
      <c r="T225" s="8">
        <f t="shared" si="12"/>
        <v>37571.453332549048</v>
      </c>
      <c r="U225" s="8">
        <f t="shared" si="13"/>
        <v>76120.688420438571</v>
      </c>
      <c r="V225" s="8">
        <f t="shared" si="14"/>
        <v>113692.13200000001</v>
      </c>
    </row>
    <row r="226" spans="1:22" x14ac:dyDescent="0.2">
      <c r="A226" s="7">
        <v>2009</v>
      </c>
      <c r="B226" s="1">
        <v>8</v>
      </c>
      <c r="C226" s="4">
        <v>9710.1373430893709</v>
      </c>
      <c r="D226" s="4">
        <v>29683.861495161869</v>
      </c>
      <c r="E226" s="4">
        <v>39393.988838251244</v>
      </c>
      <c r="G226" s="7">
        <v>2009</v>
      </c>
      <c r="H226" s="1">
        <v>8</v>
      </c>
      <c r="I226" s="4">
        <v>24757.350999999999</v>
      </c>
      <c r="J226" s="4">
        <v>14367.152000000002</v>
      </c>
      <c r="K226" s="4">
        <v>39124.502999999997</v>
      </c>
      <c r="M226" s="6">
        <f>C226/I226</f>
        <v>0.39221229052693768</v>
      </c>
      <c r="N226" s="6">
        <f>D226/J226</f>
        <v>2.0660922565002351</v>
      </c>
      <c r="O226" s="6">
        <f>E226/K226</f>
        <v>1.0068879044483006</v>
      </c>
      <c r="Q226" s="7">
        <v>2009</v>
      </c>
      <c r="R226" s="7">
        <v>8</v>
      </c>
      <c r="S226" s="7">
        <f t="shared" si="15"/>
        <v>2</v>
      </c>
      <c r="T226" s="8">
        <f t="shared" si="12"/>
        <v>9643.712373732209</v>
      </c>
      <c r="U226" s="8">
        <f t="shared" si="13"/>
        <v>29480.800557859926</v>
      </c>
      <c r="V226" s="8">
        <f t="shared" si="14"/>
        <v>39124.502999999997</v>
      </c>
    </row>
    <row r="227" spans="1:22" x14ac:dyDescent="0.2">
      <c r="A227" s="7">
        <v>2009</v>
      </c>
      <c r="B227" s="1">
        <v>9</v>
      </c>
      <c r="C227" s="4">
        <v>1112.1226447427618</v>
      </c>
      <c r="D227" s="4">
        <v>132.0683552572381</v>
      </c>
      <c r="E227" s="4">
        <v>1244.181</v>
      </c>
      <c r="G227" s="7">
        <v>2009</v>
      </c>
      <c r="H227" s="1">
        <v>9</v>
      </c>
      <c r="I227" s="4">
        <v>1049.614</v>
      </c>
      <c r="J227" s="4">
        <v>196.16299999999998</v>
      </c>
      <c r="K227" s="4">
        <v>1245.777</v>
      </c>
      <c r="M227" s="6">
        <f>C227/I227</f>
        <v>1.059553935773305</v>
      </c>
      <c r="N227" s="6">
        <f>D227/J227</f>
        <v>0.67325823553492814</v>
      </c>
      <c r="O227" s="6">
        <f>E227/K227</f>
        <v>0.99871887183661279</v>
      </c>
      <c r="Q227" s="7">
        <v>2009</v>
      </c>
      <c r="R227" s="7">
        <v>9</v>
      </c>
      <c r="S227" s="7">
        <f t="shared" si="15"/>
        <v>2</v>
      </c>
      <c r="T227" s="8">
        <f t="shared" si="12"/>
        <v>1113.5492440406208</v>
      </c>
      <c r="U227" s="8">
        <f t="shared" si="13"/>
        <v>132.23776878709472</v>
      </c>
      <c r="V227" s="8">
        <f t="shared" si="14"/>
        <v>1245.777</v>
      </c>
    </row>
    <row r="228" spans="1:22" x14ac:dyDescent="0.2">
      <c r="A228" s="7">
        <v>2009</v>
      </c>
      <c r="B228" s="1">
        <v>10</v>
      </c>
      <c r="C228" s="4">
        <v>41142.905626934393</v>
      </c>
      <c r="D228" s="4">
        <v>92083.354257678278</v>
      </c>
      <c r="E228" s="4">
        <v>133226.24988461268</v>
      </c>
      <c r="G228" s="7">
        <v>2009</v>
      </c>
      <c r="H228" s="1">
        <v>10</v>
      </c>
      <c r="I228" s="4">
        <v>82985.126000000033</v>
      </c>
      <c r="J228" s="4">
        <v>48545.833000000013</v>
      </c>
      <c r="K228" s="4">
        <v>131530.95900000003</v>
      </c>
      <c r="M228" s="6">
        <f>C228/I228</f>
        <v>0.49578650548695169</v>
      </c>
      <c r="N228" s="6">
        <f>D228/J228</f>
        <v>1.8968333339275125</v>
      </c>
      <c r="O228" s="6">
        <f>E228/K228</f>
        <v>1.0128889114585764</v>
      </c>
      <c r="Q228" s="7">
        <v>2009</v>
      </c>
      <c r="R228" s="7">
        <v>10</v>
      </c>
      <c r="S228" s="7">
        <f t="shared" si="15"/>
        <v>2</v>
      </c>
      <c r="T228" s="8">
        <f t="shared" si="12"/>
        <v>40619.366212320303</v>
      </c>
      <c r="U228" s="8">
        <f t="shared" si="13"/>
        <v>90911.602660430697</v>
      </c>
      <c r="V228" s="8">
        <f t="shared" si="14"/>
        <v>131530.95900000003</v>
      </c>
    </row>
    <row r="229" spans="1:22" x14ac:dyDescent="0.2">
      <c r="A229" s="7">
        <v>2009</v>
      </c>
      <c r="B229" s="1">
        <v>11</v>
      </c>
      <c r="C229" s="4">
        <v>23825.167037395971</v>
      </c>
      <c r="D229" s="4">
        <v>55704.326154123228</v>
      </c>
      <c r="E229" s="4">
        <v>79529.48319151919</v>
      </c>
      <c r="G229" s="7">
        <v>2009</v>
      </c>
      <c r="H229" s="1">
        <v>11</v>
      </c>
      <c r="I229" s="4">
        <v>41797.354000000021</v>
      </c>
      <c r="J229" s="4">
        <v>36541.08199999998</v>
      </c>
      <c r="K229" s="4">
        <v>78338.436000000002</v>
      </c>
      <c r="M229" s="6">
        <f>C229/I229</f>
        <v>0.57001615550582363</v>
      </c>
      <c r="N229" s="6">
        <f>D229/J229</f>
        <v>1.5244301237200162</v>
      </c>
      <c r="O229" s="6">
        <f>E229/K229</f>
        <v>1.015203867377684</v>
      </c>
      <c r="Q229" s="7">
        <v>2009</v>
      </c>
      <c r="R229" s="7">
        <v>11</v>
      </c>
      <c r="S229" s="7">
        <f t="shared" si="15"/>
        <v>2</v>
      </c>
      <c r="T229" s="8">
        <f t="shared" si="12"/>
        <v>23468.35724625185</v>
      </c>
      <c r="U229" s="8">
        <f t="shared" si="13"/>
        <v>54870.088603986449</v>
      </c>
      <c r="V229" s="8">
        <f t="shared" si="14"/>
        <v>78338.436000000002</v>
      </c>
    </row>
    <row r="230" spans="1:22" x14ac:dyDescent="0.2">
      <c r="A230" s="7">
        <v>2009</v>
      </c>
      <c r="B230" s="1">
        <v>12</v>
      </c>
      <c r="C230" s="4">
        <v>11893.21077151423</v>
      </c>
      <c r="D230" s="4">
        <v>23952.573565194445</v>
      </c>
      <c r="E230" s="4">
        <v>35845.77433670868</v>
      </c>
      <c r="G230" s="7">
        <v>2009</v>
      </c>
      <c r="H230" s="1">
        <v>12</v>
      </c>
      <c r="I230" s="4">
        <v>25549.686000000002</v>
      </c>
      <c r="J230" s="4">
        <v>10188.5491</v>
      </c>
      <c r="K230" s="4">
        <v>35738.235100000005</v>
      </c>
      <c r="M230" s="6">
        <f>C230/I230</f>
        <v>0.46549342217020706</v>
      </c>
      <c r="N230" s="6">
        <f>D230/J230</f>
        <v>2.3509307684638281</v>
      </c>
      <c r="O230" s="6">
        <f>E230/K230</f>
        <v>1.0030090807900214</v>
      </c>
      <c r="Q230" s="7">
        <v>2009</v>
      </c>
      <c r="R230" s="7">
        <v>12</v>
      </c>
      <c r="S230" s="7">
        <f t="shared" si="15"/>
        <v>2</v>
      </c>
      <c r="T230" s="8">
        <f t="shared" si="12"/>
        <v>11857.53050425678</v>
      </c>
      <c r="U230" s="8">
        <f t="shared" si="13"/>
        <v>23880.714565742688</v>
      </c>
      <c r="V230" s="8">
        <f t="shared" si="14"/>
        <v>35738.235100000005</v>
      </c>
    </row>
    <row r="231" spans="1:22" x14ac:dyDescent="0.2">
      <c r="A231" s="7">
        <v>2010</v>
      </c>
      <c r="B231" s="1">
        <v>1</v>
      </c>
      <c r="C231" s="4">
        <v>0.01</v>
      </c>
      <c r="D231" s="4">
        <v>0.01</v>
      </c>
      <c r="E231" s="4">
        <v>0.01</v>
      </c>
      <c r="G231" s="7">
        <v>2010</v>
      </c>
      <c r="H231" s="1">
        <v>1</v>
      </c>
      <c r="I231" s="4">
        <v>9.7479999999999976</v>
      </c>
      <c r="J231" s="4">
        <v>3.52</v>
      </c>
      <c r="K231" s="4">
        <v>13.267999999999997</v>
      </c>
      <c r="M231" s="6">
        <f>C231/I231</f>
        <v>1.0258514567090687E-3</v>
      </c>
      <c r="N231" s="6">
        <f>D231/J231</f>
        <v>2.840909090909091E-3</v>
      </c>
      <c r="O231" s="6">
        <f>E231/K231</f>
        <v>7.5369309617123921E-4</v>
      </c>
      <c r="Q231" s="7">
        <v>2010</v>
      </c>
      <c r="R231" s="7">
        <v>1</v>
      </c>
      <c r="S231" s="7">
        <f t="shared" si="15"/>
        <v>1</v>
      </c>
      <c r="T231" s="8">
        <f t="shared" si="12"/>
        <v>13.267999999999995</v>
      </c>
      <c r="U231" s="8">
        <f t="shared" si="13"/>
        <v>13.267999999999995</v>
      </c>
      <c r="V231" s="8">
        <f t="shared" si="14"/>
        <v>13.267999999999995</v>
      </c>
    </row>
    <row r="232" spans="1:22" x14ac:dyDescent="0.2">
      <c r="A232" s="7">
        <v>2010</v>
      </c>
      <c r="B232" s="1">
        <v>2</v>
      </c>
      <c r="C232" s="4">
        <v>36117.840442089895</v>
      </c>
      <c r="D232" s="4">
        <v>3080.386236266726</v>
      </c>
      <c r="E232" s="4">
        <v>39198.216678356621</v>
      </c>
      <c r="G232" s="7">
        <v>2010</v>
      </c>
      <c r="H232" s="1">
        <v>2</v>
      </c>
      <c r="I232" s="4">
        <v>36824.085000000021</v>
      </c>
      <c r="J232" s="4">
        <v>5227.1969999999983</v>
      </c>
      <c r="K232" s="4">
        <v>42051.282000000021</v>
      </c>
      <c r="M232" s="6">
        <f>C232/I232</f>
        <v>0.98082112405752575</v>
      </c>
      <c r="N232" s="6">
        <f>D232/J232</f>
        <v>0.58929981714229007</v>
      </c>
      <c r="O232" s="6">
        <f>E232/K232</f>
        <v>0.9321527148293981</v>
      </c>
      <c r="Q232" s="7">
        <v>2010</v>
      </c>
      <c r="R232" s="7">
        <v>2</v>
      </c>
      <c r="S232" s="7">
        <f t="shared" si="15"/>
        <v>1</v>
      </c>
      <c r="T232" s="8">
        <f t="shared" si="12"/>
        <v>38746.698762444903</v>
      </c>
      <c r="U232" s="8">
        <f t="shared" si="13"/>
        <v>3304.5939654110175</v>
      </c>
      <c r="V232" s="8">
        <f t="shared" si="14"/>
        <v>42051.282000000021</v>
      </c>
    </row>
    <row r="233" spans="1:22" x14ac:dyDescent="0.2">
      <c r="A233" s="7">
        <v>2010</v>
      </c>
      <c r="B233" s="1">
        <v>3</v>
      </c>
      <c r="C233" s="4">
        <v>99601.298868271551</v>
      </c>
      <c r="D233" s="4">
        <v>9026.9907939552213</v>
      </c>
      <c r="E233" s="4">
        <v>108628.27966222678</v>
      </c>
      <c r="G233" s="7">
        <v>2010</v>
      </c>
      <c r="H233" s="1">
        <v>3</v>
      </c>
      <c r="I233" s="4">
        <v>95507.822000000087</v>
      </c>
      <c r="J233" s="4">
        <v>7306.4260000000004</v>
      </c>
      <c r="K233" s="4">
        <v>102814.24800000009</v>
      </c>
      <c r="M233" s="6">
        <f>C233/I233</f>
        <v>1.0428601216376965</v>
      </c>
      <c r="N233" s="6">
        <f>D233/J233</f>
        <v>1.2354865147413003</v>
      </c>
      <c r="O233" s="6">
        <f>E233/K233</f>
        <v>1.0565488905995468</v>
      </c>
      <c r="Q233" s="7">
        <v>2010</v>
      </c>
      <c r="R233" s="7">
        <v>3</v>
      </c>
      <c r="S233" s="7">
        <f t="shared" si="15"/>
        <v>1</v>
      </c>
      <c r="T233" s="8">
        <f t="shared" si="12"/>
        <v>94270.411671865004</v>
      </c>
      <c r="U233" s="8">
        <f t="shared" si="13"/>
        <v>8543.8457929124179</v>
      </c>
      <c r="V233" s="8">
        <f t="shared" si="14"/>
        <v>102814.24800000009</v>
      </c>
    </row>
    <row r="234" spans="1:22" x14ac:dyDescent="0.2">
      <c r="A234" s="7">
        <v>2010</v>
      </c>
      <c r="B234" s="1">
        <v>4</v>
      </c>
      <c r="C234" s="4">
        <v>166727.06650217567</v>
      </c>
      <c r="D234" s="4">
        <v>104601.44904636427</v>
      </c>
      <c r="E234" s="4">
        <v>271328.50554853992</v>
      </c>
      <c r="G234" s="7">
        <v>2010</v>
      </c>
      <c r="H234" s="1">
        <v>4</v>
      </c>
      <c r="I234" s="4">
        <v>187207.04999999996</v>
      </c>
      <c r="J234" s="4">
        <v>80676.27</v>
      </c>
      <c r="K234" s="4">
        <v>267883.31999999995</v>
      </c>
      <c r="M234" s="6">
        <f>C234/I234</f>
        <v>0.89060249868888863</v>
      </c>
      <c r="N234" s="6">
        <f>D234/J234</f>
        <v>1.2965578235875836</v>
      </c>
      <c r="O234" s="6">
        <f>E234/K234</f>
        <v>1.0128607691906311</v>
      </c>
      <c r="Q234" s="7">
        <v>2010</v>
      </c>
      <c r="R234" s="7">
        <v>4</v>
      </c>
      <c r="S234" s="7">
        <f t="shared" si="15"/>
        <v>1</v>
      </c>
      <c r="T234" s="8">
        <f t="shared" si="12"/>
        <v>164610.05458371731</v>
      </c>
      <c r="U234" s="8">
        <f t="shared" si="13"/>
        <v>103273.27528930797</v>
      </c>
      <c r="V234" s="8">
        <f t="shared" si="14"/>
        <v>267883.31999999995</v>
      </c>
    </row>
    <row r="235" spans="1:22" x14ac:dyDescent="0.2">
      <c r="A235" s="7">
        <v>2010</v>
      </c>
      <c r="B235" s="1">
        <v>5</v>
      </c>
      <c r="C235" s="4">
        <v>99484.181193160053</v>
      </c>
      <c r="D235" s="4">
        <v>29718.040265557618</v>
      </c>
      <c r="E235" s="4">
        <v>129202.21145871768</v>
      </c>
      <c r="G235" s="7">
        <v>2010</v>
      </c>
      <c r="H235" s="1">
        <v>5</v>
      </c>
      <c r="I235" s="4">
        <v>89822.015000000058</v>
      </c>
      <c r="J235" s="4">
        <v>35382.17599999997</v>
      </c>
      <c r="K235" s="4">
        <v>125204.19100000002</v>
      </c>
      <c r="M235" s="6">
        <f>C235/I235</f>
        <v>1.1075701340385204</v>
      </c>
      <c r="N235" s="6">
        <f>D235/J235</f>
        <v>0.83991556272733603</v>
      </c>
      <c r="O235" s="6">
        <f>E235/K235</f>
        <v>1.0319320018506222</v>
      </c>
      <c r="Q235" s="7">
        <v>2010</v>
      </c>
      <c r="R235" s="7">
        <v>5</v>
      </c>
      <c r="S235" s="7">
        <f t="shared" si="15"/>
        <v>1</v>
      </c>
      <c r="T235" s="8">
        <f t="shared" si="12"/>
        <v>96405.752525117379</v>
      </c>
      <c r="U235" s="8">
        <f t="shared" si="13"/>
        <v>28798.448165443624</v>
      </c>
      <c r="V235" s="8">
        <f t="shared" si="14"/>
        <v>125204.19100000002</v>
      </c>
    </row>
    <row r="236" spans="1:22" x14ac:dyDescent="0.2">
      <c r="A236" s="7">
        <v>2010</v>
      </c>
      <c r="B236" s="1">
        <v>6</v>
      </c>
      <c r="C236" s="4">
        <v>38103.032807401331</v>
      </c>
      <c r="D236" s="4">
        <v>2808.7524173037791</v>
      </c>
      <c r="E236" s="4">
        <v>40911.77522470511</v>
      </c>
      <c r="G236" s="7">
        <v>2010</v>
      </c>
      <c r="H236" s="1">
        <v>6</v>
      </c>
      <c r="I236" s="4">
        <v>30167.332000000002</v>
      </c>
      <c r="J236" s="4">
        <v>11612.757999999996</v>
      </c>
      <c r="K236" s="4">
        <v>41780.089999999997</v>
      </c>
      <c r="M236" s="6">
        <f>C236/I236</f>
        <v>1.2630561034499612</v>
      </c>
      <c r="N236" s="6">
        <f>D236/J236</f>
        <v>0.24186781618146008</v>
      </c>
      <c r="O236" s="6">
        <f>E236/K236</f>
        <v>0.97921701998978739</v>
      </c>
      <c r="Q236" s="7">
        <v>2010</v>
      </c>
      <c r="R236" s="7">
        <v>6</v>
      </c>
      <c r="S236" s="7">
        <f t="shared" si="15"/>
        <v>1</v>
      </c>
      <c r="T236" s="8">
        <f t="shared" si="12"/>
        <v>38911.734609962892</v>
      </c>
      <c r="U236" s="8">
        <f t="shared" si="13"/>
        <v>2868.3656022779023</v>
      </c>
      <c r="V236" s="8">
        <f t="shared" si="14"/>
        <v>41780.089999999997</v>
      </c>
    </row>
    <row r="237" spans="1:22" x14ac:dyDescent="0.2">
      <c r="A237" s="7">
        <v>2010</v>
      </c>
      <c r="B237" s="1">
        <v>7</v>
      </c>
      <c r="C237" s="4">
        <v>21177.269488746231</v>
      </c>
      <c r="D237" s="4">
        <v>963.58177720777576</v>
      </c>
      <c r="E237" s="4">
        <v>22140.841265954008</v>
      </c>
      <c r="G237" s="7">
        <v>2010</v>
      </c>
      <c r="H237" s="1">
        <v>7</v>
      </c>
      <c r="I237" s="4">
        <v>18680.554999999993</v>
      </c>
      <c r="J237" s="4">
        <v>3320.7149999999997</v>
      </c>
      <c r="K237" s="4">
        <v>22001.269999999993</v>
      </c>
      <c r="M237" s="6">
        <f>C237/I237</f>
        <v>1.1336531215879957</v>
      </c>
      <c r="N237" s="6">
        <f>D237/J237</f>
        <v>0.29017298298943928</v>
      </c>
      <c r="O237" s="6">
        <f>E237/K237</f>
        <v>1.0063437822432075</v>
      </c>
      <c r="Q237" s="7">
        <v>2010</v>
      </c>
      <c r="R237" s="7">
        <v>7</v>
      </c>
      <c r="S237" s="7">
        <f t="shared" si="15"/>
        <v>2</v>
      </c>
      <c r="T237" s="8">
        <f t="shared" si="12"/>
        <v>21043.77237919698</v>
      </c>
      <c r="U237" s="8">
        <f t="shared" si="13"/>
        <v>957.50755776508856</v>
      </c>
      <c r="V237" s="8">
        <f t="shared" si="14"/>
        <v>22001.269999999993</v>
      </c>
    </row>
    <row r="238" spans="1:22" x14ac:dyDescent="0.2">
      <c r="A238" s="7">
        <v>2010</v>
      </c>
      <c r="B238" s="1">
        <v>8</v>
      </c>
      <c r="C238" s="4">
        <v>45249.153801486565</v>
      </c>
      <c r="D238" s="4">
        <v>2362.7239081647313</v>
      </c>
      <c r="E238" s="4">
        <v>47611.867709651298</v>
      </c>
      <c r="G238" s="7">
        <v>2010</v>
      </c>
      <c r="H238" s="1">
        <v>8</v>
      </c>
      <c r="I238" s="4">
        <v>37951.142999999989</v>
      </c>
      <c r="J238" s="4">
        <v>9791.5349999999999</v>
      </c>
      <c r="K238" s="4">
        <v>47742.677999999985</v>
      </c>
      <c r="M238" s="6">
        <f>C238/I238</f>
        <v>1.1923001581661605</v>
      </c>
      <c r="N238" s="6">
        <f>D238/J238</f>
        <v>0.24130270771280818</v>
      </c>
      <c r="O238" s="6">
        <f>E238/K238</f>
        <v>0.99726009734207433</v>
      </c>
      <c r="Q238" s="7">
        <v>2010</v>
      </c>
      <c r="R238" s="7">
        <v>8</v>
      </c>
      <c r="S238" s="7">
        <f t="shared" si="15"/>
        <v>2</v>
      </c>
      <c r="T238" s="8">
        <f t="shared" si="12"/>
        <v>45373.472699936436</v>
      </c>
      <c r="U238" s="8">
        <f t="shared" si="13"/>
        <v>2369.2153275378505</v>
      </c>
      <c r="V238" s="8">
        <f t="shared" si="14"/>
        <v>47742.677999999985</v>
      </c>
    </row>
    <row r="239" spans="1:22" x14ac:dyDescent="0.2">
      <c r="A239" s="7">
        <v>2010</v>
      </c>
      <c r="B239" s="1">
        <v>9</v>
      </c>
      <c r="C239" s="4">
        <v>1538.6559999999997</v>
      </c>
      <c r="D239" s="4">
        <v>254.10199999999998</v>
      </c>
      <c r="E239" s="4">
        <v>1792.7479999999998</v>
      </c>
      <c r="G239" s="7">
        <v>2010</v>
      </c>
      <c r="H239" s="1">
        <v>9</v>
      </c>
      <c r="I239" s="4">
        <v>1542.4159999999997</v>
      </c>
      <c r="J239" s="4">
        <v>254.83200000000002</v>
      </c>
      <c r="K239" s="4">
        <v>1797.2479999999998</v>
      </c>
      <c r="M239" s="6">
        <f>C239/I239</f>
        <v>0.99756226595159803</v>
      </c>
      <c r="N239" s="6">
        <f>D239/J239</f>
        <v>0.99713536761474209</v>
      </c>
      <c r="O239" s="6">
        <f>E239/K239</f>
        <v>0.99749617192507656</v>
      </c>
      <c r="Q239" s="7">
        <v>2010</v>
      </c>
      <c r="R239" s="7">
        <v>9</v>
      </c>
      <c r="S239" s="7">
        <f t="shared" si="15"/>
        <v>2</v>
      </c>
      <c r="T239" s="8">
        <f t="shared" si="12"/>
        <v>1542.518200376182</v>
      </c>
      <c r="U239" s="8">
        <f t="shared" si="13"/>
        <v>254.73982472494737</v>
      </c>
      <c r="V239" s="8">
        <f t="shared" si="14"/>
        <v>1797.2479999999998</v>
      </c>
    </row>
    <row r="240" spans="1:22" x14ac:dyDescent="0.2">
      <c r="A240" s="7">
        <v>2010</v>
      </c>
      <c r="B240" s="1">
        <v>10</v>
      </c>
      <c r="C240" s="4">
        <v>71360.27956995061</v>
      </c>
      <c r="D240" s="4">
        <v>9224.8429734023721</v>
      </c>
      <c r="E240" s="4">
        <v>80585.112543352981</v>
      </c>
      <c r="G240" s="7">
        <v>2010</v>
      </c>
      <c r="H240" s="1">
        <v>10</v>
      </c>
      <c r="I240" s="4">
        <v>63963.37600000004</v>
      </c>
      <c r="J240" s="4">
        <v>13916.644</v>
      </c>
      <c r="K240" s="4">
        <v>77880.020000000048</v>
      </c>
      <c r="M240" s="6">
        <f>C240/I240</f>
        <v>1.1156427948698417</v>
      </c>
      <c r="N240" s="6">
        <f>D240/J240</f>
        <v>0.6628640477835297</v>
      </c>
      <c r="O240" s="6">
        <f>E240/K240</f>
        <v>1.0347341018062519</v>
      </c>
      <c r="Q240" s="7">
        <v>2010</v>
      </c>
      <c r="R240" s="7">
        <v>10</v>
      </c>
      <c r="S240" s="7">
        <f t="shared" si="15"/>
        <v>2</v>
      </c>
      <c r="T240" s="8">
        <f t="shared" si="12"/>
        <v>68964.847534630127</v>
      </c>
      <c r="U240" s="8">
        <f t="shared" si="13"/>
        <v>8915.1821296884937</v>
      </c>
      <c r="V240" s="8">
        <f t="shared" si="14"/>
        <v>77880.020000000048</v>
      </c>
    </row>
    <row r="241" spans="1:22" x14ac:dyDescent="0.2">
      <c r="A241" s="7">
        <v>2010</v>
      </c>
      <c r="B241" s="1">
        <v>11</v>
      </c>
      <c r="C241" s="4">
        <v>135013.63891302483</v>
      </c>
      <c r="D241" s="4">
        <v>6186.7879770376785</v>
      </c>
      <c r="E241" s="4">
        <v>141200.41689006251</v>
      </c>
      <c r="G241" s="7">
        <v>2010</v>
      </c>
      <c r="H241" s="1">
        <v>11</v>
      </c>
      <c r="I241" s="4">
        <v>103694.55400000006</v>
      </c>
      <c r="J241" s="4">
        <v>35218.252</v>
      </c>
      <c r="K241" s="4">
        <v>138912.80600000007</v>
      </c>
      <c r="M241" s="6">
        <f>C241/I241</f>
        <v>1.3020321097386152</v>
      </c>
      <c r="N241" s="6">
        <f>D241/J241</f>
        <v>0.17566993322205993</v>
      </c>
      <c r="O241" s="6">
        <f>E241/K241</f>
        <v>1.016467962572597</v>
      </c>
      <c r="Q241" s="7">
        <v>2010</v>
      </c>
      <c r="R241" s="7">
        <v>11</v>
      </c>
      <c r="S241" s="7">
        <f t="shared" si="15"/>
        <v>2</v>
      </c>
      <c r="T241" s="8">
        <f t="shared" si="12"/>
        <v>132826.26101792365</v>
      </c>
      <c r="U241" s="8">
        <f t="shared" si="13"/>
        <v>6086.5548200647918</v>
      </c>
      <c r="V241" s="8">
        <f t="shared" si="14"/>
        <v>138912.80600000007</v>
      </c>
    </row>
    <row r="242" spans="1:22" x14ac:dyDescent="0.2">
      <c r="A242" s="7">
        <v>2010</v>
      </c>
      <c r="B242" s="1">
        <v>12</v>
      </c>
      <c r="C242" s="4">
        <v>74752.223632482521</v>
      </c>
      <c r="D242" s="4">
        <v>1941.4238649909325</v>
      </c>
      <c r="E242" s="4">
        <v>76693.63749747345</v>
      </c>
      <c r="G242" s="7">
        <v>2010</v>
      </c>
      <c r="H242" s="1">
        <v>12</v>
      </c>
      <c r="I242" s="4">
        <v>67201.55</v>
      </c>
      <c r="J242" s="4">
        <v>10584.304</v>
      </c>
      <c r="K242" s="4">
        <v>77785.854000000007</v>
      </c>
      <c r="M242" s="6">
        <f>C242/I242</f>
        <v>1.1123586231639377</v>
      </c>
      <c r="N242" s="6">
        <f>D242/J242</f>
        <v>0.18342480195116584</v>
      </c>
      <c r="O242" s="6">
        <f>E242/K242</f>
        <v>0.98595867440721863</v>
      </c>
      <c r="Q242" s="7">
        <v>2010</v>
      </c>
      <c r="R242" s="7">
        <v>12</v>
      </c>
      <c r="S242" s="7">
        <f t="shared" si="15"/>
        <v>2</v>
      </c>
      <c r="T242" s="8">
        <f t="shared" si="12"/>
        <v>75816.791892850175</v>
      </c>
      <c r="U242" s="8">
        <f t="shared" si="13"/>
        <v>1969.0722495627538</v>
      </c>
      <c r="V242" s="8">
        <f t="shared" si="14"/>
        <v>77785.854000000007</v>
      </c>
    </row>
    <row r="243" spans="1:22" x14ac:dyDescent="0.2">
      <c r="A243" s="7">
        <v>2011</v>
      </c>
      <c r="B243" s="1">
        <v>1</v>
      </c>
      <c r="C243" s="4">
        <v>0.01</v>
      </c>
      <c r="D243" s="4">
        <v>0.01</v>
      </c>
      <c r="E243" s="4">
        <v>0.01</v>
      </c>
      <c r="G243" s="7">
        <v>2011</v>
      </c>
      <c r="H243" s="1">
        <v>1</v>
      </c>
      <c r="I243" s="4">
        <v>18.785</v>
      </c>
      <c r="J243" s="4">
        <v>32.152000000000001</v>
      </c>
      <c r="K243" s="4">
        <v>50.936999999999998</v>
      </c>
      <c r="M243" s="6">
        <f>C243/I243</f>
        <v>5.3233963268565349E-4</v>
      </c>
      <c r="N243" s="6">
        <f>D243/J243</f>
        <v>3.1102264244837026E-4</v>
      </c>
      <c r="O243" s="6">
        <f>E243/K243</f>
        <v>1.9632094548167344E-4</v>
      </c>
      <c r="Q243" s="7">
        <v>2011</v>
      </c>
      <c r="R243" s="7">
        <v>1</v>
      </c>
      <c r="S243" s="7">
        <f t="shared" si="15"/>
        <v>1</v>
      </c>
      <c r="T243" s="8">
        <f t="shared" si="12"/>
        <v>50.936999999999998</v>
      </c>
      <c r="U243" s="8">
        <f t="shared" si="13"/>
        <v>50.936999999999998</v>
      </c>
      <c r="V243" s="8">
        <f t="shared" si="14"/>
        <v>50.936999999999998</v>
      </c>
    </row>
    <row r="244" spans="1:22" x14ac:dyDescent="0.2">
      <c r="A244" s="7">
        <v>2011</v>
      </c>
      <c r="B244" s="1">
        <v>2</v>
      </c>
      <c r="C244" s="4">
        <v>26883.135802242901</v>
      </c>
      <c r="D244" s="4">
        <v>527.9261977570975</v>
      </c>
      <c r="E244" s="4">
        <v>27411.052</v>
      </c>
      <c r="G244" s="7">
        <v>2011</v>
      </c>
      <c r="H244" s="1">
        <v>2</v>
      </c>
      <c r="I244" s="4">
        <v>30587.908999999989</v>
      </c>
      <c r="J244" s="4">
        <v>491.24699999999996</v>
      </c>
      <c r="K244" s="4">
        <v>31079.155999999988</v>
      </c>
      <c r="M244" s="6">
        <f>C244/I244</f>
        <v>0.87888112267637875</v>
      </c>
      <c r="N244" s="6">
        <f>D244/J244</f>
        <v>1.0746654895746897</v>
      </c>
      <c r="O244" s="6">
        <f>E244/K244</f>
        <v>0.88197543073563545</v>
      </c>
      <c r="Q244" s="7">
        <v>2011</v>
      </c>
      <c r="R244" s="7">
        <v>2</v>
      </c>
      <c r="S244" s="7">
        <f t="shared" si="15"/>
        <v>1</v>
      </c>
      <c r="T244" s="8">
        <f t="shared" si="12"/>
        <v>30480.594884395243</v>
      </c>
      <c r="U244" s="8">
        <f t="shared" si="13"/>
        <v>598.57245378906566</v>
      </c>
      <c r="V244" s="8">
        <f t="shared" si="14"/>
        <v>31079.155999999988</v>
      </c>
    </row>
    <row r="245" spans="1:22" x14ac:dyDescent="0.2">
      <c r="A245" s="7">
        <v>2011</v>
      </c>
      <c r="B245" s="1">
        <v>3</v>
      </c>
      <c r="C245" s="4">
        <v>298010.94298233814</v>
      </c>
      <c r="D245" s="4">
        <v>40875.608721556295</v>
      </c>
      <c r="E245" s="4">
        <v>338886.54170389444</v>
      </c>
      <c r="G245" s="7">
        <v>2011</v>
      </c>
      <c r="H245" s="1">
        <v>3</v>
      </c>
      <c r="I245" s="4">
        <v>301720.86899999966</v>
      </c>
      <c r="J245" s="4">
        <v>25447.339000000014</v>
      </c>
      <c r="K245" s="4">
        <v>327168.20799999969</v>
      </c>
      <c r="M245" s="6">
        <f>C245/I245</f>
        <v>0.98770411198284891</v>
      </c>
      <c r="N245" s="6">
        <f>D245/J245</f>
        <v>1.6062822412023618</v>
      </c>
      <c r="O245" s="6">
        <f>E245/K245</f>
        <v>1.0358174584735163</v>
      </c>
      <c r="Q245" s="7">
        <v>2011</v>
      </c>
      <c r="R245" s="7">
        <v>3</v>
      </c>
      <c r="S245" s="7">
        <f t="shared" si="15"/>
        <v>1</v>
      </c>
      <c r="T245" s="8">
        <f t="shared" si="12"/>
        <v>287706.04370920401</v>
      </c>
      <c r="U245" s="8">
        <f t="shared" si="13"/>
        <v>39462.173945006347</v>
      </c>
      <c r="V245" s="8">
        <f t="shared" si="14"/>
        <v>327168.20799999969</v>
      </c>
    </row>
    <row r="246" spans="1:22" x14ac:dyDescent="0.2">
      <c r="A246" s="7">
        <v>2011</v>
      </c>
      <c r="B246" s="1">
        <v>4</v>
      </c>
      <c r="C246" s="4">
        <v>175977.53059879498</v>
      </c>
      <c r="D246" s="4">
        <v>58145.939423719828</v>
      </c>
      <c r="E246" s="4">
        <v>234123.4600225148</v>
      </c>
      <c r="G246" s="7">
        <v>2011</v>
      </c>
      <c r="H246" s="1">
        <v>4</v>
      </c>
      <c r="I246" s="4">
        <v>175682.97799999992</v>
      </c>
      <c r="J246" s="4">
        <v>48316.995999999985</v>
      </c>
      <c r="K246" s="4">
        <v>223999.9739999999</v>
      </c>
      <c r="M246" s="6">
        <f>C246/I246</f>
        <v>1.0016766143319535</v>
      </c>
      <c r="N246" s="6">
        <f>D246/J246</f>
        <v>1.2034262110111285</v>
      </c>
      <c r="O246" s="6">
        <f>E246/K246</f>
        <v>1.0451941392748327</v>
      </c>
      <c r="Q246" s="7">
        <v>2011</v>
      </c>
      <c r="R246" s="7">
        <v>4</v>
      </c>
      <c r="S246" s="7">
        <f t="shared" si="15"/>
        <v>1</v>
      </c>
      <c r="T246" s="8">
        <f t="shared" si="12"/>
        <v>168368.27148771629</v>
      </c>
      <c r="U246" s="8">
        <f t="shared" si="13"/>
        <v>55631.71207988415</v>
      </c>
      <c r="V246" s="8">
        <f t="shared" si="14"/>
        <v>223999.97399999987</v>
      </c>
    </row>
    <row r="247" spans="1:22" x14ac:dyDescent="0.2">
      <c r="A247" s="7">
        <v>2011</v>
      </c>
      <c r="B247" s="1">
        <v>5</v>
      </c>
      <c r="C247" s="4">
        <v>53827.629294916238</v>
      </c>
      <c r="D247" s="4">
        <v>25046.68331910812</v>
      </c>
      <c r="E247" s="4">
        <v>78874.30261402436</v>
      </c>
      <c r="G247" s="7">
        <v>2011</v>
      </c>
      <c r="H247" s="1">
        <v>5</v>
      </c>
      <c r="I247" s="4">
        <v>62050.158999999985</v>
      </c>
      <c r="J247" s="4">
        <v>13082.038999999984</v>
      </c>
      <c r="K247" s="4">
        <v>75132.197999999975</v>
      </c>
      <c r="M247" s="6">
        <f>C247/I247</f>
        <v>0.86748575930186178</v>
      </c>
      <c r="N247" s="6">
        <f>D247/J247</f>
        <v>1.9145855870868562</v>
      </c>
      <c r="O247" s="6">
        <f>E247/K247</f>
        <v>1.0498069364884599</v>
      </c>
      <c r="Q247" s="7">
        <v>2011</v>
      </c>
      <c r="R247" s="7">
        <v>5</v>
      </c>
      <c r="S247" s="7">
        <f t="shared" si="15"/>
        <v>1</v>
      </c>
      <c r="T247" s="8">
        <f t="shared" si="12"/>
        <v>51273.836573195425</v>
      </c>
      <c r="U247" s="8">
        <f t="shared" si="13"/>
        <v>23858.370952365538</v>
      </c>
      <c r="V247" s="8">
        <f t="shared" si="14"/>
        <v>75132.197999999975</v>
      </c>
    </row>
    <row r="248" spans="1:22" x14ac:dyDescent="0.2">
      <c r="A248" s="7">
        <v>2011</v>
      </c>
      <c r="B248" s="1">
        <v>6</v>
      </c>
      <c r="C248" s="4">
        <v>23566.513304975753</v>
      </c>
      <c r="D248" s="4">
        <v>1090.6759184340058</v>
      </c>
      <c r="E248" s="4">
        <v>24657.179223409759</v>
      </c>
      <c r="G248" s="7">
        <v>2011</v>
      </c>
      <c r="H248" s="1">
        <v>6</v>
      </c>
      <c r="I248" s="4">
        <v>25301.005000000012</v>
      </c>
      <c r="J248" s="4">
        <v>2389.5829999999996</v>
      </c>
      <c r="K248" s="4">
        <v>27690.588000000011</v>
      </c>
      <c r="M248" s="6">
        <f>C248/I248</f>
        <v>0.9314457392097959</v>
      </c>
      <c r="N248" s="6">
        <f>D248/J248</f>
        <v>0.45642939309243746</v>
      </c>
      <c r="O248" s="6">
        <f>E248/K248</f>
        <v>0.89045343578149183</v>
      </c>
      <c r="Q248" s="7">
        <v>2011</v>
      </c>
      <c r="R248" s="7">
        <v>6</v>
      </c>
      <c r="S248" s="7">
        <f t="shared" si="15"/>
        <v>1</v>
      </c>
      <c r="T248" s="8">
        <f t="shared" si="12"/>
        <v>26465.744707125519</v>
      </c>
      <c r="U248" s="8">
        <f t="shared" si="13"/>
        <v>1224.8545231079847</v>
      </c>
      <c r="V248" s="8">
        <f t="shared" si="14"/>
        <v>27690.588000000011</v>
      </c>
    </row>
    <row r="249" spans="1:22" x14ac:dyDescent="0.2">
      <c r="A249" s="7">
        <v>2011</v>
      </c>
      <c r="B249" s="1">
        <v>7</v>
      </c>
      <c r="C249" s="4">
        <v>31984.923702316049</v>
      </c>
      <c r="D249" s="4">
        <v>3879.0649298990716</v>
      </c>
      <c r="E249" s="4">
        <v>35863.978632215127</v>
      </c>
      <c r="G249" s="7">
        <v>2011</v>
      </c>
      <c r="H249" s="1">
        <v>7</v>
      </c>
      <c r="I249" s="4">
        <v>33620.002</v>
      </c>
      <c r="J249" s="4">
        <v>2211.1339999999996</v>
      </c>
      <c r="K249" s="4">
        <v>35831.135999999999</v>
      </c>
      <c r="M249" s="6">
        <f>C249/I249</f>
        <v>0.95136590718572978</v>
      </c>
      <c r="N249" s="6">
        <f>D249/J249</f>
        <v>1.7543328128910651</v>
      </c>
      <c r="O249" s="6">
        <f>E249/K249</f>
        <v>1.0009165947798899</v>
      </c>
      <c r="Q249" s="7">
        <v>2011</v>
      </c>
      <c r="R249" s="7">
        <v>7</v>
      </c>
      <c r="S249" s="7">
        <f t="shared" si="15"/>
        <v>2</v>
      </c>
      <c r="T249" s="8">
        <f t="shared" si="12"/>
        <v>31955.633335612547</v>
      </c>
      <c r="U249" s="8">
        <f t="shared" si="13"/>
        <v>3875.5126552298907</v>
      </c>
      <c r="V249" s="8">
        <f t="shared" si="14"/>
        <v>35831.135999999999</v>
      </c>
    </row>
    <row r="250" spans="1:22" x14ac:dyDescent="0.2">
      <c r="A250" s="7">
        <v>2011</v>
      </c>
      <c r="B250" s="1">
        <v>8</v>
      </c>
      <c r="C250" s="4">
        <v>26913.445597482631</v>
      </c>
      <c r="D250" s="4">
        <v>663.81377786506823</v>
      </c>
      <c r="E250" s="4">
        <v>27577.249375347699</v>
      </c>
      <c r="G250" s="7">
        <v>2011</v>
      </c>
      <c r="H250" s="1">
        <v>8</v>
      </c>
      <c r="I250" s="4">
        <v>27286.344000000005</v>
      </c>
      <c r="J250" s="4">
        <v>585.77899999999977</v>
      </c>
      <c r="K250" s="4">
        <v>27872.123000000003</v>
      </c>
      <c r="M250" s="6">
        <f>C250/I250</f>
        <v>0.98633388179386094</v>
      </c>
      <c r="N250" s="6">
        <f>D250/J250</f>
        <v>1.1332153898741137</v>
      </c>
      <c r="O250" s="6">
        <f>E250/K250</f>
        <v>0.9894204820833955</v>
      </c>
      <c r="Q250" s="7">
        <v>2011</v>
      </c>
      <c r="R250" s="7">
        <v>8</v>
      </c>
      <c r="S250" s="7">
        <f t="shared" si="15"/>
        <v>2</v>
      </c>
      <c r="T250" s="8">
        <f t="shared" si="12"/>
        <v>27201.221406708428</v>
      </c>
      <c r="U250" s="8">
        <f t="shared" si="13"/>
        <v>670.91170021798393</v>
      </c>
      <c r="V250" s="8">
        <f t="shared" si="14"/>
        <v>27872.123000000007</v>
      </c>
    </row>
    <row r="251" spans="1:22" x14ac:dyDescent="0.2">
      <c r="A251" s="7">
        <v>2011</v>
      </c>
      <c r="B251" s="1">
        <v>9</v>
      </c>
      <c r="C251" s="4">
        <v>836.08999999999992</v>
      </c>
      <c r="D251" s="4">
        <v>9.6470000000000002</v>
      </c>
      <c r="E251" s="4">
        <v>845.72699999999986</v>
      </c>
      <c r="G251" s="7">
        <v>2011</v>
      </c>
      <c r="H251" s="1">
        <v>9</v>
      </c>
      <c r="I251" s="4">
        <v>849.11000000000013</v>
      </c>
      <c r="J251" s="4">
        <v>30.472000000000001</v>
      </c>
      <c r="K251" s="4">
        <v>879.58200000000011</v>
      </c>
      <c r="M251" s="6">
        <f>C251/I251</f>
        <v>0.98466629765283631</v>
      </c>
      <c r="N251" s="6">
        <f>D251/J251</f>
        <v>0.31658571803622998</v>
      </c>
      <c r="O251" s="6">
        <f>E251/K251</f>
        <v>0.96151012640094924</v>
      </c>
      <c r="Q251" s="7">
        <v>2011</v>
      </c>
      <c r="R251" s="7">
        <v>9</v>
      </c>
      <c r="S251" s="7">
        <f t="shared" si="15"/>
        <v>2</v>
      </c>
      <c r="T251" s="8">
        <f t="shared" si="12"/>
        <v>869.55922464341347</v>
      </c>
      <c r="U251" s="8">
        <f t="shared" si="13"/>
        <v>10.033175663068581</v>
      </c>
      <c r="V251" s="8">
        <f t="shared" si="14"/>
        <v>879.58200000000011</v>
      </c>
    </row>
    <row r="252" spans="1:22" x14ac:dyDescent="0.2">
      <c r="A252" s="7">
        <v>2011</v>
      </c>
      <c r="B252" s="1">
        <v>10</v>
      </c>
      <c r="C252" s="4">
        <v>61934.0289618561</v>
      </c>
      <c r="D252" s="4">
        <v>1784.8350342513011</v>
      </c>
      <c r="E252" s="4">
        <v>63718.853996107398</v>
      </c>
      <c r="G252" s="7">
        <v>2011</v>
      </c>
      <c r="H252" s="1">
        <v>10</v>
      </c>
      <c r="I252" s="4">
        <v>59085.542999999969</v>
      </c>
      <c r="J252" s="4">
        <v>3798.3099999999986</v>
      </c>
      <c r="K252" s="4">
        <v>62883.852999999966</v>
      </c>
      <c r="M252" s="6">
        <f>C252/I252</f>
        <v>1.0482095249908447</v>
      </c>
      <c r="N252" s="6">
        <f>D252/J252</f>
        <v>0.46990241298137903</v>
      </c>
      <c r="O252" s="6">
        <f>E252/K252</f>
        <v>1.0132784642841053</v>
      </c>
      <c r="Q252" s="7">
        <v>2011</v>
      </c>
      <c r="R252" s="7">
        <v>10</v>
      </c>
      <c r="S252" s="7">
        <f t="shared" si="15"/>
        <v>2</v>
      </c>
      <c r="T252" s="8">
        <f t="shared" si="12"/>
        <v>61122.41712904982</v>
      </c>
      <c r="U252" s="8">
        <f t="shared" si="13"/>
        <v>1761.4457399055755</v>
      </c>
      <c r="V252" s="8">
        <f t="shared" si="14"/>
        <v>62883.852999999966</v>
      </c>
    </row>
    <row r="253" spans="1:22" x14ac:dyDescent="0.2">
      <c r="A253" s="7">
        <v>2011</v>
      </c>
      <c r="B253" s="1">
        <v>11</v>
      </c>
      <c r="C253" s="4">
        <v>129578.20188128109</v>
      </c>
      <c r="D253" s="4">
        <v>2768.0786161399487</v>
      </c>
      <c r="E253" s="4">
        <v>132346.27049742104</v>
      </c>
      <c r="G253" s="7">
        <v>2011</v>
      </c>
      <c r="H253" s="1">
        <v>11</v>
      </c>
      <c r="I253" s="4">
        <v>125050.13999999991</v>
      </c>
      <c r="J253" s="4">
        <v>6016.5710000000017</v>
      </c>
      <c r="K253" s="4">
        <v>131066.71099999991</v>
      </c>
      <c r="M253" s="6">
        <f>C253/I253</f>
        <v>1.0362099705068797</v>
      </c>
      <c r="N253" s="6">
        <f>D253/J253</f>
        <v>0.46007578338890176</v>
      </c>
      <c r="O253" s="6">
        <f>E253/K253</f>
        <v>1.0097626581735246</v>
      </c>
      <c r="Q253" s="7">
        <v>2011</v>
      </c>
      <c r="R253" s="7">
        <v>11</v>
      </c>
      <c r="S253" s="7">
        <f t="shared" si="15"/>
        <v>2</v>
      </c>
      <c r="T253" s="8">
        <f t="shared" si="12"/>
        <v>128325.40481905351</v>
      </c>
      <c r="U253" s="8">
        <f t="shared" si="13"/>
        <v>2741.3160842636976</v>
      </c>
      <c r="V253" s="8">
        <f t="shared" si="14"/>
        <v>131066.71099999992</v>
      </c>
    </row>
    <row r="254" spans="1:22" x14ac:dyDescent="0.2">
      <c r="A254" s="7">
        <v>2011</v>
      </c>
      <c r="B254" s="1">
        <v>12</v>
      </c>
      <c r="C254" s="4">
        <v>31804.455411275248</v>
      </c>
      <c r="D254" s="4">
        <v>468.5587004669398</v>
      </c>
      <c r="E254" s="4">
        <v>32273.00411174219</v>
      </c>
      <c r="G254" s="7">
        <v>2011</v>
      </c>
      <c r="H254" s="1">
        <v>12</v>
      </c>
      <c r="I254" s="4">
        <v>31931.624</v>
      </c>
      <c r="J254" s="4">
        <v>1847.5920000000001</v>
      </c>
      <c r="K254" s="4">
        <v>33779.216</v>
      </c>
      <c r="M254" s="6">
        <f>C254/I254</f>
        <v>0.99601747193550971</v>
      </c>
      <c r="N254" s="6">
        <f>D254/J254</f>
        <v>0.25360507106922947</v>
      </c>
      <c r="O254" s="6">
        <f>E254/K254</f>
        <v>0.95541009926761444</v>
      </c>
      <c r="Q254" s="7">
        <v>2011</v>
      </c>
      <c r="R254" s="7">
        <v>12</v>
      </c>
      <c r="S254" s="7">
        <f t="shared" si="15"/>
        <v>2</v>
      </c>
      <c r="T254" s="8">
        <f t="shared" si="12"/>
        <v>33288.799684717051</v>
      </c>
      <c r="U254" s="8">
        <f t="shared" si="13"/>
        <v>490.42678199248815</v>
      </c>
      <c r="V254" s="8">
        <f t="shared" si="14"/>
        <v>33779.216</v>
      </c>
    </row>
    <row r="255" spans="1:22" x14ac:dyDescent="0.2">
      <c r="A255" s="7">
        <v>2012</v>
      </c>
      <c r="B255" s="1">
        <v>1</v>
      </c>
      <c r="C255" s="4">
        <v>0.01</v>
      </c>
      <c r="D255" s="4">
        <v>0.01</v>
      </c>
      <c r="E255" s="4">
        <v>0.01</v>
      </c>
      <c r="G255" s="7">
        <v>2012</v>
      </c>
      <c r="H255" s="1">
        <v>1</v>
      </c>
      <c r="I255" s="4">
        <v>4.25</v>
      </c>
      <c r="J255" s="4">
        <v>6.85</v>
      </c>
      <c r="K255" s="4">
        <v>11.1</v>
      </c>
      <c r="M255" s="6">
        <f>C255/I255</f>
        <v>2.3529411764705885E-3</v>
      </c>
      <c r="N255" s="6">
        <f>D255/J255</f>
        <v>1.4598540145985403E-3</v>
      </c>
      <c r="O255" s="6">
        <f>E255/K255</f>
        <v>9.0090090090090091E-4</v>
      </c>
      <c r="Q255" s="7">
        <v>2012</v>
      </c>
      <c r="R255" s="7">
        <v>1</v>
      </c>
      <c r="S255" s="7">
        <f t="shared" si="15"/>
        <v>1</v>
      </c>
      <c r="T255" s="8">
        <f t="shared" si="12"/>
        <v>11.1</v>
      </c>
      <c r="U255" s="8">
        <f t="shared" si="13"/>
        <v>11.1</v>
      </c>
      <c r="V255" s="8">
        <f t="shared" si="14"/>
        <v>11.1</v>
      </c>
    </row>
    <row r="256" spans="1:22" x14ac:dyDescent="0.2">
      <c r="A256" s="7">
        <v>2012</v>
      </c>
      <c r="B256" s="1">
        <v>2</v>
      </c>
      <c r="C256" s="4">
        <v>30524.967872680765</v>
      </c>
      <c r="D256" s="4">
        <v>1297.9613346335605</v>
      </c>
      <c r="E256" s="4">
        <v>31822.919207314324</v>
      </c>
      <c r="G256" s="7">
        <v>2012</v>
      </c>
      <c r="H256" s="1">
        <v>2</v>
      </c>
      <c r="I256" s="4">
        <v>34486.346999999994</v>
      </c>
      <c r="J256" s="4">
        <v>257.86599999999999</v>
      </c>
      <c r="K256" s="4">
        <v>34744.212999999996</v>
      </c>
      <c r="M256" s="6">
        <f>C256/I256</f>
        <v>0.88513195882071161</v>
      </c>
      <c r="N256" s="6">
        <f>D256/J256</f>
        <v>5.0334721701719518</v>
      </c>
      <c r="O256" s="6">
        <f>E256/K256</f>
        <v>0.91591998953363329</v>
      </c>
      <c r="Q256" s="7">
        <v>2012</v>
      </c>
      <c r="R256" s="7">
        <v>2</v>
      </c>
      <c r="S256" s="7">
        <f t="shared" si="15"/>
        <v>1</v>
      </c>
      <c r="T256" s="8">
        <f t="shared" si="12"/>
        <v>33327.111779952982</v>
      </c>
      <c r="U256" s="8">
        <f t="shared" si="13"/>
        <v>1417.1121380312425</v>
      </c>
      <c r="V256" s="8">
        <f t="shared" si="14"/>
        <v>34744.212999999996</v>
      </c>
    </row>
    <row r="257" spans="1:22" x14ac:dyDescent="0.2">
      <c r="A257" s="7">
        <v>2012</v>
      </c>
      <c r="B257" s="1">
        <v>3</v>
      </c>
      <c r="C257" s="4">
        <v>244105.89014843083</v>
      </c>
      <c r="D257" s="4">
        <v>4427.3110698200308</v>
      </c>
      <c r="E257" s="4">
        <v>248533.19121825087</v>
      </c>
      <c r="G257" s="7">
        <v>2012</v>
      </c>
      <c r="H257" s="1">
        <v>3</v>
      </c>
      <c r="I257" s="4">
        <v>246793.58100000006</v>
      </c>
      <c r="J257" s="4">
        <v>6672.6410000000014</v>
      </c>
      <c r="K257" s="4">
        <v>253466.22200000007</v>
      </c>
      <c r="M257" s="6">
        <f>C257/I257</f>
        <v>0.98910955933019495</v>
      </c>
      <c r="N257" s="6">
        <f>D257/J257</f>
        <v>0.66350206309915816</v>
      </c>
      <c r="O257" s="6">
        <f>E257/K257</f>
        <v>0.98053771921629385</v>
      </c>
      <c r="Q257" s="7">
        <v>2012</v>
      </c>
      <c r="R257" s="7">
        <v>3</v>
      </c>
      <c r="S257" s="7">
        <f t="shared" si="15"/>
        <v>1</v>
      </c>
      <c r="T257" s="8">
        <f t="shared" si="12"/>
        <v>248951.04529332669</v>
      </c>
      <c r="U257" s="8">
        <f t="shared" si="13"/>
        <v>4515.186905159152</v>
      </c>
      <c r="V257" s="8">
        <f t="shared" si="14"/>
        <v>253466.22200000007</v>
      </c>
    </row>
    <row r="258" spans="1:22" x14ac:dyDescent="0.2">
      <c r="A258" s="7">
        <v>2012</v>
      </c>
      <c r="B258" s="1">
        <v>4</v>
      </c>
      <c r="C258" s="4">
        <v>183968.34656762058</v>
      </c>
      <c r="D258" s="4">
        <v>30520.873714414549</v>
      </c>
      <c r="E258" s="4">
        <v>214489.21028203514</v>
      </c>
      <c r="G258" s="7">
        <v>2012</v>
      </c>
      <c r="H258" s="1">
        <v>4</v>
      </c>
      <c r="I258" s="4">
        <v>186642.71499999997</v>
      </c>
      <c r="J258" s="4">
        <v>29404.484999999982</v>
      </c>
      <c r="K258" s="4">
        <v>216047.19999999995</v>
      </c>
      <c r="M258" s="6">
        <f>C258/I258</f>
        <v>0.98567118768938078</v>
      </c>
      <c r="N258" s="6">
        <f>D258/J258</f>
        <v>1.0379666134065795</v>
      </c>
      <c r="O258" s="6">
        <f>E258/K258</f>
        <v>0.99278866045028669</v>
      </c>
      <c r="Q258" s="7">
        <v>2012</v>
      </c>
      <c r="R258" s="7">
        <v>4</v>
      </c>
      <c r="S258" s="7">
        <f t="shared" si="15"/>
        <v>1</v>
      </c>
      <c r="T258" s="8">
        <f t="shared" si="12"/>
        <v>185304.64125585434</v>
      </c>
      <c r="U258" s="8">
        <f t="shared" si="13"/>
        <v>30742.568816782794</v>
      </c>
      <c r="V258" s="8">
        <f t="shared" si="14"/>
        <v>216047.19999999995</v>
      </c>
    </row>
    <row r="259" spans="1:22" x14ac:dyDescent="0.2">
      <c r="A259" s="7">
        <v>2012</v>
      </c>
      <c r="B259" s="1">
        <v>5</v>
      </c>
      <c r="C259" s="4">
        <v>69076.736600264398</v>
      </c>
      <c r="D259" s="4">
        <v>660.59782898289188</v>
      </c>
      <c r="E259" s="4">
        <v>69737.324429247295</v>
      </c>
      <c r="G259" s="7">
        <v>2012</v>
      </c>
      <c r="H259" s="1">
        <v>5</v>
      </c>
      <c r="I259" s="4">
        <v>57332.355999999971</v>
      </c>
      <c r="J259" s="4">
        <v>10236.719000000003</v>
      </c>
      <c r="K259" s="4">
        <v>67569.074999999968</v>
      </c>
      <c r="M259" s="6">
        <f>C259/I259</f>
        <v>1.2048473396115875</v>
      </c>
      <c r="N259" s="6">
        <f>D259/J259</f>
        <v>6.4532183503610063E-2</v>
      </c>
      <c r="O259" s="6">
        <f>E259/K259</f>
        <v>1.03208937563889</v>
      </c>
      <c r="Q259" s="7">
        <v>2012</v>
      </c>
      <c r="R259" s="7">
        <v>5</v>
      </c>
      <c r="S259" s="7">
        <f t="shared" si="15"/>
        <v>1</v>
      </c>
      <c r="T259" s="8">
        <f t="shared" si="12"/>
        <v>66929.025945552552</v>
      </c>
      <c r="U259" s="8">
        <f t="shared" si="13"/>
        <v>640.05874353077684</v>
      </c>
      <c r="V259" s="8">
        <f t="shared" si="14"/>
        <v>67569.074999999968</v>
      </c>
    </row>
    <row r="260" spans="1:22" x14ac:dyDescent="0.2">
      <c r="A260" s="7">
        <v>2012</v>
      </c>
      <c r="B260" s="1">
        <v>6</v>
      </c>
      <c r="C260" s="4">
        <v>27504.856437894665</v>
      </c>
      <c r="D260" s="4">
        <v>2564.2113211429687</v>
      </c>
      <c r="E260" s="4">
        <v>30069.057759037634</v>
      </c>
      <c r="G260" s="7">
        <v>2012</v>
      </c>
      <c r="H260" s="1">
        <v>6</v>
      </c>
      <c r="I260" s="4">
        <v>30830.487999999998</v>
      </c>
      <c r="J260" s="4">
        <v>2585.4979999999987</v>
      </c>
      <c r="K260" s="4">
        <v>33415.985999999997</v>
      </c>
      <c r="M260" s="6">
        <f>C260/I260</f>
        <v>0.89213172486581038</v>
      </c>
      <c r="N260" s="6">
        <f>D260/J260</f>
        <v>0.99176689409273189</v>
      </c>
      <c r="O260" s="6">
        <f>E260/K260</f>
        <v>0.89984050624864509</v>
      </c>
      <c r="Q260" s="7">
        <v>2012</v>
      </c>
      <c r="R260" s="7">
        <v>6</v>
      </c>
      <c r="S260" s="7">
        <f t="shared" si="15"/>
        <v>1</v>
      </c>
      <c r="T260" s="8">
        <f t="shared" ref="T260:T314" si="16">$K260*C260/$E260</f>
        <v>30566.368425177883</v>
      </c>
      <c r="U260" s="8">
        <f t="shared" ref="U260:U314" si="17">$K260*D260/$E260</f>
        <v>2849.6286879026343</v>
      </c>
      <c r="V260" s="8">
        <f t="shared" ref="V260:V314" si="18">$K260*E260/$E260</f>
        <v>33415.985999999997</v>
      </c>
    </row>
    <row r="261" spans="1:22" x14ac:dyDescent="0.2">
      <c r="A261" s="7">
        <v>2012</v>
      </c>
      <c r="B261" s="1">
        <v>7</v>
      </c>
      <c r="C261" s="4">
        <v>43040.702349443709</v>
      </c>
      <c r="D261" s="4">
        <v>2728.3207238539303</v>
      </c>
      <c r="E261" s="4">
        <v>45769.013073297639</v>
      </c>
      <c r="G261" s="7">
        <v>2012</v>
      </c>
      <c r="H261" s="1">
        <v>7</v>
      </c>
      <c r="I261" s="4">
        <v>42650.7</v>
      </c>
      <c r="J261" s="4">
        <v>1928.251</v>
      </c>
      <c r="K261" s="4">
        <v>44578.950999999994</v>
      </c>
      <c r="M261" s="6">
        <f>C261/I261</f>
        <v>1.0091441019594922</v>
      </c>
      <c r="N261" s="6">
        <f>D261/J261</f>
        <v>1.4149199060982882</v>
      </c>
      <c r="O261" s="6">
        <f>E261/K261</f>
        <v>1.0266956051365508</v>
      </c>
      <c r="Q261" s="7">
        <v>2012</v>
      </c>
      <c r="R261" s="7">
        <v>7</v>
      </c>
      <c r="S261" s="7">
        <f t="shared" ref="S261:S314" si="19">IF(R261&lt;7,1,2)</f>
        <v>2</v>
      </c>
      <c r="T261" s="8">
        <f t="shared" si="16"/>
        <v>41921.580392583142</v>
      </c>
      <c r="U261" s="8">
        <f t="shared" si="17"/>
        <v>2657.3803474020547</v>
      </c>
      <c r="V261" s="8">
        <f t="shared" si="18"/>
        <v>44578.950999999994</v>
      </c>
    </row>
    <row r="262" spans="1:22" x14ac:dyDescent="0.2">
      <c r="A262" s="7">
        <v>2012</v>
      </c>
      <c r="B262" s="1">
        <v>8</v>
      </c>
      <c r="C262" s="4">
        <v>18856.400752436963</v>
      </c>
      <c r="D262" s="4">
        <v>712.06153629953712</v>
      </c>
      <c r="E262" s="4">
        <v>19568.452288736498</v>
      </c>
      <c r="G262" s="7">
        <v>2012</v>
      </c>
      <c r="H262" s="1">
        <v>8</v>
      </c>
      <c r="I262" s="4">
        <v>19667.281999999999</v>
      </c>
      <c r="J262" s="4">
        <v>302.07799999999997</v>
      </c>
      <c r="K262" s="4">
        <v>19969.36</v>
      </c>
      <c r="M262" s="6">
        <f>C262/I262</f>
        <v>0.95877004013248823</v>
      </c>
      <c r="N262" s="6">
        <f>D262/J262</f>
        <v>2.3572108405760672</v>
      </c>
      <c r="O262" s="6">
        <f>E262/K262</f>
        <v>0.97992385778695446</v>
      </c>
      <c r="Q262" s="7">
        <v>2012</v>
      </c>
      <c r="R262" s="7">
        <v>8</v>
      </c>
      <c r="S262" s="7">
        <f t="shared" si="19"/>
        <v>2</v>
      </c>
      <c r="T262" s="8">
        <f t="shared" si="16"/>
        <v>19242.720342600882</v>
      </c>
      <c r="U262" s="8">
        <f t="shared" si="17"/>
        <v>726.64986227363249</v>
      </c>
      <c r="V262" s="8">
        <f t="shared" si="18"/>
        <v>19969.36</v>
      </c>
    </row>
    <row r="263" spans="1:22" x14ac:dyDescent="0.2">
      <c r="A263" s="7">
        <v>2012</v>
      </c>
      <c r="B263" s="1">
        <v>9</v>
      </c>
      <c r="C263" s="4">
        <v>1117.8100023150093</v>
      </c>
      <c r="D263" s="4">
        <v>6.1069102918111708</v>
      </c>
      <c r="E263" s="4">
        <v>1123.9069126068205</v>
      </c>
      <c r="G263" s="7">
        <v>2012</v>
      </c>
      <c r="H263" s="1">
        <v>9</v>
      </c>
      <c r="I263" s="4">
        <v>1091.1329999999998</v>
      </c>
      <c r="J263" s="4">
        <v>34.349000000000004</v>
      </c>
      <c r="K263" s="4">
        <v>1125.4819999999997</v>
      </c>
      <c r="M263" s="6">
        <f>C263/I263</f>
        <v>1.0244489006519</v>
      </c>
      <c r="N263" s="6">
        <f>D263/J263</f>
        <v>0.17779004605115636</v>
      </c>
      <c r="O263" s="6">
        <f>E263/K263</f>
        <v>0.9986005219157843</v>
      </c>
      <c r="Q263" s="7">
        <v>2012</v>
      </c>
      <c r="R263" s="7">
        <v>9</v>
      </c>
      <c r="S263" s="7">
        <f t="shared" si="19"/>
        <v>2</v>
      </c>
      <c r="T263" s="8">
        <f t="shared" si="16"/>
        <v>1119.3765452580831</v>
      </c>
      <c r="U263" s="8">
        <f t="shared" si="17"/>
        <v>6.1154687563103334</v>
      </c>
      <c r="V263" s="8">
        <f t="shared" si="18"/>
        <v>1125.4819999999997</v>
      </c>
    </row>
    <row r="264" spans="1:22" x14ac:dyDescent="0.2">
      <c r="A264" s="7">
        <v>2012</v>
      </c>
      <c r="B264" s="1">
        <v>10</v>
      </c>
      <c r="C264" s="4">
        <v>53314.152920098168</v>
      </c>
      <c r="D264" s="4">
        <v>5479.036035905744</v>
      </c>
      <c r="E264" s="4">
        <v>58793.178956003911</v>
      </c>
      <c r="G264" s="7">
        <v>2012</v>
      </c>
      <c r="H264" s="1">
        <v>10</v>
      </c>
      <c r="I264" s="4">
        <v>48772.527000000016</v>
      </c>
      <c r="J264" s="4">
        <v>6955.9089999999978</v>
      </c>
      <c r="K264" s="4">
        <v>55728.436000000016</v>
      </c>
      <c r="M264" s="6">
        <f>C264/I264</f>
        <v>1.0931185279798636</v>
      </c>
      <c r="N264" s="6">
        <f>D264/J264</f>
        <v>0.78768081007180313</v>
      </c>
      <c r="O264" s="6">
        <f>E264/K264</f>
        <v>1.0549942394938896</v>
      </c>
      <c r="Q264" s="7">
        <v>2012</v>
      </c>
      <c r="R264" s="7">
        <v>10</v>
      </c>
      <c r="S264" s="7">
        <f t="shared" si="19"/>
        <v>2</v>
      </c>
      <c r="T264" s="8">
        <f t="shared" si="16"/>
        <v>50535.018035429719</v>
      </c>
      <c r="U264" s="8">
        <f t="shared" si="17"/>
        <v>5193.4274432950388</v>
      </c>
      <c r="V264" s="8">
        <f t="shared" si="18"/>
        <v>55728.436000000016</v>
      </c>
    </row>
    <row r="265" spans="1:22" x14ac:dyDescent="0.2">
      <c r="A265" s="7">
        <v>2012</v>
      </c>
      <c r="B265" s="1">
        <v>11</v>
      </c>
      <c r="C265" s="4">
        <v>106111.63623566534</v>
      </c>
      <c r="D265" s="4">
        <v>4551.393411001347</v>
      </c>
      <c r="E265" s="4">
        <v>110663.01964666668</v>
      </c>
      <c r="G265" s="7">
        <v>2012</v>
      </c>
      <c r="H265" s="1">
        <v>11</v>
      </c>
      <c r="I265" s="4">
        <v>106538.60199999996</v>
      </c>
      <c r="J265" s="4">
        <v>6798.8050000000003</v>
      </c>
      <c r="K265" s="4">
        <v>113337.40699999995</v>
      </c>
      <c r="M265" s="6">
        <f>C265/I265</f>
        <v>0.99599238439101523</v>
      </c>
      <c r="N265" s="6">
        <f>D265/J265</f>
        <v>0.66944020471264387</v>
      </c>
      <c r="O265" s="6">
        <f>E265/K265</f>
        <v>0.97640331269151703</v>
      </c>
      <c r="Q265" s="7">
        <v>2012</v>
      </c>
      <c r="R265" s="7">
        <v>11</v>
      </c>
      <c r="S265" s="7">
        <f t="shared" si="19"/>
        <v>2</v>
      </c>
      <c r="T265" s="8">
        <f t="shared" si="16"/>
        <v>108676.03054639578</v>
      </c>
      <c r="U265" s="8">
        <f t="shared" si="17"/>
        <v>4661.3866952736416</v>
      </c>
      <c r="V265" s="8">
        <f t="shared" si="18"/>
        <v>113337.40699999995</v>
      </c>
    </row>
    <row r="266" spans="1:22" x14ac:dyDescent="0.2">
      <c r="A266" s="7">
        <v>2012</v>
      </c>
      <c r="B266" s="1">
        <v>12</v>
      </c>
      <c r="C266" s="4">
        <v>56677.695834791368</v>
      </c>
      <c r="D266" s="4">
        <v>8255.3366338512151</v>
      </c>
      <c r="E266" s="4">
        <v>64933.022468642586</v>
      </c>
      <c r="G266" s="7">
        <v>2012</v>
      </c>
      <c r="H266" s="1">
        <v>12</v>
      </c>
      <c r="I266" s="4">
        <v>59839.630000000026</v>
      </c>
      <c r="J266" s="4">
        <v>4823.4780000000001</v>
      </c>
      <c r="K266" s="4">
        <v>64663.108000000029</v>
      </c>
      <c r="M266" s="6">
        <f>C266/I266</f>
        <v>0.94715986437067445</v>
      </c>
      <c r="N266" s="6">
        <f>D266/J266</f>
        <v>1.7114904709529546</v>
      </c>
      <c r="O266" s="6">
        <f>E266/K266</f>
        <v>1.0041741647902627</v>
      </c>
      <c r="Q266" s="7">
        <v>2012</v>
      </c>
      <c r="R266" s="7">
        <v>12</v>
      </c>
      <c r="S266" s="7">
        <f t="shared" si="19"/>
        <v>2</v>
      </c>
      <c r="T266" s="8">
        <f t="shared" si="16"/>
        <v>56442.097219887524</v>
      </c>
      <c r="U266" s="8">
        <f t="shared" si="17"/>
        <v>8221.0207385443628</v>
      </c>
      <c r="V266" s="8">
        <f t="shared" si="18"/>
        <v>64663.108000000029</v>
      </c>
    </row>
    <row r="267" spans="1:22" x14ac:dyDescent="0.2">
      <c r="A267" s="7">
        <v>2013</v>
      </c>
      <c r="B267" s="1">
        <v>1</v>
      </c>
      <c r="C267" s="4">
        <v>0.01</v>
      </c>
      <c r="D267" s="4">
        <v>0.01</v>
      </c>
      <c r="E267" s="4">
        <v>0.01</v>
      </c>
      <c r="G267" s="7">
        <v>2013</v>
      </c>
      <c r="H267" s="1">
        <v>1</v>
      </c>
      <c r="I267" s="4">
        <v>5.165</v>
      </c>
      <c r="J267" s="4">
        <v>3.1509999999999998</v>
      </c>
      <c r="K267" s="4">
        <v>8.3159999999999989</v>
      </c>
      <c r="M267" s="6">
        <f>C267/I267</f>
        <v>1.9361084220716361E-3</v>
      </c>
      <c r="N267" s="6">
        <f>D267/J267</f>
        <v>3.1735956839098701E-3</v>
      </c>
      <c r="O267" s="6">
        <f>E267/K267</f>
        <v>1.2025012025012026E-3</v>
      </c>
      <c r="Q267" s="7">
        <v>2013</v>
      </c>
      <c r="R267" s="7">
        <v>1</v>
      </c>
      <c r="S267" s="7">
        <f t="shared" si="19"/>
        <v>1</v>
      </c>
      <c r="T267" s="8">
        <f t="shared" si="16"/>
        <v>8.3159999999999989</v>
      </c>
      <c r="U267" s="8">
        <f t="shared" si="17"/>
        <v>8.3159999999999989</v>
      </c>
      <c r="V267" s="8">
        <f t="shared" si="18"/>
        <v>8.3159999999999989</v>
      </c>
    </row>
    <row r="268" spans="1:22" x14ac:dyDescent="0.2">
      <c r="A268" s="7">
        <v>2013</v>
      </c>
      <c r="B268" s="1">
        <v>2</v>
      </c>
      <c r="C268" s="4">
        <v>10148.860617997158</v>
      </c>
      <c r="D268" s="4">
        <v>66.570373153770575</v>
      </c>
      <c r="E268" s="4">
        <v>10215.420991150928</v>
      </c>
      <c r="G268" s="7">
        <v>2013</v>
      </c>
      <c r="H268" s="1">
        <v>2</v>
      </c>
      <c r="I268" s="4">
        <v>10129.573000000002</v>
      </c>
      <c r="J268" s="4">
        <v>241.15600000000003</v>
      </c>
      <c r="K268" s="4">
        <v>10370.729000000003</v>
      </c>
      <c r="M268" s="6">
        <f>C268/I268</f>
        <v>1.0019040899351983</v>
      </c>
      <c r="N268" s="6">
        <f>D268/J268</f>
        <v>0.27604692876714892</v>
      </c>
      <c r="O268" s="6">
        <f>E268/K268</f>
        <v>0.98502438846400531</v>
      </c>
      <c r="Q268" s="7">
        <v>2013</v>
      </c>
      <c r="R268" s="7">
        <v>2</v>
      </c>
      <c r="S268" s="7">
        <f t="shared" si="19"/>
        <v>1</v>
      </c>
      <c r="T268" s="8">
        <f t="shared" si="16"/>
        <v>10303.156690183836</v>
      </c>
      <c r="U268" s="8">
        <f t="shared" si="17"/>
        <v>67.582461849068409</v>
      </c>
      <c r="V268" s="8">
        <f t="shared" si="18"/>
        <v>10370.729000000003</v>
      </c>
    </row>
    <row r="269" spans="1:22" x14ac:dyDescent="0.2">
      <c r="A269" s="7">
        <v>2013</v>
      </c>
      <c r="B269" s="1">
        <v>3</v>
      </c>
      <c r="C269" s="4">
        <v>57770.483830716439</v>
      </c>
      <c r="D269" s="4">
        <v>20598.074138580469</v>
      </c>
      <c r="E269" s="4">
        <v>78368.547969296909</v>
      </c>
      <c r="G269" s="7">
        <v>2013</v>
      </c>
      <c r="H269" s="1">
        <v>3</v>
      </c>
      <c r="I269" s="4">
        <v>63164.395999999935</v>
      </c>
      <c r="J269" s="4">
        <v>18619.951000000012</v>
      </c>
      <c r="K269" s="4">
        <v>81784.346999999951</v>
      </c>
      <c r="M269" s="6">
        <f>C269/I269</f>
        <v>0.91460518091103882</v>
      </c>
      <c r="N269" s="6">
        <f>D269/J269</f>
        <v>1.1062367531783761</v>
      </c>
      <c r="O269" s="6">
        <f>E269/K269</f>
        <v>0.95823407343824551</v>
      </c>
      <c r="Q269" s="7">
        <v>2013</v>
      </c>
      <c r="R269" s="7">
        <v>3</v>
      </c>
      <c r="S269" s="7">
        <f t="shared" si="19"/>
        <v>1</v>
      </c>
      <c r="T269" s="8">
        <f t="shared" si="16"/>
        <v>60288.488410174999</v>
      </c>
      <c r="U269" s="8">
        <f t="shared" si="17"/>
        <v>21495.869025688466</v>
      </c>
      <c r="V269" s="8">
        <f t="shared" si="18"/>
        <v>81784.346999999951</v>
      </c>
    </row>
    <row r="270" spans="1:22" x14ac:dyDescent="0.2">
      <c r="A270" s="7">
        <v>2013</v>
      </c>
      <c r="B270" s="1">
        <v>4</v>
      </c>
      <c r="C270" s="4">
        <v>18859.972283692918</v>
      </c>
      <c r="D270" s="4">
        <v>5350.2227897896137</v>
      </c>
      <c r="E270" s="4">
        <v>24210.185073482531</v>
      </c>
      <c r="G270" s="7">
        <v>2013</v>
      </c>
      <c r="H270" s="1">
        <v>4</v>
      </c>
      <c r="I270" s="4">
        <v>19614.133999999965</v>
      </c>
      <c r="J270" s="4">
        <v>5156.0049999999983</v>
      </c>
      <c r="K270" s="4">
        <v>24770.138999999963</v>
      </c>
      <c r="M270" s="6">
        <f>C270/I270</f>
        <v>0.96155008850724433</v>
      </c>
      <c r="N270" s="6">
        <f>D270/J270</f>
        <v>1.0376682702576152</v>
      </c>
      <c r="O270" s="6">
        <f>E270/K270</f>
        <v>0.97739399336768229</v>
      </c>
      <c r="Q270" s="7">
        <v>2013</v>
      </c>
      <c r="R270" s="7">
        <v>4</v>
      </c>
      <c r="S270" s="7">
        <f t="shared" si="19"/>
        <v>1</v>
      </c>
      <c r="T270" s="8">
        <f t="shared" si="16"/>
        <v>19296.181899695854</v>
      </c>
      <c r="U270" s="8">
        <f t="shared" si="17"/>
        <v>5473.9673315926884</v>
      </c>
      <c r="V270" s="8">
        <f t="shared" si="18"/>
        <v>24770.138999999963</v>
      </c>
    </row>
    <row r="271" spans="1:22" x14ac:dyDescent="0.2">
      <c r="A271" s="7">
        <v>2013</v>
      </c>
      <c r="B271" s="1">
        <v>5</v>
      </c>
      <c r="C271" s="4">
        <v>17062.056245434116</v>
      </c>
      <c r="D271" s="4">
        <v>2968.7672634086193</v>
      </c>
      <c r="E271" s="4">
        <v>20030.813508842733</v>
      </c>
      <c r="G271" s="7">
        <v>2013</v>
      </c>
      <c r="H271" s="1">
        <v>5</v>
      </c>
      <c r="I271" s="4">
        <v>18053.497000000003</v>
      </c>
      <c r="J271" s="4">
        <v>2560.2160000000008</v>
      </c>
      <c r="K271" s="4">
        <v>20613.713000000003</v>
      </c>
      <c r="M271" s="6">
        <f>C271/I271</f>
        <v>0.94508317393766506</v>
      </c>
      <c r="N271" s="6">
        <f>D271/J271</f>
        <v>1.1595768729703346</v>
      </c>
      <c r="O271" s="6">
        <f>E271/K271</f>
        <v>0.97172273179716484</v>
      </c>
      <c r="Q271" s="7">
        <v>2013</v>
      </c>
      <c r="R271" s="7">
        <v>5</v>
      </c>
      <c r="S271" s="7">
        <f t="shared" si="19"/>
        <v>1</v>
      </c>
      <c r="T271" s="8">
        <f t="shared" si="16"/>
        <v>17558.564482564365</v>
      </c>
      <c r="U271" s="8">
        <f t="shared" si="17"/>
        <v>3055.1588084370478</v>
      </c>
      <c r="V271" s="8">
        <f t="shared" si="18"/>
        <v>20613.713000000003</v>
      </c>
    </row>
    <row r="272" spans="1:22" x14ac:dyDescent="0.2">
      <c r="A272" s="7">
        <v>2013</v>
      </c>
      <c r="B272" s="1">
        <v>6</v>
      </c>
      <c r="C272" s="4">
        <v>9311.22921681759</v>
      </c>
      <c r="D272" s="4">
        <v>2397.3015682661262</v>
      </c>
      <c r="E272" s="4">
        <v>11708.520785083716</v>
      </c>
      <c r="G272" s="7">
        <v>2013</v>
      </c>
      <c r="H272" s="1">
        <v>6</v>
      </c>
      <c r="I272" s="4">
        <v>9828.698000000004</v>
      </c>
      <c r="J272" s="4">
        <v>2828.112000000001</v>
      </c>
      <c r="K272" s="4">
        <v>12656.810000000005</v>
      </c>
      <c r="M272" s="6">
        <f>C272/I272</f>
        <v>0.94735123785648778</v>
      </c>
      <c r="N272" s="6">
        <f>D272/J272</f>
        <v>0.84766853938815911</v>
      </c>
      <c r="O272" s="6">
        <f>E272/K272</f>
        <v>0.92507675986948623</v>
      </c>
      <c r="Q272" s="7">
        <v>2013</v>
      </c>
      <c r="R272" s="7">
        <v>6</v>
      </c>
      <c r="S272" s="7">
        <f t="shared" si="19"/>
        <v>1</v>
      </c>
      <c r="T272" s="8">
        <f t="shared" si="16"/>
        <v>10065.358487798632</v>
      </c>
      <c r="U272" s="8">
        <f t="shared" si="17"/>
        <v>2591.4623221151373</v>
      </c>
      <c r="V272" s="8">
        <f t="shared" si="18"/>
        <v>12656.810000000005</v>
      </c>
    </row>
    <row r="273" spans="1:22" x14ac:dyDescent="0.2">
      <c r="A273" s="7">
        <v>2013</v>
      </c>
      <c r="B273" s="1">
        <v>7</v>
      </c>
      <c r="C273" s="4">
        <v>33968.770017000003</v>
      </c>
      <c r="D273" s="4">
        <v>390.32042799999999</v>
      </c>
      <c r="E273" s="4">
        <v>34359.080445</v>
      </c>
      <c r="G273" s="7">
        <v>2013</v>
      </c>
      <c r="H273" s="1">
        <v>7</v>
      </c>
      <c r="I273" s="4">
        <v>33331.309000000037</v>
      </c>
      <c r="J273" s="4">
        <v>748.83699999999976</v>
      </c>
      <c r="K273" s="4">
        <v>34080.146000000037</v>
      </c>
      <c r="M273" s="6">
        <f>C273/I273</f>
        <v>1.0191249919707612</v>
      </c>
      <c r="N273" s="6">
        <f>D273/J273</f>
        <v>0.52123549984843176</v>
      </c>
      <c r="O273" s="6">
        <f>E273/K273</f>
        <v>1.0081846610927065</v>
      </c>
      <c r="Q273" s="7">
        <v>2013</v>
      </c>
      <c r="R273" s="7">
        <v>7</v>
      </c>
      <c r="S273" s="7">
        <f t="shared" si="19"/>
        <v>2</v>
      </c>
      <c r="T273" s="8">
        <f t="shared" si="16"/>
        <v>33693.004196456859</v>
      </c>
      <c r="U273" s="8">
        <f t="shared" si="17"/>
        <v>387.15172236101745</v>
      </c>
      <c r="V273" s="8">
        <f t="shared" si="18"/>
        <v>34080.146000000037</v>
      </c>
    </row>
    <row r="274" spans="1:22" x14ac:dyDescent="0.2">
      <c r="A274" s="7">
        <v>2013</v>
      </c>
      <c r="B274" s="1">
        <v>8</v>
      </c>
      <c r="C274" s="4">
        <v>0.01</v>
      </c>
      <c r="D274" s="4">
        <v>0.01</v>
      </c>
      <c r="E274" s="4">
        <v>0.01</v>
      </c>
      <c r="G274" s="7">
        <v>2013</v>
      </c>
      <c r="H274" s="1">
        <v>8</v>
      </c>
      <c r="I274" s="4"/>
      <c r="J274" s="4"/>
      <c r="K274" s="4"/>
      <c r="M274" s="6" t="e">
        <f>C274/I274</f>
        <v>#DIV/0!</v>
      </c>
      <c r="N274" s="6" t="e">
        <f>D274/J274</f>
        <v>#DIV/0!</v>
      </c>
      <c r="O274" s="6" t="e">
        <f>E274/K274</f>
        <v>#DIV/0!</v>
      </c>
      <c r="Q274" s="7">
        <v>2013</v>
      </c>
      <c r="R274" s="7">
        <v>8</v>
      </c>
      <c r="S274" s="7">
        <f t="shared" si="19"/>
        <v>2</v>
      </c>
      <c r="T274" s="8">
        <f t="shared" si="16"/>
        <v>0</v>
      </c>
      <c r="U274" s="8">
        <f t="shared" si="17"/>
        <v>0</v>
      </c>
      <c r="V274" s="8">
        <f t="shared" si="18"/>
        <v>0</v>
      </c>
    </row>
    <row r="275" spans="1:22" x14ac:dyDescent="0.2">
      <c r="A275" s="7">
        <v>2013</v>
      </c>
      <c r="B275" s="1">
        <v>9</v>
      </c>
      <c r="C275" s="4">
        <v>0.01</v>
      </c>
      <c r="D275" s="4">
        <v>0.01</v>
      </c>
      <c r="E275" s="4">
        <v>0.01</v>
      </c>
      <c r="G275" s="7">
        <v>2013</v>
      </c>
      <c r="H275" s="1">
        <v>9</v>
      </c>
      <c r="I275" s="4">
        <v>3.2240000000000002</v>
      </c>
      <c r="J275" s="4"/>
      <c r="K275" s="4">
        <v>3.2240000000000002</v>
      </c>
      <c r="M275" s="6">
        <f>C275/I275</f>
        <v>3.1017369727047144E-3</v>
      </c>
      <c r="N275" s="6" t="e">
        <f>D275/J275</f>
        <v>#DIV/0!</v>
      </c>
      <c r="O275" s="6">
        <f>E275/K275</f>
        <v>3.1017369727047144E-3</v>
      </c>
      <c r="Q275" s="7">
        <v>2013</v>
      </c>
      <c r="R275" s="7">
        <v>9</v>
      </c>
      <c r="S275" s="7">
        <f t="shared" si="19"/>
        <v>2</v>
      </c>
      <c r="T275" s="8">
        <f t="shared" si="16"/>
        <v>3.2240000000000002</v>
      </c>
      <c r="U275" s="8">
        <f t="shared" si="17"/>
        <v>3.2240000000000002</v>
      </c>
      <c r="V275" s="8">
        <f t="shared" si="18"/>
        <v>3.2240000000000002</v>
      </c>
    </row>
    <row r="276" spans="1:22" x14ac:dyDescent="0.2">
      <c r="A276" s="7">
        <v>2013</v>
      </c>
      <c r="B276" s="1">
        <v>10</v>
      </c>
      <c r="C276" s="4">
        <v>14345.894615000001</v>
      </c>
      <c r="D276" s="4">
        <v>295.09311100000002</v>
      </c>
      <c r="E276" s="4">
        <v>14640.977726000001</v>
      </c>
      <c r="G276" s="7">
        <v>2013</v>
      </c>
      <c r="H276" s="1">
        <v>10</v>
      </c>
      <c r="I276" s="4">
        <v>13006.694000000003</v>
      </c>
      <c r="J276" s="4">
        <v>1000.7159999999996</v>
      </c>
      <c r="K276" s="4">
        <v>14007.410000000003</v>
      </c>
      <c r="M276" s="6">
        <f>C276/I276</f>
        <v>1.1029624141999494</v>
      </c>
      <c r="N276" s="6">
        <f>D276/J276</f>
        <v>0.29488197550553819</v>
      </c>
      <c r="O276" s="6">
        <f>E276/K276</f>
        <v>1.0452308975035354</v>
      </c>
      <c r="Q276" s="7">
        <v>2013</v>
      </c>
      <c r="R276" s="7">
        <v>10</v>
      </c>
      <c r="S276" s="7">
        <f t="shared" si="19"/>
        <v>2</v>
      </c>
      <c r="T276" s="8">
        <f t="shared" si="16"/>
        <v>13725.096195744134</v>
      </c>
      <c r="U276" s="8">
        <f t="shared" si="17"/>
        <v>282.32337151992954</v>
      </c>
      <c r="V276" s="8">
        <f t="shared" si="18"/>
        <v>14007.410000000005</v>
      </c>
    </row>
    <row r="277" spans="1:22" x14ac:dyDescent="0.2">
      <c r="A277" s="7">
        <v>2013</v>
      </c>
      <c r="B277" s="1">
        <v>11</v>
      </c>
      <c r="C277" s="4">
        <v>32669.685220999996</v>
      </c>
      <c r="D277" s="4">
        <v>2292.4888350000001</v>
      </c>
      <c r="E277" s="4">
        <v>34962.164056000001</v>
      </c>
      <c r="G277" s="7">
        <v>2013</v>
      </c>
      <c r="H277" s="1">
        <v>11</v>
      </c>
      <c r="I277" s="4">
        <v>33848.15400000001</v>
      </c>
      <c r="J277" s="4">
        <v>2192.9560000000001</v>
      </c>
      <c r="K277" s="4">
        <v>36041.110000000008</v>
      </c>
      <c r="M277" s="6">
        <f>C277/I277</f>
        <v>0.9651836617441526</v>
      </c>
      <c r="N277" s="6">
        <f>D277/J277</f>
        <v>1.0453875203150451</v>
      </c>
      <c r="O277" s="6">
        <f>E277/K277</f>
        <v>0.97006346519294195</v>
      </c>
      <c r="Q277" s="7">
        <v>2013</v>
      </c>
      <c r="R277" s="7">
        <v>11</v>
      </c>
      <c r="S277" s="7">
        <f t="shared" si="19"/>
        <v>2</v>
      </c>
      <c r="T277" s="8">
        <f t="shared" si="16"/>
        <v>33677.884378938157</v>
      </c>
      <c r="U277" s="8">
        <f t="shared" si="17"/>
        <v>2363.2359296657282</v>
      </c>
      <c r="V277" s="8">
        <f t="shared" si="18"/>
        <v>36041.110000000008</v>
      </c>
    </row>
    <row r="278" spans="1:22" x14ac:dyDescent="0.2">
      <c r="A278" s="7">
        <v>2013</v>
      </c>
      <c r="B278" s="1">
        <v>12</v>
      </c>
      <c r="C278" s="4">
        <v>28245.596782999997</v>
      </c>
      <c r="D278" s="4">
        <v>1474.6916749999998</v>
      </c>
      <c r="E278" s="4">
        <v>29720.278457999997</v>
      </c>
      <c r="G278" s="7">
        <v>2013</v>
      </c>
      <c r="H278" s="1">
        <v>12</v>
      </c>
      <c r="I278" s="4">
        <v>23710.278999999995</v>
      </c>
      <c r="J278" s="4">
        <v>3126.7599999999993</v>
      </c>
      <c r="K278" s="4">
        <v>26837.038999999993</v>
      </c>
      <c r="M278" s="6">
        <f>C278/I278</f>
        <v>1.1912806586122417</v>
      </c>
      <c r="N278" s="6">
        <f>D278/J278</f>
        <v>0.47163571076769567</v>
      </c>
      <c r="O278" s="6">
        <f>E278/K278</f>
        <v>1.1074350809714888</v>
      </c>
      <c r="Q278" s="7">
        <v>2013</v>
      </c>
      <c r="R278" s="7">
        <v>12</v>
      </c>
      <c r="S278" s="7">
        <f t="shared" si="19"/>
        <v>2</v>
      </c>
      <c r="T278" s="8">
        <f t="shared" si="16"/>
        <v>25505.419927840612</v>
      </c>
      <c r="U278" s="8">
        <f t="shared" si="17"/>
        <v>1331.6281020340605</v>
      </c>
      <c r="V278" s="8">
        <f t="shared" si="18"/>
        <v>26837.038999999993</v>
      </c>
    </row>
    <row r="279" spans="1:22" x14ac:dyDescent="0.2">
      <c r="A279" s="7">
        <v>2014</v>
      </c>
      <c r="B279" s="1">
        <v>1</v>
      </c>
      <c r="C279" s="4">
        <v>0.01</v>
      </c>
      <c r="D279" s="4">
        <v>0.01</v>
      </c>
      <c r="E279" s="4">
        <v>0.01</v>
      </c>
      <c r="G279" s="7">
        <v>2014</v>
      </c>
      <c r="H279" s="1">
        <v>1</v>
      </c>
      <c r="I279" s="4">
        <v>32.996000000000002</v>
      </c>
      <c r="J279" s="4">
        <v>2.6560000000000001</v>
      </c>
      <c r="K279" s="4">
        <v>35.652000000000001</v>
      </c>
      <c r="M279" s="6">
        <f>C279/I279</f>
        <v>3.0306703842890043E-4</v>
      </c>
      <c r="N279" s="6">
        <f>D279/J279</f>
        <v>3.7650602409638554E-3</v>
      </c>
      <c r="O279" s="6">
        <f>E279/K279</f>
        <v>2.8048917311791766E-4</v>
      </c>
      <c r="Q279" s="7">
        <v>2014</v>
      </c>
      <c r="R279" s="7">
        <v>1</v>
      </c>
      <c r="S279" s="7">
        <f t="shared" si="19"/>
        <v>1</v>
      </c>
      <c r="T279" s="8">
        <f t="shared" si="16"/>
        <v>35.652000000000001</v>
      </c>
      <c r="U279" s="8">
        <f t="shared" si="17"/>
        <v>35.652000000000001</v>
      </c>
      <c r="V279" s="8">
        <f t="shared" si="18"/>
        <v>35.652000000000001</v>
      </c>
    </row>
    <row r="280" spans="1:22" x14ac:dyDescent="0.2">
      <c r="A280" s="7">
        <v>2014</v>
      </c>
      <c r="B280" s="1">
        <v>2</v>
      </c>
      <c r="C280" s="4">
        <v>14005.173599000002</v>
      </c>
      <c r="D280" s="4">
        <v>1217.8281370000002</v>
      </c>
      <c r="E280" s="4">
        <v>15222.991736000002</v>
      </c>
      <c r="G280" s="7">
        <v>2014</v>
      </c>
      <c r="H280" s="1">
        <v>2</v>
      </c>
      <c r="I280" s="4">
        <v>15757.018000000007</v>
      </c>
      <c r="J280" s="4">
        <v>702.97399999999993</v>
      </c>
      <c r="K280" s="4">
        <v>16459.992000000006</v>
      </c>
      <c r="M280" s="6">
        <f>C280/I280</f>
        <v>0.88882132386978263</v>
      </c>
      <c r="N280" s="6">
        <f>D280/J280</f>
        <v>1.7323942805850576</v>
      </c>
      <c r="O280" s="6">
        <f>E280/K280</f>
        <v>0.92484806408168341</v>
      </c>
      <c r="Q280" s="7">
        <v>2014</v>
      </c>
      <c r="R280" s="7">
        <v>2</v>
      </c>
      <c r="S280" s="7">
        <f t="shared" si="19"/>
        <v>1</v>
      </c>
      <c r="T280" s="8">
        <f t="shared" si="16"/>
        <v>15143.215564716857</v>
      </c>
      <c r="U280" s="8">
        <f t="shared" si="17"/>
        <v>1316.7872478699815</v>
      </c>
      <c r="V280" s="8">
        <f t="shared" si="18"/>
        <v>16459.992000000006</v>
      </c>
    </row>
    <row r="281" spans="1:22" x14ac:dyDescent="0.2">
      <c r="A281" s="7">
        <v>2014</v>
      </c>
      <c r="B281" s="1">
        <v>3</v>
      </c>
      <c r="C281" s="4">
        <v>197781.15097599995</v>
      </c>
      <c r="D281" s="4">
        <v>6919.4064609999996</v>
      </c>
      <c r="E281" s="4">
        <v>204700.54743699994</v>
      </c>
      <c r="G281" s="7">
        <v>2014</v>
      </c>
      <c r="H281" s="1">
        <v>3</v>
      </c>
      <c r="I281" s="4">
        <v>192286.42400000006</v>
      </c>
      <c r="J281" s="4">
        <v>9103.1280000000042</v>
      </c>
      <c r="K281" s="4">
        <v>201389.55200000005</v>
      </c>
      <c r="M281" s="6">
        <f>C281/I281</f>
        <v>1.0285757406149478</v>
      </c>
      <c r="N281" s="6">
        <f>D281/J281</f>
        <v>0.76011305795106876</v>
      </c>
      <c r="O281" s="6">
        <f>E281/K281</f>
        <v>1.016440750794261</v>
      </c>
      <c r="Q281" s="7">
        <v>2014</v>
      </c>
      <c r="R281" s="7">
        <v>3</v>
      </c>
      <c r="S281" s="7">
        <f t="shared" si="19"/>
        <v>1</v>
      </c>
      <c r="T281" s="8">
        <f t="shared" si="16"/>
        <v>194582.07556264443</v>
      </c>
      <c r="U281" s="8">
        <f t="shared" si="17"/>
        <v>6807.4862756073853</v>
      </c>
      <c r="V281" s="8">
        <f t="shared" si="18"/>
        <v>201389.55200000005</v>
      </c>
    </row>
    <row r="282" spans="1:22" x14ac:dyDescent="0.2">
      <c r="A282" s="7">
        <v>2014</v>
      </c>
      <c r="B282" s="1">
        <v>4</v>
      </c>
      <c r="C282" s="4">
        <v>117317.28068899993</v>
      </c>
      <c r="D282" s="4">
        <v>28631.673130999985</v>
      </c>
      <c r="E282" s="4">
        <v>145948.94381999993</v>
      </c>
      <c r="G282" s="7">
        <v>2014</v>
      </c>
      <c r="H282" s="1">
        <v>4</v>
      </c>
      <c r="I282" s="4">
        <v>114749.31000000001</v>
      </c>
      <c r="J282" s="4">
        <v>26699.096999999987</v>
      </c>
      <c r="K282" s="4">
        <v>141448.40700000001</v>
      </c>
      <c r="M282" s="6">
        <f>C282/I282</f>
        <v>1.0223789641000884</v>
      </c>
      <c r="N282" s="6">
        <f>D282/J282</f>
        <v>1.0723835765306968</v>
      </c>
      <c r="O282" s="6">
        <f>E282/K282</f>
        <v>1.0318175150604554</v>
      </c>
      <c r="Q282" s="7">
        <v>2014</v>
      </c>
      <c r="R282" s="7">
        <v>4</v>
      </c>
      <c r="S282" s="7">
        <f t="shared" si="19"/>
        <v>1</v>
      </c>
      <c r="T282" s="8">
        <f t="shared" si="16"/>
        <v>113699.64065993413</v>
      </c>
      <c r="U282" s="8">
        <f t="shared" si="17"/>
        <v>27748.776031702102</v>
      </c>
      <c r="V282" s="8">
        <f t="shared" si="18"/>
        <v>141448.40700000001</v>
      </c>
    </row>
    <row r="283" spans="1:22" x14ac:dyDescent="0.2">
      <c r="A283" s="7">
        <v>2014</v>
      </c>
      <c r="B283" s="1">
        <v>5</v>
      </c>
      <c r="C283" s="4">
        <v>49060.964158000002</v>
      </c>
      <c r="D283" s="4">
        <v>6648.1178790000031</v>
      </c>
      <c r="E283" s="4">
        <v>55709.072037000005</v>
      </c>
      <c r="G283" s="7">
        <v>2014</v>
      </c>
      <c r="H283" s="1">
        <v>5</v>
      </c>
      <c r="I283" s="4">
        <v>46367.399999999994</v>
      </c>
      <c r="J283" s="4">
        <v>8236.729000000003</v>
      </c>
      <c r="K283" s="4">
        <v>54604.129000000001</v>
      </c>
      <c r="M283" s="6">
        <f>C283/I283</f>
        <v>1.0580917661546692</v>
      </c>
      <c r="N283" s="6">
        <f>D283/J283</f>
        <v>0.80713082571977302</v>
      </c>
      <c r="O283" s="6">
        <f>E283/K283</f>
        <v>1.0202355216947057</v>
      </c>
      <c r="Q283" s="7">
        <v>2014</v>
      </c>
      <c r="R283" s="7">
        <v>5</v>
      </c>
      <c r="S283" s="7">
        <f t="shared" si="19"/>
        <v>1</v>
      </c>
      <c r="T283" s="8">
        <f t="shared" si="16"/>
        <v>48087.880802763269</v>
      </c>
      <c r="U283" s="8">
        <f t="shared" si="17"/>
        <v>6516.2579988950629</v>
      </c>
      <c r="V283" s="8">
        <f t="shared" si="18"/>
        <v>54604.129000000001</v>
      </c>
    </row>
    <row r="284" spans="1:22" x14ac:dyDescent="0.2">
      <c r="A284" s="7">
        <v>2014</v>
      </c>
      <c r="B284" s="1">
        <v>6</v>
      </c>
      <c r="C284" s="4">
        <v>42151.932224000004</v>
      </c>
      <c r="D284" s="4">
        <v>845.5466449999999</v>
      </c>
      <c r="E284" s="4">
        <v>42997.468869000004</v>
      </c>
      <c r="G284" s="7">
        <v>2014</v>
      </c>
      <c r="H284" s="1">
        <v>6</v>
      </c>
      <c r="I284" s="4">
        <v>42000.88900000001</v>
      </c>
      <c r="J284" s="4">
        <v>1349.9369999999999</v>
      </c>
      <c r="K284" s="4">
        <v>43350.826000000008</v>
      </c>
      <c r="M284" s="6">
        <f>C284/I284</f>
        <v>1.0035961911187163</v>
      </c>
      <c r="N284" s="6">
        <f>D284/J284</f>
        <v>0.62636007828513474</v>
      </c>
      <c r="O284" s="6">
        <f>E284/K284</f>
        <v>0.99184889508218355</v>
      </c>
      <c r="Q284" s="7">
        <v>2014</v>
      </c>
      <c r="R284" s="7">
        <v>6</v>
      </c>
      <c r="S284" s="7">
        <f t="shared" si="19"/>
        <v>1</v>
      </c>
      <c r="T284" s="8">
        <f t="shared" si="16"/>
        <v>42498.340657532659</v>
      </c>
      <c r="U284" s="8">
        <f t="shared" si="17"/>
        <v>852.49542464826641</v>
      </c>
      <c r="V284" s="8">
        <f t="shared" si="18"/>
        <v>43350.826000000008</v>
      </c>
    </row>
    <row r="285" spans="1:22" x14ac:dyDescent="0.2">
      <c r="A285" s="7">
        <v>2014</v>
      </c>
      <c r="B285" s="1">
        <v>7</v>
      </c>
      <c r="C285" s="4">
        <v>43433.529583000003</v>
      </c>
      <c r="D285" s="4">
        <v>548.39740700000016</v>
      </c>
      <c r="E285" s="4">
        <v>43981.916990000005</v>
      </c>
      <c r="G285" s="7">
        <v>2014</v>
      </c>
      <c r="H285" s="1">
        <v>7</v>
      </c>
      <c r="I285" s="4">
        <v>41595.916999999987</v>
      </c>
      <c r="J285" s="4">
        <v>2023.9760000000006</v>
      </c>
      <c r="K285" s="4">
        <v>43619.892999999989</v>
      </c>
      <c r="M285" s="6">
        <f>C285/I285</f>
        <v>1.0441777153993268</v>
      </c>
      <c r="N285" s="6">
        <f>D285/J285</f>
        <v>0.27095054832665999</v>
      </c>
      <c r="O285" s="6">
        <f>E285/K285</f>
        <v>1.0082995157736865</v>
      </c>
      <c r="Q285" s="7">
        <v>2014</v>
      </c>
      <c r="R285" s="7">
        <v>7</v>
      </c>
      <c r="S285" s="7">
        <f t="shared" si="19"/>
        <v>2</v>
      </c>
      <c r="T285" s="8">
        <f t="shared" si="16"/>
        <v>43076.019479859286</v>
      </c>
      <c r="U285" s="8">
        <f t="shared" si="17"/>
        <v>543.88343782869413</v>
      </c>
      <c r="V285" s="8">
        <f t="shared" si="18"/>
        <v>43619.892999999989</v>
      </c>
    </row>
    <row r="286" spans="1:22" x14ac:dyDescent="0.2">
      <c r="A286" s="7">
        <v>2014</v>
      </c>
      <c r="B286" s="1">
        <v>8</v>
      </c>
      <c r="C286" s="4">
        <v>0.91103000000000001</v>
      </c>
      <c r="D286" s="4">
        <v>0.01</v>
      </c>
      <c r="E286" s="4">
        <v>0.92490099999999997</v>
      </c>
      <c r="G286" s="7">
        <v>2014</v>
      </c>
      <c r="H286" s="1">
        <v>8</v>
      </c>
      <c r="I286" s="4">
        <v>37.768000000000008</v>
      </c>
      <c r="J286" s="4">
        <v>98.942000000000007</v>
      </c>
      <c r="K286" s="4">
        <v>136.71</v>
      </c>
      <c r="M286" s="6">
        <f>C286/I286</f>
        <v>2.4121743274729924E-2</v>
      </c>
      <c r="N286" s="6">
        <f>D286/J286</f>
        <v>1.0106931333508519E-4</v>
      </c>
      <c r="O286" s="6">
        <f>E286/K286</f>
        <v>6.7654231585107154E-3</v>
      </c>
      <c r="Q286" s="7">
        <v>2014</v>
      </c>
      <c r="R286" s="7">
        <v>8</v>
      </c>
      <c r="S286" s="7">
        <f t="shared" si="19"/>
        <v>2</v>
      </c>
      <c r="T286" s="8">
        <f t="shared" si="16"/>
        <v>134.65972174319199</v>
      </c>
      <c r="U286" s="8">
        <f t="shared" si="17"/>
        <v>1.478104143038012</v>
      </c>
      <c r="V286" s="8">
        <f t="shared" si="18"/>
        <v>136.71</v>
      </c>
    </row>
    <row r="287" spans="1:22" x14ac:dyDescent="0.2">
      <c r="A287" s="7">
        <v>2014</v>
      </c>
      <c r="B287" s="1">
        <v>9</v>
      </c>
      <c r="C287" s="4">
        <v>0.6463000000000001</v>
      </c>
      <c r="D287" s="4">
        <v>0.01</v>
      </c>
      <c r="E287" s="4">
        <v>0.66344500000000006</v>
      </c>
      <c r="G287" s="7">
        <v>2014</v>
      </c>
      <c r="H287" s="1">
        <v>9</v>
      </c>
      <c r="I287" s="4">
        <v>0.63100000000000001</v>
      </c>
      <c r="J287" s="4">
        <v>0.77300000000000002</v>
      </c>
      <c r="K287" s="4">
        <v>1.4039999999999999</v>
      </c>
      <c r="M287" s="6">
        <f>C287/I287</f>
        <v>1.0242472266244058</v>
      </c>
      <c r="N287" s="6">
        <f>D287/J287</f>
        <v>1.2936610608020699E-2</v>
      </c>
      <c r="O287" s="6">
        <f>E287/K287</f>
        <v>0.47253917378917387</v>
      </c>
      <c r="Q287" s="7">
        <v>2014</v>
      </c>
      <c r="R287" s="7">
        <v>9</v>
      </c>
      <c r="S287" s="7">
        <f t="shared" si="19"/>
        <v>2</v>
      </c>
      <c r="T287" s="8">
        <f t="shared" si="16"/>
        <v>1.3677172938223967</v>
      </c>
      <c r="U287" s="8">
        <f t="shared" si="17"/>
        <v>2.1162266653603535E-2</v>
      </c>
      <c r="V287" s="8">
        <f t="shared" si="18"/>
        <v>1.4039999999999999</v>
      </c>
    </row>
    <row r="288" spans="1:22" x14ac:dyDescent="0.2">
      <c r="A288" s="7">
        <v>2014</v>
      </c>
      <c r="B288" s="1">
        <v>10</v>
      </c>
      <c r="C288" s="4">
        <v>33727.48599400001</v>
      </c>
      <c r="D288" s="4">
        <v>1100.2793429999999</v>
      </c>
      <c r="E288" s="4">
        <v>34827.75533700001</v>
      </c>
      <c r="G288" s="7">
        <v>2014</v>
      </c>
      <c r="H288" s="1">
        <v>10</v>
      </c>
      <c r="I288" s="4">
        <v>32273.062000000009</v>
      </c>
      <c r="J288" s="4">
        <v>2285.5090000000018</v>
      </c>
      <c r="K288" s="4">
        <v>34558.571000000011</v>
      </c>
      <c r="M288" s="6">
        <f>C288/I288</f>
        <v>1.0450661915500921</v>
      </c>
      <c r="N288" s="6">
        <f>D288/J288</f>
        <v>0.48141544968757466</v>
      </c>
      <c r="O288" s="6">
        <f>E288/K288</f>
        <v>1.0077892207117012</v>
      </c>
      <c r="Q288" s="7">
        <v>2014</v>
      </c>
      <c r="R288" s="7">
        <v>10</v>
      </c>
      <c r="S288" s="7">
        <f t="shared" si="19"/>
        <v>2</v>
      </c>
      <c r="T288" s="8">
        <f t="shared" si="16"/>
        <v>33466.805658212579</v>
      </c>
      <c r="U288" s="8">
        <f t="shared" si="17"/>
        <v>1091.7752644972547</v>
      </c>
      <c r="V288" s="8">
        <f t="shared" si="18"/>
        <v>34558.571000000011</v>
      </c>
    </row>
    <row r="289" spans="1:22" x14ac:dyDescent="0.2">
      <c r="A289" s="7">
        <v>2014</v>
      </c>
      <c r="B289" s="1">
        <v>11</v>
      </c>
      <c r="C289" s="4">
        <v>46094.339288999996</v>
      </c>
      <c r="D289" s="4">
        <v>909.61701000000016</v>
      </c>
      <c r="E289" s="4">
        <v>47003.946298999996</v>
      </c>
      <c r="G289" s="7">
        <v>2014</v>
      </c>
      <c r="H289" s="1">
        <v>11</v>
      </c>
      <c r="I289" s="4">
        <v>43424.854000000007</v>
      </c>
      <c r="J289" s="4">
        <v>2839.4569999999994</v>
      </c>
      <c r="K289" s="4">
        <v>46264.311000000009</v>
      </c>
      <c r="M289" s="6">
        <f>C289/I289</f>
        <v>1.0614736733254184</v>
      </c>
      <c r="N289" s="6">
        <f>D289/J289</f>
        <v>0.32034892939037302</v>
      </c>
      <c r="O289" s="6">
        <f>E289/K289</f>
        <v>1.0159871677111971</v>
      </c>
      <c r="Q289" s="7">
        <v>2014</v>
      </c>
      <c r="R289" s="7">
        <v>11</v>
      </c>
      <c r="S289" s="7">
        <f t="shared" si="19"/>
        <v>2</v>
      </c>
      <c r="T289" s="8">
        <f t="shared" si="16"/>
        <v>45369.017202097864</v>
      </c>
      <c r="U289" s="8">
        <f t="shared" si="17"/>
        <v>895.30364054614358</v>
      </c>
      <c r="V289" s="8">
        <f t="shared" si="18"/>
        <v>46264.311000000002</v>
      </c>
    </row>
    <row r="290" spans="1:22" x14ac:dyDescent="0.2">
      <c r="A290" s="7">
        <v>2014</v>
      </c>
      <c r="B290" s="1">
        <v>12</v>
      </c>
      <c r="C290" s="4">
        <v>5435.7188459999998</v>
      </c>
      <c r="D290" s="4">
        <v>493.67221699999993</v>
      </c>
      <c r="E290" s="4">
        <v>5929.3810629999998</v>
      </c>
      <c r="G290" s="7">
        <v>2014</v>
      </c>
      <c r="H290" s="1">
        <v>12</v>
      </c>
      <c r="I290" s="4">
        <v>5645.2179999999998</v>
      </c>
      <c r="J290" s="4">
        <v>370.62800000000004</v>
      </c>
      <c r="K290" s="4">
        <v>6015.8459999999995</v>
      </c>
      <c r="M290" s="6">
        <f>C290/I290</f>
        <v>0.96288909409698609</v>
      </c>
      <c r="N290" s="6">
        <f>D290/J290</f>
        <v>1.3319884547308889</v>
      </c>
      <c r="O290" s="6">
        <f>E290/K290</f>
        <v>0.98562713590075279</v>
      </c>
      <c r="Q290" s="7">
        <v>2014</v>
      </c>
      <c r="R290" s="7">
        <v>12</v>
      </c>
      <c r="S290" s="7">
        <f t="shared" si="19"/>
        <v>2</v>
      </c>
      <c r="T290" s="8">
        <f t="shared" si="16"/>
        <v>5514.9849755631594</v>
      </c>
      <c r="U290" s="8">
        <f t="shared" si="17"/>
        <v>500.87117026139788</v>
      </c>
      <c r="V290" s="8">
        <f t="shared" si="18"/>
        <v>6015.8459999999995</v>
      </c>
    </row>
    <row r="291" spans="1:22" x14ac:dyDescent="0.2">
      <c r="A291" s="7">
        <v>2015</v>
      </c>
      <c r="B291" s="1">
        <v>1</v>
      </c>
      <c r="C291" s="4">
        <v>0.01</v>
      </c>
      <c r="D291" s="4">
        <v>0.01</v>
      </c>
      <c r="E291" s="4">
        <v>0.01</v>
      </c>
      <c r="G291" s="7">
        <v>2015</v>
      </c>
      <c r="H291" s="1">
        <v>1</v>
      </c>
      <c r="I291" s="4">
        <v>203.04700000000003</v>
      </c>
      <c r="J291" s="4">
        <v>221.37400000000008</v>
      </c>
      <c r="K291" s="4">
        <v>424.42100000000011</v>
      </c>
      <c r="M291" s="6">
        <f>C291/I291</f>
        <v>4.9249681108314818E-5</v>
      </c>
      <c r="N291" s="6">
        <f>D291/J291</f>
        <v>4.5172423139122015E-5</v>
      </c>
      <c r="O291" s="6">
        <f>E291/K291</f>
        <v>2.3561510858322272E-5</v>
      </c>
      <c r="Q291" s="7">
        <v>2015</v>
      </c>
      <c r="R291" s="7">
        <v>1</v>
      </c>
      <c r="S291" s="7">
        <f t="shared" si="19"/>
        <v>1</v>
      </c>
      <c r="T291" s="8">
        <f t="shared" si="16"/>
        <v>424.42100000000005</v>
      </c>
      <c r="U291" s="8">
        <f t="shared" si="17"/>
        <v>424.42100000000005</v>
      </c>
      <c r="V291" s="8">
        <f t="shared" si="18"/>
        <v>424.42100000000005</v>
      </c>
    </row>
    <row r="292" spans="1:22" x14ac:dyDescent="0.2">
      <c r="A292" s="7">
        <v>2015</v>
      </c>
      <c r="B292" s="1">
        <v>2</v>
      </c>
      <c r="C292" s="4">
        <v>17403.459404000001</v>
      </c>
      <c r="D292" s="4">
        <v>219.96210900000003</v>
      </c>
      <c r="E292" s="4">
        <v>17623.411513000003</v>
      </c>
      <c r="G292" s="7">
        <v>2015</v>
      </c>
      <c r="H292" s="1">
        <v>2</v>
      </c>
      <c r="I292" s="4">
        <v>16827.943000000007</v>
      </c>
      <c r="J292" s="4">
        <v>124.55900000000001</v>
      </c>
      <c r="K292" s="4">
        <v>16952.502000000008</v>
      </c>
      <c r="M292" s="6">
        <f>C292/I292</f>
        <v>1.0342000447707718</v>
      </c>
      <c r="N292" s="6">
        <f>D292/J292</f>
        <v>1.7659270626771248</v>
      </c>
      <c r="O292" s="6">
        <f>E292/K292</f>
        <v>1.0395758403685778</v>
      </c>
      <c r="Q292" s="7">
        <v>2015</v>
      </c>
      <c r="R292" s="7">
        <v>2</v>
      </c>
      <c r="S292" s="7">
        <f t="shared" si="19"/>
        <v>1</v>
      </c>
      <c r="T292" s="8">
        <f t="shared" si="16"/>
        <v>16740.923296014334</v>
      </c>
      <c r="U292" s="8">
        <f t="shared" si="17"/>
        <v>211.58832329348215</v>
      </c>
      <c r="V292" s="8">
        <f t="shared" si="18"/>
        <v>16952.502000000008</v>
      </c>
    </row>
    <row r="293" spans="1:22" x14ac:dyDescent="0.2">
      <c r="A293" s="7">
        <v>2015</v>
      </c>
      <c r="B293" s="1">
        <v>3</v>
      </c>
      <c r="C293" s="4">
        <v>79455.81307199999</v>
      </c>
      <c r="D293" s="4">
        <v>1465.9108070000002</v>
      </c>
      <c r="E293" s="4">
        <v>80921.713878999988</v>
      </c>
      <c r="G293" s="7">
        <v>2015</v>
      </c>
      <c r="H293" s="1">
        <v>3</v>
      </c>
      <c r="I293" s="4">
        <v>78024.467000000004</v>
      </c>
      <c r="J293" s="4">
        <v>1853.277</v>
      </c>
      <c r="K293" s="4">
        <v>79877.744000000006</v>
      </c>
      <c r="M293" s="6">
        <f>C293/I293</f>
        <v>1.0183448362678336</v>
      </c>
      <c r="N293" s="6">
        <f>D293/J293</f>
        <v>0.79098311099743868</v>
      </c>
      <c r="O293" s="6">
        <f>E293/K293</f>
        <v>1.0130695964447867</v>
      </c>
      <c r="Q293" s="7">
        <v>2015</v>
      </c>
      <c r="R293" s="7">
        <v>3</v>
      </c>
      <c r="S293" s="7">
        <f t="shared" si="19"/>
        <v>1</v>
      </c>
      <c r="T293" s="8">
        <f t="shared" si="16"/>
        <v>78430.754758447059</v>
      </c>
      <c r="U293" s="8">
        <f t="shared" si="17"/>
        <v>1446.9991125430975</v>
      </c>
      <c r="V293" s="8">
        <f t="shared" si="18"/>
        <v>79877.744000000006</v>
      </c>
    </row>
    <row r="294" spans="1:22" x14ac:dyDescent="0.2">
      <c r="A294" s="7">
        <v>2015</v>
      </c>
      <c r="B294" s="1">
        <v>4</v>
      </c>
      <c r="C294" s="4">
        <v>107693.71323800001</v>
      </c>
      <c r="D294" s="4">
        <v>20445.994112</v>
      </c>
      <c r="E294" s="4">
        <v>128139.69735000002</v>
      </c>
      <c r="G294" s="7">
        <v>2015</v>
      </c>
      <c r="H294" s="1">
        <v>4</v>
      </c>
      <c r="I294" s="4">
        <v>100429.1259999999</v>
      </c>
      <c r="J294" s="4">
        <v>26994.349999999988</v>
      </c>
      <c r="K294" s="4">
        <v>127423.47599999989</v>
      </c>
      <c r="M294" s="6">
        <f>C294/I294</f>
        <v>1.0723354621048888</v>
      </c>
      <c r="N294" s="6">
        <f>D294/J294</f>
        <v>0.75741753781809928</v>
      </c>
      <c r="O294" s="6">
        <f>E294/K294</f>
        <v>1.0056207958885075</v>
      </c>
      <c r="Q294" s="7">
        <v>2015</v>
      </c>
      <c r="R294" s="7">
        <v>4</v>
      </c>
      <c r="S294" s="7">
        <f t="shared" si="19"/>
        <v>1</v>
      </c>
      <c r="T294" s="8">
        <f t="shared" si="16"/>
        <v>107091.77224487306</v>
      </c>
      <c r="U294" s="8">
        <f t="shared" si="17"/>
        <v>20331.713699233042</v>
      </c>
      <c r="V294" s="8">
        <f t="shared" si="18"/>
        <v>127423.47599999989</v>
      </c>
    </row>
    <row r="295" spans="1:22" x14ac:dyDescent="0.2">
      <c r="A295" s="7">
        <v>2015</v>
      </c>
      <c r="B295" s="1">
        <v>5</v>
      </c>
      <c r="C295" s="4">
        <v>70671.299253999998</v>
      </c>
      <c r="D295" s="4">
        <v>17519.072450000003</v>
      </c>
      <c r="E295" s="4">
        <v>88190.361703999995</v>
      </c>
      <c r="G295" s="7">
        <v>2015</v>
      </c>
      <c r="H295" s="1">
        <v>5</v>
      </c>
      <c r="I295" s="4">
        <v>68138.246000000072</v>
      </c>
      <c r="J295" s="4">
        <v>15565.463999999996</v>
      </c>
      <c r="K295" s="4">
        <v>83703.710000000065</v>
      </c>
      <c r="M295" s="6">
        <f>C295/I295</f>
        <v>1.0371752048621845</v>
      </c>
      <c r="N295" s="6">
        <f>D295/J295</f>
        <v>1.1255091688882521</v>
      </c>
      <c r="O295" s="6">
        <f>E295/K295</f>
        <v>1.0536015871220037</v>
      </c>
      <c r="Q295" s="7">
        <v>2015</v>
      </c>
      <c r="R295" s="7">
        <v>5</v>
      </c>
      <c r="S295" s="7">
        <f t="shared" si="19"/>
        <v>1</v>
      </c>
      <c r="T295" s="8">
        <f t="shared" si="16"/>
        <v>67075.923307067394</v>
      </c>
      <c r="U295" s="8">
        <f t="shared" si="17"/>
        <v>16627.796184186416</v>
      </c>
      <c r="V295" s="8">
        <f t="shared" si="18"/>
        <v>83703.710000000065</v>
      </c>
    </row>
    <row r="296" spans="1:22" x14ac:dyDescent="0.2">
      <c r="A296" s="7">
        <v>2015</v>
      </c>
      <c r="B296" s="1">
        <v>6</v>
      </c>
      <c r="C296" s="4">
        <v>14951.50078</v>
      </c>
      <c r="D296" s="4">
        <v>201.79806500000001</v>
      </c>
      <c r="E296" s="4">
        <v>15153.288845000001</v>
      </c>
      <c r="G296" s="7">
        <v>2015</v>
      </c>
      <c r="H296" s="1">
        <v>6</v>
      </c>
      <c r="I296" s="4">
        <v>12807.831999999999</v>
      </c>
      <c r="J296" s="4">
        <v>1567.2399999999993</v>
      </c>
      <c r="K296" s="4">
        <v>14375.071999999998</v>
      </c>
      <c r="M296" s="6">
        <f>C296/I296</f>
        <v>1.1673717128706873</v>
      </c>
      <c r="N296" s="6">
        <f>D296/J296</f>
        <v>0.12876015479441572</v>
      </c>
      <c r="O296" s="6">
        <f>E296/K296</f>
        <v>1.0541365528464832</v>
      </c>
      <c r="Q296" s="7">
        <v>2015</v>
      </c>
      <c r="R296" s="7">
        <v>6</v>
      </c>
      <c r="S296" s="7">
        <f t="shared" si="19"/>
        <v>1</v>
      </c>
      <c r="T296" s="8">
        <f t="shared" si="16"/>
        <v>14183.647023363799</v>
      </c>
      <c r="U296" s="8">
        <f t="shared" si="17"/>
        <v>191.43446307319959</v>
      </c>
      <c r="V296" s="8">
        <f t="shared" si="18"/>
        <v>14375.071999999998</v>
      </c>
    </row>
    <row r="297" spans="1:22" x14ac:dyDescent="0.2">
      <c r="A297" s="7">
        <v>2015</v>
      </c>
      <c r="B297" s="1">
        <v>7</v>
      </c>
      <c r="C297" s="4">
        <v>13604.213343000001</v>
      </c>
      <c r="D297" s="4">
        <v>36.712033000000005</v>
      </c>
      <c r="E297" s="4">
        <v>13640.915376000001</v>
      </c>
      <c r="G297" s="7">
        <v>2015</v>
      </c>
      <c r="H297" s="1">
        <v>7</v>
      </c>
      <c r="I297" s="4">
        <v>12494.274000000009</v>
      </c>
      <c r="J297" s="4">
        <v>833.86300000000006</v>
      </c>
      <c r="K297" s="4">
        <v>13328.137000000008</v>
      </c>
      <c r="M297" s="6">
        <f>C297/I297</f>
        <v>1.0888358413622106</v>
      </c>
      <c r="N297" s="6">
        <f>D297/J297</f>
        <v>4.4026456384322128E-2</v>
      </c>
      <c r="O297" s="6">
        <f>E297/K297</f>
        <v>1.0234675240808218</v>
      </c>
      <c r="Q297" s="7">
        <v>2015</v>
      </c>
      <c r="R297" s="7">
        <v>7</v>
      </c>
      <c r="S297" s="7">
        <f t="shared" si="19"/>
        <v>2</v>
      </c>
      <c r="T297" s="8">
        <f t="shared" si="16"/>
        <v>13292.276523593624</v>
      </c>
      <c r="U297" s="8">
        <f t="shared" si="17"/>
        <v>35.8702471121115</v>
      </c>
      <c r="V297" s="8">
        <f t="shared" si="18"/>
        <v>13328.137000000006</v>
      </c>
    </row>
    <row r="298" spans="1:22" x14ac:dyDescent="0.2">
      <c r="A298" s="7">
        <v>2015</v>
      </c>
      <c r="B298" s="1">
        <v>8</v>
      </c>
      <c r="C298" s="4">
        <v>4531.0637690000003</v>
      </c>
      <c r="D298" s="4">
        <v>0.01</v>
      </c>
      <c r="E298" s="4">
        <v>4531.1465150000004</v>
      </c>
      <c r="G298" s="7">
        <v>2015</v>
      </c>
      <c r="H298" s="1">
        <v>8</v>
      </c>
      <c r="I298" s="4">
        <v>4553.380000000001</v>
      </c>
      <c r="J298" s="4">
        <v>63.361000000000004</v>
      </c>
      <c r="K298" s="4">
        <v>4616.7410000000009</v>
      </c>
      <c r="M298" s="6">
        <f>C298/I298</f>
        <v>0.99509897460787355</v>
      </c>
      <c r="N298" s="6">
        <f>D298/J298</f>
        <v>1.5782579189091081E-4</v>
      </c>
      <c r="O298" s="6">
        <f>E298/K298</f>
        <v>0.98145997685380215</v>
      </c>
      <c r="Q298" s="7">
        <v>2015</v>
      </c>
      <c r="R298" s="7">
        <v>8</v>
      </c>
      <c r="S298" s="7">
        <f t="shared" si="19"/>
        <v>2</v>
      </c>
      <c r="T298" s="8">
        <f t="shared" si="16"/>
        <v>4616.6566909074736</v>
      </c>
      <c r="U298" s="8">
        <f t="shared" si="17"/>
        <v>1.0188902487961152E-2</v>
      </c>
      <c r="V298" s="8">
        <f t="shared" si="18"/>
        <v>4616.7410000000009</v>
      </c>
    </row>
    <row r="299" spans="1:22" x14ac:dyDescent="0.2">
      <c r="A299" s="7">
        <v>2015</v>
      </c>
      <c r="B299" s="1">
        <v>9</v>
      </c>
      <c r="C299" s="4">
        <v>2.7175999999999996</v>
      </c>
      <c r="D299" s="4">
        <v>0.01</v>
      </c>
      <c r="E299" s="4">
        <v>2.8575999999999997</v>
      </c>
      <c r="G299" s="7">
        <v>2015</v>
      </c>
      <c r="H299" s="1">
        <v>9</v>
      </c>
      <c r="I299" s="4">
        <v>24.86</v>
      </c>
      <c r="J299" s="4">
        <v>40.595999999999997</v>
      </c>
      <c r="K299" s="4">
        <v>65.455999999999989</v>
      </c>
      <c r="M299" s="6">
        <f>C299/I299</f>
        <v>0.10931617055510859</v>
      </c>
      <c r="N299" s="6">
        <f>D299/J299</f>
        <v>2.4632968765395607E-4</v>
      </c>
      <c r="O299" s="6">
        <f>E299/K299</f>
        <v>4.3656807626497193E-2</v>
      </c>
      <c r="Q299" s="7">
        <v>2015</v>
      </c>
      <c r="R299" s="7">
        <v>9</v>
      </c>
      <c r="S299" s="7">
        <f t="shared" si="19"/>
        <v>2</v>
      </c>
      <c r="T299" s="8">
        <f t="shared" si="16"/>
        <v>62.249169092945117</v>
      </c>
      <c r="U299" s="8">
        <f t="shared" si="17"/>
        <v>0.22905935050391937</v>
      </c>
      <c r="V299" s="8">
        <f t="shared" si="18"/>
        <v>65.455999999999989</v>
      </c>
    </row>
    <row r="300" spans="1:22" x14ac:dyDescent="0.2">
      <c r="A300" s="7">
        <v>2015</v>
      </c>
      <c r="B300" s="1">
        <v>10</v>
      </c>
      <c r="C300" s="4">
        <v>34530.249645000004</v>
      </c>
      <c r="D300" s="4">
        <v>1782.0179979999998</v>
      </c>
      <c r="E300" s="4">
        <v>36312.257643000004</v>
      </c>
      <c r="G300" s="7">
        <v>2015</v>
      </c>
      <c r="H300" s="1">
        <v>10</v>
      </c>
      <c r="I300" s="4">
        <v>33928.816999999995</v>
      </c>
      <c r="J300" s="4">
        <v>1656.4210000000005</v>
      </c>
      <c r="K300" s="4">
        <v>35585.237999999998</v>
      </c>
      <c r="M300" s="6">
        <f>C300/I300</f>
        <v>1.0177263075514837</v>
      </c>
      <c r="N300" s="6">
        <f>D300/J300</f>
        <v>1.0758243212323433</v>
      </c>
      <c r="O300" s="6">
        <f>E300/K300</f>
        <v>1.0204303718019254</v>
      </c>
      <c r="Q300" s="7">
        <v>2015</v>
      </c>
      <c r="R300" s="7">
        <v>10</v>
      </c>
      <c r="S300" s="7">
        <f t="shared" si="19"/>
        <v>2</v>
      </c>
      <c r="T300" s="8">
        <f t="shared" si="16"/>
        <v>33838.908169721384</v>
      </c>
      <c r="U300" s="8">
        <f t="shared" si="17"/>
        <v>1746.3396300653283</v>
      </c>
      <c r="V300" s="8">
        <f t="shared" si="18"/>
        <v>35585.237999999998</v>
      </c>
    </row>
    <row r="301" spans="1:22" x14ac:dyDescent="0.2">
      <c r="A301" s="7">
        <v>2015</v>
      </c>
      <c r="B301" s="1">
        <v>11</v>
      </c>
      <c r="C301" s="4">
        <v>78850.517965000006</v>
      </c>
      <c r="D301" s="4">
        <v>11444.951772000002</v>
      </c>
      <c r="E301" s="4">
        <v>90295.459737000012</v>
      </c>
      <c r="G301" s="7">
        <v>2015</v>
      </c>
      <c r="H301" s="1">
        <v>11</v>
      </c>
      <c r="I301" s="4">
        <v>78426.467000000019</v>
      </c>
      <c r="J301" s="4">
        <v>9756.0409999999902</v>
      </c>
      <c r="K301" s="4">
        <v>88182.508000000002</v>
      </c>
      <c r="M301" s="6">
        <f>C301/I301</f>
        <v>1.0054069879878689</v>
      </c>
      <c r="N301" s="6">
        <f>D301/J301</f>
        <v>1.1731143577604906</v>
      </c>
      <c r="O301" s="6">
        <f>E301/K301</f>
        <v>1.0239611209175408</v>
      </c>
      <c r="Q301" s="7">
        <v>2015</v>
      </c>
      <c r="R301" s="7">
        <v>11</v>
      </c>
      <c r="S301" s="7">
        <f t="shared" si="19"/>
        <v>2</v>
      </c>
      <c r="T301" s="8">
        <f t="shared" si="16"/>
        <v>77005.382679319329</v>
      </c>
      <c r="U301" s="8">
        <f t="shared" si="17"/>
        <v>11177.135086676461</v>
      </c>
      <c r="V301" s="8">
        <f t="shared" si="18"/>
        <v>88182.508000000002</v>
      </c>
    </row>
    <row r="302" spans="1:22" x14ac:dyDescent="0.2">
      <c r="A302" s="7">
        <v>2015</v>
      </c>
      <c r="B302" s="1">
        <v>12</v>
      </c>
      <c r="C302" s="4">
        <v>20067.375609000002</v>
      </c>
      <c r="D302" s="4">
        <v>4844.4782950000008</v>
      </c>
      <c r="E302" s="4">
        <v>24911.843904000005</v>
      </c>
      <c r="G302" s="7">
        <v>2015</v>
      </c>
      <c r="H302" s="1">
        <v>12</v>
      </c>
      <c r="I302" s="4">
        <v>22597.275999999998</v>
      </c>
      <c r="J302" s="4">
        <v>3099.6200000000003</v>
      </c>
      <c r="K302" s="4">
        <v>25696.895999999997</v>
      </c>
      <c r="M302" s="6">
        <f>C302/I302</f>
        <v>0.88804401065863003</v>
      </c>
      <c r="N302" s="6">
        <f>D302/J302</f>
        <v>1.5629265184119345</v>
      </c>
      <c r="O302" s="6">
        <f>E302/K302</f>
        <v>0.96944953600621675</v>
      </c>
      <c r="Q302" s="7">
        <v>2015</v>
      </c>
      <c r="R302" s="7">
        <v>12</v>
      </c>
      <c r="S302" s="7">
        <f t="shared" si="19"/>
        <v>2</v>
      </c>
      <c r="T302" s="8">
        <f t="shared" si="16"/>
        <v>20699.762972367153</v>
      </c>
      <c r="U302" s="8">
        <f t="shared" si="17"/>
        <v>4997.1433427649145</v>
      </c>
      <c r="V302" s="8">
        <f t="shared" si="18"/>
        <v>25696.896000000001</v>
      </c>
    </row>
    <row r="303" spans="1:22" x14ac:dyDescent="0.2">
      <c r="A303" s="7">
        <v>2016</v>
      </c>
      <c r="B303" s="1">
        <v>1</v>
      </c>
      <c r="C303" s="4">
        <v>0.01</v>
      </c>
      <c r="D303" s="4">
        <v>0.01</v>
      </c>
      <c r="E303" s="4">
        <v>0.01</v>
      </c>
      <c r="G303" s="7">
        <v>2016</v>
      </c>
      <c r="H303" s="1">
        <v>1</v>
      </c>
      <c r="I303" s="5"/>
      <c r="J303" s="5"/>
      <c r="K303" s="5"/>
      <c r="M303" s="6" t="e">
        <f>C303/I303</f>
        <v>#DIV/0!</v>
      </c>
      <c r="N303" s="6" t="e">
        <f>D303/J303</f>
        <v>#DIV/0!</v>
      </c>
      <c r="O303" s="6" t="e">
        <f>E303/K303</f>
        <v>#DIV/0!</v>
      </c>
      <c r="Q303" s="7">
        <v>2016</v>
      </c>
      <c r="R303" s="7">
        <v>1</v>
      </c>
      <c r="S303" s="7">
        <f t="shared" si="19"/>
        <v>1</v>
      </c>
      <c r="T303" s="8">
        <f t="shared" si="16"/>
        <v>0</v>
      </c>
      <c r="U303" s="8">
        <f t="shared" si="17"/>
        <v>0</v>
      </c>
      <c r="V303" s="8">
        <f t="shared" si="18"/>
        <v>0</v>
      </c>
    </row>
    <row r="304" spans="1:22" x14ac:dyDescent="0.2">
      <c r="A304" s="7">
        <v>2016</v>
      </c>
      <c r="B304" s="1">
        <v>2</v>
      </c>
      <c r="C304" s="4">
        <v>29403.372467000001</v>
      </c>
      <c r="D304" s="4">
        <v>680.61087099999986</v>
      </c>
      <c r="E304" s="4">
        <v>30083.973338</v>
      </c>
      <c r="G304" s="7">
        <v>2016</v>
      </c>
      <c r="H304" s="1">
        <v>2</v>
      </c>
      <c r="I304" s="5">
        <v>29403.362467000003</v>
      </c>
      <c r="J304" s="5">
        <v>680.60087099999987</v>
      </c>
      <c r="K304" s="5">
        <v>30083.963338000001</v>
      </c>
      <c r="M304" s="6">
        <f>C304/I304</f>
        <v>1.0000003400971575</v>
      </c>
      <c r="N304" s="6">
        <f>D304/J304</f>
        <v>1.0000146928992102</v>
      </c>
      <c r="O304" s="6">
        <f>E304/K304</f>
        <v>1.0000003324030111</v>
      </c>
      <c r="Q304" s="7">
        <v>2016</v>
      </c>
      <c r="R304" s="7">
        <v>2</v>
      </c>
      <c r="S304" s="7">
        <f t="shared" si="19"/>
        <v>1</v>
      </c>
      <c r="T304" s="8">
        <f t="shared" si="16"/>
        <v>29403.362693233707</v>
      </c>
      <c r="U304" s="8">
        <f t="shared" si="17"/>
        <v>680.61064476297224</v>
      </c>
      <c r="V304" s="8">
        <f t="shared" si="18"/>
        <v>30083.963338000001</v>
      </c>
    </row>
    <row r="305" spans="1:22" x14ac:dyDescent="0.2">
      <c r="A305" s="7">
        <v>2016</v>
      </c>
      <c r="B305" s="1">
        <v>3</v>
      </c>
      <c r="C305" s="4">
        <v>40453.977233999998</v>
      </c>
      <c r="D305" s="4">
        <v>30662.448730000011</v>
      </c>
      <c r="E305" s="4">
        <v>71116.415964</v>
      </c>
      <c r="G305" s="7">
        <v>2016</v>
      </c>
      <c r="H305" s="1">
        <v>3</v>
      </c>
      <c r="I305" s="5">
        <v>40453.967233999996</v>
      </c>
      <c r="J305" s="5">
        <v>30662.438730000013</v>
      </c>
      <c r="K305" s="5">
        <v>71116.405964000005</v>
      </c>
      <c r="M305" s="6">
        <f>C305/I305</f>
        <v>1.0000002471945444</v>
      </c>
      <c r="N305" s="6">
        <f>D305/J305</f>
        <v>1.0000003261319195</v>
      </c>
      <c r="O305" s="6">
        <f>E305/K305</f>
        <v>1.00000014061453</v>
      </c>
      <c r="Q305" s="7">
        <v>2016</v>
      </c>
      <c r="R305" s="7">
        <v>3</v>
      </c>
      <c r="S305" s="7">
        <f t="shared" si="19"/>
        <v>1</v>
      </c>
      <c r="T305" s="8">
        <f t="shared" si="16"/>
        <v>40453.971545583801</v>
      </c>
      <c r="U305" s="8">
        <f t="shared" si="17"/>
        <v>30662.444418414801</v>
      </c>
      <c r="V305" s="8">
        <f t="shared" si="18"/>
        <v>71116.405964000005</v>
      </c>
    </row>
    <row r="306" spans="1:22" x14ac:dyDescent="0.2">
      <c r="A306" s="7">
        <v>2016</v>
      </c>
      <c r="B306" s="1">
        <v>4</v>
      </c>
      <c r="C306" s="4">
        <v>16652.605904</v>
      </c>
      <c r="D306" s="4">
        <v>8558.9850069999975</v>
      </c>
      <c r="E306" s="4">
        <v>25211.580910999997</v>
      </c>
      <c r="G306" s="7">
        <v>2016</v>
      </c>
      <c r="H306" s="1">
        <v>4</v>
      </c>
      <c r="I306" s="5">
        <v>16652.595904000002</v>
      </c>
      <c r="J306" s="5">
        <v>8558.9750069999973</v>
      </c>
      <c r="K306" s="5">
        <v>25211.570910999999</v>
      </c>
      <c r="M306" s="6">
        <f>C306/I306</f>
        <v>1.0000006005069755</v>
      </c>
      <c r="N306" s="6">
        <f>D306/J306</f>
        <v>1.0000011683642016</v>
      </c>
      <c r="O306" s="6">
        <f>E306/K306</f>
        <v>1.0000003966432729</v>
      </c>
      <c r="Q306" s="7">
        <v>2016</v>
      </c>
      <c r="R306" s="7">
        <v>4</v>
      </c>
      <c r="S306" s="7">
        <f t="shared" si="19"/>
        <v>1</v>
      </c>
      <c r="T306" s="8">
        <f t="shared" si="16"/>
        <v>16652.599298858513</v>
      </c>
      <c r="U306" s="8">
        <f t="shared" si="17"/>
        <v>8558.9816121375188</v>
      </c>
      <c r="V306" s="8">
        <f t="shared" si="18"/>
        <v>25211.570910999999</v>
      </c>
    </row>
    <row r="307" spans="1:22" x14ac:dyDescent="0.2">
      <c r="A307" s="7">
        <v>2016</v>
      </c>
      <c r="B307" s="1">
        <v>5</v>
      </c>
      <c r="C307" s="4">
        <v>23822.463254999999</v>
      </c>
      <c r="D307" s="4">
        <v>7687.2507660000019</v>
      </c>
      <c r="E307" s="4">
        <v>31509.704021000001</v>
      </c>
      <c r="G307" s="7">
        <v>2016</v>
      </c>
      <c r="H307" s="1">
        <v>5</v>
      </c>
      <c r="I307" s="5">
        <v>23822.453255</v>
      </c>
      <c r="J307" s="5">
        <v>7687.2407660000017</v>
      </c>
      <c r="K307" s="5">
        <v>31509.694021000003</v>
      </c>
      <c r="M307" s="6">
        <f>C307/I307</f>
        <v>1.0000004197720482</v>
      </c>
      <c r="N307" s="6">
        <f>D307/J307</f>
        <v>1.0000013008568751</v>
      </c>
      <c r="O307" s="6">
        <f>E307/K307</f>
        <v>1.0000003173626502</v>
      </c>
      <c r="Q307" s="7">
        <v>2016</v>
      </c>
      <c r="R307" s="7">
        <v>5</v>
      </c>
      <c r="S307" s="7">
        <f t="shared" si="19"/>
        <v>1</v>
      </c>
      <c r="T307" s="8">
        <f t="shared" si="16"/>
        <v>23822.455694642325</v>
      </c>
      <c r="U307" s="8">
        <f t="shared" si="17"/>
        <v>7687.2483263545018</v>
      </c>
      <c r="V307" s="8">
        <f t="shared" si="18"/>
        <v>31509.694021000003</v>
      </c>
    </row>
    <row r="308" spans="1:22" x14ac:dyDescent="0.2">
      <c r="A308" s="7">
        <v>2016</v>
      </c>
      <c r="B308" s="1">
        <v>6</v>
      </c>
      <c r="C308" s="4">
        <v>33218.126316000002</v>
      </c>
      <c r="D308" s="4">
        <v>4940.6414319999985</v>
      </c>
      <c r="E308" s="4">
        <v>38158.757747999996</v>
      </c>
      <c r="G308" s="7">
        <v>2016</v>
      </c>
      <c r="H308" s="1">
        <v>6</v>
      </c>
      <c r="I308" s="5">
        <v>33218.116316</v>
      </c>
      <c r="J308" s="5">
        <v>4940.6314319999983</v>
      </c>
      <c r="K308" s="5">
        <v>38158.747747999994</v>
      </c>
      <c r="M308" s="6">
        <f>C308/I308</f>
        <v>1.0000003010405498</v>
      </c>
      <c r="N308" s="6">
        <f>D308/J308</f>
        <v>1.0000020240327856</v>
      </c>
      <c r="O308" s="6">
        <f>E308/K308</f>
        <v>1.0000002620631072</v>
      </c>
      <c r="Q308" s="7">
        <v>2016</v>
      </c>
      <c r="R308" s="7">
        <v>6</v>
      </c>
      <c r="S308" s="7">
        <f t="shared" si="19"/>
        <v>1</v>
      </c>
      <c r="T308" s="8">
        <f t="shared" si="16"/>
        <v>33218.117610756883</v>
      </c>
      <c r="U308" s="8">
        <f t="shared" si="17"/>
        <v>4940.6401372404925</v>
      </c>
      <c r="V308" s="8">
        <f t="shared" si="18"/>
        <v>38158.747747999994</v>
      </c>
    </row>
    <row r="309" spans="1:22" x14ac:dyDescent="0.2">
      <c r="A309" s="7">
        <v>2016</v>
      </c>
      <c r="B309" s="1">
        <v>7</v>
      </c>
      <c r="C309" s="4">
        <v>20149.146037000002</v>
      </c>
      <c r="D309" s="4">
        <v>2275.8572410000002</v>
      </c>
      <c r="E309" s="4">
        <v>22424.993278000002</v>
      </c>
      <c r="G309" s="7">
        <v>2016</v>
      </c>
      <c r="H309" s="1">
        <v>7</v>
      </c>
      <c r="I309" s="5">
        <v>20149.136037000004</v>
      </c>
      <c r="J309" s="5">
        <v>2275.8472409999999</v>
      </c>
      <c r="K309" s="5">
        <v>22424.983278000003</v>
      </c>
      <c r="M309" s="6">
        <f>C309/I309</f>
        <v>1.0000004962991951</v>
      </c>
      <c r="N309" s="6">
        <f>D309/J309</f>
        <v>1.0000043939680221</v>
      </c>
      <c r="O309" s="6">
        <f>E309/K309</f>
        <v>1.0000004459312131</v>
      </c>
      <c r="Q309" s="7">
        <v>2016</v>
      </c>
      <c r="R309" s="7">
        <v>7</v>
      </c>
      <c r="S309" s="7">
        <f t="shared" si="19"/>
        <v>2</v>
      </c>
      <c r="T309" s="8">
        <f t="shared" si="16"/>
        <v>20149.137051870875</v>
      </c>
      <c r="U309" s="8">
        <f t="shared" si="17"/>
        <v>2275.856226124672</v>
      </c>
      <c r="V309" s="8">
        <f t="shared" si="18"/>
        <v>22424.983278000003</v>
      </c>
    </row>
    <row r="310" spans="1:22" x14ac:dyDescent="0.2">
      <c r="A310" s="7">
        <v>2016</v>
      </c>
      <c r="B310" s="1">
        <v>8</v>
      </c>
      <c r="C310" s="4">
        <v>0.01</v>
      </c>
      <c r="D310" s="4">
        <v>9.899306000000001</v>
      </c>
      <c r="E310" s="4">
        <v>9.9590000000000014</v>
      </c>
      <c r="G310" s="7">
        <v>2016</v>
      </c>
      <c r="H310" s="1">
        <v>8</v>
      </c>
      <c r="I310" s="5"/>
      <c r="J310" s="5">
        <v>9.8893060000000013</v>
      </c>
      <c r="K310" s="5">
        <v>9.9490000000000016</v>
      </c>
      <c r="M310" s="6" t="e">
        <f>C310/I310</f>
        <v>#DIV/0!</v>
      </c>
      <c r="N310" s="6">
        <f>D310/J310</f>
        <v>1.0010111933031498</v>
      </c>
      <c r="O310" s="6">
        <f>E310/K310</f>
        <v>1.001005126143331</v>
      </c>
      <c r="Q310" s="7">
        <v>2016</v>
      </c>
      <c r="R310" s="7">
        <v>8</v>
      </c>
      <c r="S310" s="7">
        <f t="shared" si="19"/>
        <v>2</v>
      </c>
      <c r="T310" s="8">
        <f t="shared" si="16"/>
        <v>9.9899588312079533E-3</v>
      </c>
      <c r="U310" s="8">
        <f t="shared" si="17"/>
        <v>9.8893659397529881</v>
      </c>
      <c r="V310" s="8">
        <f t="shared" si="18"/>
        <v>9.9490000000000016</v>
      </c>
    </row>
    <row r="311" spans="1:22" x14ac:dyDescent="0.2">
      <c r="A311" s="7">
        <v>2016</v>
      </c>
      <c r="B311" s="1">
        <v>9</v>
      </c>
      <c r="C311" s="4">
        <v>167.03447599999998</v>
      </c>
      <c r="D311" s="4">
        <v>1.3825239999999999</v>
      </c>
      <c r="E311" s="4">
        <v>168.40699999999998</v>
      </c>
      <c r="G311" s="7">
        <v>2016</v>
      </c>
      <c r="H311" s="1">
        <v>9</v>
      </c>
      <c r="I311" s="5">
        <v>167.02447599999999</v>
      </c>
      <c r="J311" s="5">
        <v>1.3725239999999999</v>
      </c>
      <c r="K311" s="5">
        <v>168.39699999999999</v>
      </c>
      <c r="M311" s="6">
        <f>C311/I311</f>
        <v>1.000059871464587</v>
      </c>
      <c r="N311" s="6">
        <f>D311/J311</f>
        <v>1.0072858470962984</v>
      </c>
      <c r="O311" s="6">
        <f>E311/K311</f>
        <v>1.0000593834807032</v>
      </c>
      <c r="Q311" s="7">
        <v>2016</v>
      </c>
      <c r="R311" s="7">
        <v>9</v>
      </c>
      <c r="S311" s="7">
        <f t="shared" si="19"/>
        <v>2</v>
      </c>
      <c r="T311" s="8">
        <f t="shared" si="16"/>
        <v>167.02455750041267</v>
      </c>
      <c r="U311" s="8">
        <f t="shared" si="17"/>
        <v>1.3824419057877642</v>
      </c>
      <c r="V311" s="8">
        <f t="shared" si="18"/>
        <v>168.39699999999999</v>
      </c>
    </row>
    <row r="312" spans="1:22" x14ac:dyDescent="0.2">
      <c r="A312" s="7">
        <v>2016</v>
      </c>
      <c r="B312" s="1">
        <v>10</v>
      </c>
      <c r="C312" s="4">
        <v>29084.813206999999</v>
      </c>
      <c r="D312" s="4">
        <v>1198.7395910000002</v>
      </c>
      <c r="E312" s="4">
        <v>30283.542797999999</v>
      </c>
      <c r="G312" s="7">
        <v>2016</v>
      </c>
      <c r="H312" s="1">
        <v>10</v>
      </c>
      <c r="I312" s="5">
        <v>29084.803207000001</v>
      </c>
      <c r="J312" s="5">
        <v>1198.7295910000003</v>
      </c>
      <c r="K312" s="5">
        <v>30283.532798</v>
      </c>
      <c r="M312" s="6">
        <f>C312/I312</f>
        <v>1.0000003438221647</v>
      </c>
      <c r="N312" s="6">
        <f>D312/J312</f>
        <v>1.0000083421649679</v>
      </c>
      <c r="O312" s="6">
        <f>E312/K312</f>
        <v>1.0000003302124645</v>
      </c>
      <c r="Q312" s="7">
        <v>2016</v>
      </c>
      <c r="R312" s="7">
        <v>10</v>
      </c>
      <c r="S312" s="7">
        <f t="shared" si="19"/>
        <v>2</v>
      </c>
      <c r="T312" s="8">
        <f t="shared" si="16"/>
        <v>29084.803602835324</v>
      </c>
      <c r="U312" s="8">
        <f t="shared" si="17"/>
        <v>1198.7391951613763</v>
      </c>
      <c r="V312" s="8">
        <f t="shared" si="18"/>
        <v>30283.532798</v>
      </c>
    </row>
    <row r="313" spans="1:22" x14ac:dyDescent="0.2">
      <c r="A313" s="7">
        <v>2016</v>
      </c>
      <c r="B313" s="1">
        <v>11</v>
      </c>
      <c r="C313" s="4">
        <v>63657.518640999995</v>
      </c>
      <c r="D313" s="4">
        <v>8012.0774859999983</v>
      </c>
      <c r="E313" s="4">
        <v>71669.586126999988</v>
      </c>
      <c r="G313" s="7">
        <v>2016</v>
      </c>
      <c r="H313" s="1">
        <v>11</v>
      </c>
      <c r="I313" s="5">
        <v>63657.508640999993</v>
      </c>
      <c r="J313" s="5">
        <v>8012.0674859999981</v>
      </c>
      <c r="K313" s="5">
        <v>71669.576126999993</v>
      </c>
      <c r="M313" s="6">
        <f>C313/I313</f>
        <v>1.0000001570906594</v>
      </c>
      <c r="N313" s="6">
        <f>D313/J313</f>
        <v>1.0000012481172953</v>
      </c>
      <c r="O313" s="6">
        <f>E313/K313</f>
        <v>1.0000001395292191</v>
      </c>
      <c r="Q313" s="7">
        <v>2016</v>
      </c>
      <c r="R313" s="7">
        <v>11</v>
      </c>
      <c r="S313" s="7">
        <f t="shared" si="19"/>
        <v>2</v>
      </c>
      <c r="T313" s="8">
        <f t="shared" si="16"/>
        <v>63657.509758917367</v>
      </c>
      <c r="U313" s="8">
        <f t="shared" si="17"/>
        <v>8012.0763680812397</v>
      </c>
      <c r="V313" s="8">
        <f t="shared" si="18"/>
        <v>71669.576126999993</v>
      </c>
    </row>
    <row r="314" spans="1:22" x14ac:dyDescent="0.2">
      <c r="A314" s="7">
        <v>2016</v>
      </c>
      <c r="B314" s="1">
        <v>12</v>
      </c>
      <c r="C314" s="4">
        <v>25551.172805000006</v>
      </c>
      <c r="D314" s="4">
        <v>541.01317700000004</v>
      </c>
      <c r="E314" s="4">
        <v>26092.175982000004</v>
      </c>
      <c r="G314" s="7">
        <v>2016</v>
      </c>
      <c r="H314" s="1">
        <v>12</v>
      </c>
      <c r="I314" s="5">
        <v>25551.162805000007</v>
      </c>
      <c r="J314" s="5">
        <v>541.00317700000005</v>
      </c>
      <c r="K314" s="5">
        <v>26092.165982000006</v>
      </c>
      <c r="M314" s="6">
        <f>C314/I314</f>
        <v>1.0000003913716207</v>
      </c>
      <c r="N314" s="6">
        <f>D314/J314</f>
        <v>1.0000184841798072</v>
      </c>
      <c r="O314" s="6">
        <f>E314/K314</f>
        <v>1.0000003832567985</v>
      </c>
      <c r="Q314" s="7">
        <v>2016</v>
      </c>
      <c r="R314" s="7">
        <v>12</v>
      </c>
      <c r="S314" s="7">
        <f t="shared" si="19"/>
        <v>2</v>
      </c>
      <c r="T314" s="8">
        <f t="shared" si="16"/>
        <v>25551.163012343073</v>
      </c>
      <c r="U314" s="8">
        <f t="shared" si="17"/>
        <v>541.01296965310144</v>
      </c>
      <c r="V314" s="8">
        <f t="shared" si="18"/>
        <v>26092.165982000006</v>
      </c>
    </row>
    <row r="315" spans="1:22" x14ac:dyDescent="0.2">
      <c r="C315" s="4"/>
      <c r="D315" s="4"/>
      <c r="E315" s="4"/>
    </row>
    <row r="316" spans="1:22" x14ac:dyDescent="0.2">
      <c r="C316" s="4"/>
      <c r="D316" s="4"/>
      <c r="E316" s="4"/>
    </row>
    <row r="317" spans="1:22" x14ac:dyDescent="0.2">
      <c r="C317" s="4"/>
      <c r="D317" s="4"/>
      <c r="E317" s="4"/>
    </row>
    <row r="318" spans="1:22" x14ac:dyDescent="0.2">
      <c r="C318" s="4"/>
      <c r="D318" s="4"/>
      <c r="E318" s="4"/>
    </row>
    <row r="319" spans="1:22" x14ac:dyDescent="0.2">
      <c r="C319" s="4"/>
      <c r="D319" s="4"/>
      <c r="E319" s="4"/>
    </row>
    <row r="320" spans="1:22" x14ac:dyDescent="0.2">
      <c r="C320" s="4"/>
      <c r="D320" s="4"/>
      <c r="E320" s="4"/>
    </row>
    <row r="321" spans="3:5" x14ac:dyDescent="0.2">
      <c r="C321" s="4"/>
      <c r="D321" s="4"/>
      <c r="E321" s="4"/>
    </row>
    <row r="322" spans="3:5" x14ac:dyDescent="0.2">
      <c r="C322" s="4"/>
      <c r="D322" s="4"/>
      <c r="E322" s="4"/>
    </row>
    <row r="323" spans="3:5" x14ac:dyDescent="0.2">
      <c r="C323" s="4"/>
      <c r="D323" s="4"/>
      <c r="E323" s="4"/>
    </row>
    <row r="324" spans="3:5" x14ac:dyDescent="0.2">
      <c r="C324" s="4"/>
      <c r="D324" s="4"/>
      <c r="E324" s="4"/>
    </row>
    <row r="325" spans="3:5" x14ac:dyDescent="0.2">
      <c r="C325" s="4"/>
      <c r="D325" s="4"/>
      <c r="E325" s="4"/>
    </row>
    <row r="326" spans="3:5" x14ac:dyDescent="0.2">
      <c r="C326" s="4"/>
      <c r="D326" s="4"/>
      <c r="E32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19" sqref="D19"/>
    </sheetView>
  </sheetViews>
  <sheetFormatPr baseColWidth="10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Sheet1</vt:lpstr>
      <vt:lpstr>Sheet2</vt:lpstr>
      <vt:lpstr>Hoja1</vt:lpstr>
      <vt:lpstr>Hoja2</vt:lpstr>
      <vt:lpstr>Hoja3</vt:lpstr>
      <vt:lpstr>Chart1 (2)</vt:lpstr>
      <vt:lpstr>Chart1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marteaga</dc:creator>
  <cp:lastModifiedBy>Jim Ianelli</cp:lastModifiedBy>
  <dcterms:created xsi:type="dcterms:W3CDTF">2017-12-26T15:06:37Z</dcterms:created>
  <dcterms:modified xsi:type="dcterms:W3CDTF">2018-08-09T14:08:21Z</dcterms:modified>
</cp:coreProperties>
</file>