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9040" windowHeight="15990" activeTab="1"/>
  </bookViews>
  <sheets>
    <sheet name="Sheet1" sheetId="1" r:id="rId1"/>
    <sheet name="Sheet2" sheetId="2" r:id="rId2"/>
    <sheet name="Sheet3" sheetId="3"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3" l="1"/>
  <c r="J4" i="3"/>
  <c r="J5" i="3"/>
  <c r="J6" i="3"/>
  <c r="J7" i="3"/>
  <c r="J8" i="3"/>
  <c r="J9" i="3"/>
  <c r="J10" i="3"/>
  <c r="Q10" i="3" s="1"/>
  <c r="J11" i="3"/>
  <c r="J12" i="3"/>
  <c r="J13" i="3"/>
  <c r="J14" i="3"/>
  <c r="Q14" i="3" s="1"/>
  <c r="J15" i="3"/>
  <c r="J16" i="3"/>
  <c r="J17" i="3"/>
  <c r="J18" i="3"/>
  <c r="Q18" i="3" s="1"/>
  <c r="J19" i="3"/>
  <c r="J20" i="3"/>
  <c r="M20" i="3" s="1"/>
  <c r="V20" i="3" s="1"/>
  <c r="J21" i="3"/>
  <c r="J22" i="3"/>
  <c r="Q22" i="3" s="1"/>
  <c r="J23" i="3"/>
  <c r="Q23" i="3" s="1"/>
  <c r="J24" i="3"/>
  <c r="Q24" i="3" s="1"/>
  <c r="J25" i="3"/>
  <c r="J26" i="3"/>
  <c r="Q26" i="3" s="1"/>
  <c r="J27" i="3"/>
  <c r="H3" i="3"/>
  <c r="H4" i="3"/>
  <c r="H5" i="3"/>
  <c r="Q5" i="3" s="1"/>
  <c r="H6" i="3"/>
  <c r="H7" i="3"/>
  <c r="H8" i="3"/>
  <c r="H9" i="3"/>
  <c r="Q9" i="3" s="1"/>
  <c r="H10" i="3"/>
  <c r="H11" i="3"/>
  <c r="H12" i="3"/>
  <c r="H13" i="3"/>
  <c r="T13" i="3" s="1"/>
  <c r="H14" i="3"/>
  <c r="H15" i="3"/>
  <c r="H16" i="3"/>
  <c r="H17" i="3"/>
  <c r="Q17" i="3" s="1"/>
  <c r="H18" i="3"/>
  <c r="H19" i="3"/>
  <c r="H20" i="3"/>
  <c r="H21" i="3"/>
  <c r="T21" i="3" s="1"/>
  <c r="H22" i="3"/>
  <c r="H23" i="3"/>
  <c r="H24" i="3"/>
  <c r="H25" i="3"/>
  <c r="T25" i="3" s="1"/>
  <c r="H26" i="3"/>
  <c r="H27" i="3"/>
  <c r="F3" i="3"/>
  <c r="F4" i="3"/>
  <c r="F5" i="3"/>
  <c r="F6" i="3"/>
  <c r="A6" i="3" s="1"/>
  <c r="F7" i="3"/>
  <c r="F8" i="3"/>
  <c r="F9" i="3"/>
  <c r="F10" i="3"/>
  <c r="F11" i="3"/>
  <c r="F12" i="3"/>
  <c r="F13" i="3"/>
  <c r="F14" i="3"/>
  <c r="F15" i="3"/>
  <c r="F16" i="3"/>
  <c r="F17" i="3"/>
  <c r="F18" i="3"/>
  <c r="L18" i="3" s="1"/>
  <c r="F19" i="3"/>
  <c r="F20" i="3"/>
  <c r="F21" i="3"/>
  <c r="F22" i="3"/>
  <c r="A22" i="3" s="1"/>
  <c r="F23" i="3"/>
  <c r="F24" i="3"/>
  <c r="F25" i="3"/>
  <c r="F26" i="3"/>
  <c r="A26" i="3" s="1"/>
  <c r="F27" i="3"/>
  <c r="D3" i="3"/>
  <c r="D4" i="3"/>
  <c r="D5" i="3"/>
  <c r="D6" i="3"/>
  <c r="D7" i="3"/>
  <c r="D8" i="3"/>
  <c r="D9" i="3"/>
  <c r="D10" i="3"/>
  <c r="D11" i="3"/>
  <c r="D12" i="3"/>
  <c r="D13" i="3"/>
  <c r="D14" i="3"/>
  <c r="D15" i="3"/>
  <c r="D16" i="3"/>
  <c r="D17" i="3"/>
  <c r="D18" i="3"/>
  <c r="D19" i="3"/>
  <c r="D20" i="3"/>
  <c r="D21" i="3"/>
  <c r="D22" i="3"/>
  <c r="D23" i="3"/>
  <c r="D24" i="3"/>
  <c r="D25" i="3"/>
  <c r="D26" i="3"/>
  <c r="D27" i="3"/>
  <c r="D2" i="3"/>
  <c r="J2" i="3"/>
  <c r="H2" i="3"/>
  <c r="F2" i="3"/>
  <c r="R12" i="3"/>
  <c r="R16" i="3"/>
  <c r="R20" i="3"/>
  <c r="R24" i="3"/>
  <c r="Q27" i="3"/>
  <c r="A27" i="3"/>
  <c r="T26" i="3"/>
  <c r="L26" i="3"/>
  <c r="L25" i="3"/>
  <c r="M24" i="3"/>
  <c r="V24" i="3" s="1"/>
  <c r="T24" i="3"/>
  <c r="R23" i="3"/>
  <c r="A23" i="3"/>
  <c r="L22" i="3"/>
  <c r="Q21" i="3"/>
  <c r="L21" i="3"/>
  <c r="Q20" i="3"/>
  <c r="T20" i="3"/>
  <c r="A20" i="3"/>
  <c r="R19" i="3"/>
  <c r="Q19" i="3"/>
  <c r="A19" i="3"/>
  <c r="L17" i="3"/>
  <c r="Q16" i="3"/>
  <c r="M16" i="3"/>
  <c r="V16" i="3" s="1"/>
  <c r="T16" i="3"/>
  <c r="R15" i="3"/>
  <c r="Q15" i="3"/>
  <c r="A15" i="3"/>
  <c r="L13" i="3"/>
  <c r="Q12" i="3"/>
  <c r="M12" i="3"/>
  <c r="V12" i="3" s="1"/>
  <c r="T12" i="3"/>
  <c r="R11" i="3"/>
  <c r="Q11" i="3"/>
  <c r="A11" i="3"/>
  <c r="T10" i="3"/>
  <c r="Q8" i="3"/>
  <c r="M8" i="3"/>
  <c r="V8" i="3" s="1"/>
  <c r="T8" i="3"/>
  <c r="R7" i="3"/>
  <c r="A7" i="3"/>
  <c r="L6" i="3"/>
  <c r="Q4" i="3"/>
  <c r="M4" i="3"/>
  <c r="V4" i="3" s="1"/>
  <c r="T4" i="3"/>
  <c r="R3" i="3"/>
  <c r="A3" i="3"/>
  <c r="H266" i="2"/>
  <c r="H258" i="2"/>
  <c r="H250" i="2"/>
  <c r="H242" i="2"/>
  <c r="H234" i="2"/>
  <c r="H226" i="2"/>
  <c r="H218" i="2"/>
  <c r="H210" i="2"/>
  <c r="F202" i="2"/>
  <c r="G202" i="2" s="1"/>
  <c r="F203" i="2"/>
  <c r="G203" i="2" s="1"/>
  <c r="F204" i="2"/>
  <c r="G204" i="2" s="1"/>
  <c r="F205" i="2"/>
  <c r="G205" i="2" s="1"/>
  <c r="F206" i="2"/>
  <c r="G206" i="2" s="1"/>
  <c r="F207" i="2"/>
  <c r="G207" i="2" s="1"/>
  <c r="F208" i="2"/>
  <c r="G208" i="2" s="1"/>
  <c r="F209" i="2"/>
  <c r="G209" i="2" s="1"/>
  <c r="F2" i="2" l="1"/>
  <c r="G2" i="2" s="1"/>
  <c r="F6" i="2"/>
  <c r="G6" i="2" s="1"/>
  <c r="F10" i="2"/>
  <c r="G10" i="2" s="1"/>
  <c r="F14" i="2"/>
  <c r="G14" i="2" s="1"/>
  <c r="F18" i="2"/>
  <c r="G18" i="2" s="1"/>
  <c r="F22" i="2"/>
  <c r="G22" i="2" s="1"/>
  <c r="F26" i="2"/>
  <c r="G26" i="2" s="1"/>
  <c r="F30" i="2"/>
  <c r="G30" i="2" s="1"/>
  <c r="F34" i="2"/>
  <c r="G34" i="2" s="1"/>
  <c r="F38" i="2"/>
  <c r="G38" i="2" s="1"/>
  <c r="F42" i="2"/>
  <c r="G42" i="2" s="1"/>
  <c r="F46" i="2"/>
  <c r="G46" i="2" s="1"/>
  <c r="F50" i="2"/>
  <c r="G50" i="2" s="1"/>
  <c r="F54" i="2"/>
  <c r="G54" i="2" s="1"/>
  <c r="F5" i="2"/>
  <c r="G5" i="2" s="1"/>
  <c r="F9" i="2"/>
  <c r="G9" i="2" s="1"/>
  <c r="F13" i="2"/>
  <c r="G13" i="2" s="1"/>
  <c r="F17" i="2"/>
  <c r="G17" i="2" s="1"/>
  <c r="F21" i="2"/>
  <c r="G21" i="2" s="1"/>
  <c r="F25" i="2"/>
  <c r="G25" i="2" s="1"/>
  <c r="F29" i="2"/>
  <c r="G29" i="2" s="1"/>
  <c r="F33" i="2"/>
  <c r="G33" i="2" s="1"/>
  <c r="F37" i="2"/>
  <c r="G37" i="2" s="1"/>
  <c r="F41" i="2"/>
  <c r="G41" i="2" s="1"/>
  <c r="F45" i="2"/>
  <c r="G45" i="2" s="1"/>
  <c r="F49" i="2"/>
  <c r="G49" i="2" s="1"/>
  <c r="F53" i="2"/>
  <c r="G53" i="2" s="1"/>
  <c r="F4" i="2"/>
  <c r="G4" i="2" s="1"/>
  <c r="F8" i="2"/>
  <c r="G8" i="2" s="1"/>
  <c r="F12" i="2"/>
  <c r="G12" i="2" s="1"/>
  <c r="F16" i="2"/>
  <c r="G16" i="2" s="1"/>
  <c r="F20" i="2"/>
  <c r="G20" i="2" s="1"/>
  <c r="F24" i="2"/>
  <c r="G24" i="2" s="1"/>
  <c r="F28" i="2"/>
  <c r="G28" i="2" s="1"/>
  <c r="F32" i="2"/>
  <c r="G32" i="2" s="1"/>
  <c r="F36" i="2"/>
  <c r="G36" i="2" s="1"/>
  <c r="F40" i="2"/>
  <c r="G40" i="2" s="1"/>
  <c r="F44" i="2"/>
  <c r="G44" i="2" s="1"/>
  <c r="F48" i="2"/>
  <c r="G48" i="2" s="1"/>
  <c r="F52" i="2"/>
  <c r="G52" i="2" s="1"/>
  <c r="F56" i="2"/>
  <c r="G56" i="2" s="1"/>
  <c r="F3" i="2"/>
  <c r="G3" i="2" s="1"/>
  <c r="F7" i="2"/>
  <c r="G7" i="2" s="1"/>
  <c r="F11" i="2"/>
  <c r="G11" i="2" s="1"/>
  <c r="F15" i="2"/>
  <c r="G15" i="2" s="1"/>
  <c r="F19" i="2"/>
  <c r="G19" i="2" s="1"/>
  <c r="F23" i="2"/>
  <c r="G23" i="2" s="1"/>
  <c r="F27" i="2"/>
  <c r="G27" i="2" s="1"/>
  <c r="F31" i="2"/>
  <c r="G31" i="2" s="1"/>
  <c r="F35" i="2"/>
  <c r="G35" i="2" s="1"/>
  <c r="F39" i="2"/>
  <c r="G39" i="2" s="1"/>
  <c r="F43" i="2"/>
  <c r="G43" i="2" s="1"/>
  <c r="F47" i="2"/>
  <c r="G47" i="2" s="1"/>
  <c r="F51" i="2"/>
  <c r="G51" i="2" s="1"/>
  <c r="F55" i="2"/>
  <c r="G55" i="2" s="1"/>
  <c r="F58" i="2"/>
  <c r="G58" i="2" s="1"/>
  <c r="F62" i="2"/>
  <c r="G62" i="2" s="1"/>
  <c r="F66" i="2"/>
  <c r="G66" i="2" s="1"/>
  <c r="F70" i="2"/>
  <c r="G70" i="2" s="1"/>
  <c r="F74" i="2"/>
  <c r="G74" i="2" s="1"/>
  <c r="F78" i="2"/>
  <c r="G78" i="2" s="1"/>
  <c r="F82" i="2"/>
  <c r="G82" i="2" s="1"/>
  <c r="F86" i="2"/>
  <c r="G86" i="2" s="1"/>
  <c r="F90" i="2"/>
  <c r="G90" i="2" s="1"/>
  <c r="F94" i="2"/>
  <c r="G94" i="2" s="1"/>
  <c r="F98" i="2"/>
  <c r="G98" i="2" s="1"/>
  <c r="F102" i="2"/>
  <c r="G102" i="2" s="1"/>
  <c r="F106" i="2"/>
  <c r="G106" i="2" s="1"/>
  <c r="F110" i="2"/>
  <c r="G110" i="2" s="1"/>
  <c r="F114" i="2"/>
  <c r="G114" i="2" s="1"/>
  <c r="F118" i="2"/>
  <c r="G118" i="2" s="1"/>
  <c r="F122" i="2"/>
  <c r="G122" i="2" s="1"/>
  <c r="F126" i="2"/>
  <c r="G126" i="2" s="1"/>
  <c r="F130" i="2"/>
  <c r="G130" i="2" s="1"/>
  <c r="F134" i="2"/>
  <c r="G134" i="2" s="1"/>
  <c r="F138" i="2"/>
  <c r="G138" i="2" s="1"/>
  <c r="F142" i="2"/>
  <c r="G142" i="2" s="1"/>
  <c r="F146" i="2"/>
  <c r="G146" i="2" s="1"/>
  <c r="F150" i="2"/>
  <c r="G150" i="2" s="1"/>
  <c r="F154" i="2"/>
  <c r="G154" i="2" s="1"/>
  <c r="F158" i="2"/>
  <c r="G158" i="2" s="1"/>
  <c r="F162" i="2"/>
  <c r="G162" i="2" s="1"/>
  <c r="F166" i="2"/>
  <c r="G166" i="2" s="1"/>
  <c r="F170" i="2"/>
  <c r="G170" i="2" s="1"/>
  <c r="F174" i="2"/>
  <c r="G174" i="2" s="1"/>
  <c r="F178" i="2"/>
  <c r="G178" i="2" s="1"/>
  <c r="F182" i="2"/>
  <c r="G182" i="2" s="1"/>
  <c r="F186" i="2"/>
  <c r="G186" i="2" s="1"/>
  <c r="F190" i="2"/>
  <c r="G190" i="2" s="1"/>
  <c r="F194" i="2"/>
  <c r="G194" i="2" s="1"/>
  <c r="F198" i="2"/>
  <c r="G198" i="2" s="1"/>
  <c r="F57" i="2"/>
  <c r="G57" i="2" s="1"/>
  <c r="F61" i="2"/>
  <c r="G61" i="2" s="1"/>
  <c r="F65" i="2"/>
  <c r="G65" i="2" s="1"/>
  <c r="F69" i="2"/>
  <c r="G69" i="2" s="1"/>
  <c r="F73" i="2"/>
  <c r="G73" i="2" s="1"/>
  <c r="F77" i="2"/>
  <c r="G77" i="2" s="1"/>
  <c r="F81" i="2"/>
  <c r="G81" i="2" s="1"/>
  <c r="F85" i="2"/>
  <c r="G85" i="2" s="1"/>
  <c r="F89" i="2"/>
  <c r="G89" i="2" s="1"/>
  <c r="F93" i="2"/>
  <c r="G93" i="2" s="1"/>
  <c r="F97" i="2"/>
  <c r="G97" i="2" s="1"/>
  <c r="F101" i="2"/>
  <c r="G101" i="2" s="1"/>
  <c r="F105" i="2"/>
  <c r="G105" i="2" s="1"/>
  <c r="F109" i="2"/>
  <c r="G109" i="2" s="1"/>
  <c r="F113" i="2"/>
  <c r="G113" i="2" s="1"/>
  <c r="F117" i="2"/>
  <c r="G117" i="2" s="1"/>
  <c r="F121" i="2"/>
  <c r="G121" i="2" s="1"/>
  <c r="F125" i="2"/>
  <c r="G125" i="2" s="1"/>
  <c r="F129" i="2"/>
  <c r="G129" i="2" s="1"/>
  <c r="F133" i="2"/>
  <c r="G133" i="2" s="1"/>
  <c r="F137" i="2"/>
  <c r="G137" i="2" s="1"/>
  <c r="F141" i="2"/>
  <c r="G141" i="2" s="1"/>
  <c r="F145" i="2"/>
  <c r="G145" i="2" s="1"/>
  <c r="F149" i="2"/>
  <c r="G149" i="2" s="1"/>
  <c r="F153" i="2"/>
  <c r="G153" i="2" s="1"/>
  <c r="F157" i="2"/>
  <c r="G157" i="2" s="1"/>
  <c r="F161" i="2"/>
  <c r="G161" i="2" s="1"/>
  <c r="F165" i="2"/>
  <c r="G165" i="2" s="1"/>
  <c r="F169" i="2"/>
  <c r="G169" i="2" s="1"/>
  <c r="F173" i="2"/>
  <c r="G173" i="2" s="1"/>
  <c r="F177" i="2"/>
  <c r="G177" i="2" s="1"/>
  <c r="F181" i="2"/>
  <c r="G181" i="2" s="1"/>
  <c r="F185" i="2"/>
  <c r="G185" i="2" s="1"/>
  <c r="F189" i="2"/>
  <c r="G189" i="2" s="1"/>
  <c r="F193" i="2"/>
  <c r="G193" i="2" s="1"/>
  <c r="F197" i="2"/>
  <c r="G197" i="2" s="1"/>
  <c r="F201" i="2"/>
  <c r="G201" i="2" s="1"/>
  <c r="F60" i="2"/>
  <c r="G60" i="2" s="1"/>
  <c r="F64" i="2"/>
  <c r="G64" i="2" s="1"/>
  <c r="F68" i="2"/>
  <c r="G68" i="2" s="1"/>
  <c r="F72" i="2"/>
  <c r="G72" i="2" s="1"/>
  <c r="F76" i="2"/>
  <c r="G76" i="2" s="1"/>
  <c r="F80" i="2"/>
  <c r="G80" i="2" s="1"/>
  <c r="F84" i="2"/>
  <c r="G84" i="2" s="1"/>
  <c r="F88" i="2"/>
  <c r="G88" i="2" s="1"/>
  <c r="F92" i="2"/>
  <c r="G92" i="2" s="1"/>
  <c r="F96" i="2"/>
  <c r="G96" i="2" s="1"/>
  <c r="F100" i="2"/>
  <c r="G100" i="2" s="1"/>
  <c r="F104" i="2"/>
  <c r="G104" i="2" s="1"/>
  <c r="F108" i="2"/>
  <c r="G108" i="2" s="1"/>
  <c r="F112" i="2"/>
  <c r="G112" i="2" s="1"/>
  <c r="F116" i="2"/>
  <c r="G116" i="2" s="1"/>
  <c r="F120" i="2"/>
  <c r="G120" i="2" s="1"/>
  <c r="F124" i="2"/>
  <c r="G124" i="2" s="1"/>
  <c r="F128" i="2"/>
  <c r="G128" i="2" s="1"/>
  <c r="F132" i="2"/>
  <c r="G132" i="2" s="1"/>
  <c r="F136" i="2"/>
  <c r="G136" i="2" s="1"/>
  <c r="F140" i="2"/>
  <c r="G140" i="2" s="1"/>
  <c r="F144" i="2"/>
  <c r="G144" i="2" s="1"/>
  <c r="F148" i="2"/>
  <c r="G148" i="2" s="1"/>
  <c r="F152" i="2"/>
  <c r="G152" i="2" s="1"/>
  <c r="F156" i="2"/>
  <c r="G156" i="2" s="1"/>
  <c r="F160" i="2"/>
  <c r="G160" i="2" s="1"/>
  <c r="F164" i="2"/>
  <c r="G164" i="2" s="1"/>
  <c r="F168" i="2"/>
  <c r="G168" i="2" s="1"/>
  <c r="F172" i="2"/>
  <c r="G172" i="2" s="1"/>
  <c r="F176" i="2"/>
  <c r="G176" i="2" s="1"/>
  <c r="F180" i="2"/>
  <c r="G180" i="2" s="1"/>
  <c r="F184" i="2"/>
  <c r="G184" i="2" s="1"/>
  <c r="F188" i="2"/>
  <c r="G188" i="2" s="1"/>
  <c r="F192" i="2"/>
  <c r="G192" i="2" s="1"/>
  <c r="F196" i="2"/>
  <c r="G196" i="2" s="1"/>
  <c r="F200" i="2"/>
  <c r="G200" i="2" s="1"/>
  <c r="F59" i="2"/>
  <c r="G59" i="2" s="1"/>
  <c r="F63" i="2"/>
  <c r="G63" i="2" s="1"/>
  <c r="F67" i="2"/>
  <c r="G67" i="2" s="1"/>
  <c r="F71" i="2"/>
  <c r="G71" i="2" s="1"/>
  <c r="F75" i="2"/>
  <c r="G75" i="2" s="1"/>
  <c r="F79" i="2"/>
  <c r="G79" i="2" s="1"/>
  <c r="F83" i="2"/>
  <c r="G83" i="2" s="1"/>
  <c r="F87" i="2"/>
  <c r="G87" i="2" s="1"/>
  <c r="F91" i="2"/>
  <c r="G91" i="2" s="1"/>
  <c r="F95" i="2"/>
  <c r="G95" i="2" s="1"/>
  <c r="F99" i="2"/>
  <c r="G99" i="2" s="1"/>
  <c r="F103" i="2"/>
  <c r="G103" i="2" s="1"/>
  <c r="F107" i="2"/>
  <c r="G107" i="2" s="1"/>
  <c r="F111" i="2"/>
  <c r="G111" i="2" s="1"/>
  <c r="F115" i="2"/>
  <c r="G115" i="2" s="1"/>
  <c r="F119" i="2"/>
  <c r="G119" i="2" s="1"/>
  <c r="F123" i="2"/>
  <c r="G123" i="2" s="1"/>
  <c r="F127" i="2"/>
  <c r="G127" i="2" s="1"/>
  <c r="F131" i="2"/>
  <c r="G131" i="2" s="1"/>
  <c r="F135" i="2"/>
  <c r="G135" i="2" s="1"/>
  <c r="F139" i="2"/>
  <c r="G139" i="2" s="1"/>
  <c r="F143" i="2"/>
  <c r="G143" i="2" s="1"/>
  <c r="F147" i="2"/>
  <c r="G147" i="2" s="1"/>
  <c r="F151" i="2"/>
  <c r="G151" i="2" s="1"/>
  <c r="F155" i="2"/>
  <c r="G155" i="2" s="1"/>
  <c r="F159" i="2"/>
  <c r="G159" i="2" s="1"/>
  <c r="F163" i="2"/>
  <c r="G163" i="2" s="1"/>
  <c r="F167" i="2"/>
  <c r="G167" i="2" s="1"/>
  <c r="F171" i="2"/>
  <c r="G171" i="2" s="1"/>
  <c r="F175" i="2"/>
  <c r="G175" i="2" s="1"/>
  <c r="F179" i="2"/>
  <c r="G179" i="2" s="1"/>
  <c r="F183" i="2"/>
  <c r="G183" i="2" s="1"/>
  <c r="F187" i="2"/>
  <c r="G187" i="2" s="1"/>
  <c r="F191" i="2"/>
  <c r="G191" i="2" s="1"/>
  <c r="F195" i="2"/>
  <c r="G195" i="2" s="1"/>
  <c r="F199" i="2"/>
  <c r="G199" i="2" s="1"/>
  <c r="H202" i="2"/>
  <c r="L14" i="3"/>
  <c r="U14" i="3" s="1"/>
  <c r="L10" i="3"/>
  <c r="U10" i="3" s="1"/>
  <c r="T14" i="3"/>
  <c r="T18" i="3"/>
  <c r="T22" i="3"/>
  <c r="T5" i="3"/>
  <c r="T9" i="3"/>
  <c r="Q13" i="3"/>
  <c r="T17" i="3"/>
  <c r="Q25" i="3"/>
  <c r="A10" i="3"/>
  <c r="A14" i="3"/>
  <c r="A18" i="3"/>
  <c r="T2" i="3"/>
  <c r="Q2" i="3"/>
  <c r="M2" i="3"/>
  <c r="V2" i="3" s="1"/>
  <c r="A2" i="3"/>
  <c r="A12" i="3"/>
  <c r="A16" i="3"/>
  <c r="A24" i="3"/>
  <c r="L2" i="3"/>
  <c r="R2" i="3"/>
  <c r="A5" i="3"/>
  <c r="R5" i="3"/>
  <c r="U6" i="3"/>
  <c r="L4" i="3"/>
  <c r="Q7" i="3"/>
  <c r="M7" i="3"/>
  <c r="V7" i="3" s="1"/>
  <c r="T7" i="3"/>
  <c r="A9" i="3"/>
  <c r="R9" i="3"/>
  <c r="L9" i="3"/>
  <c r="U17" i="3"/>
  <c r="U26" i="3"/>
  <c r="R4" i="3"/>
  <c r="A4" i="3"/>
  <c r="L8" i="3"/>
  <c r="U21" i="3"/>
  <c r="R8" i="3"/>
  <c r="A8" i="3"/>
  <c r="U18" i="3"/>
  <c r="U25" i="3"/>
  <c r="T6" i="3"/>
  <c r="Q6" i="3"/>
  <c r="M6" i="3"/>
  <c r="V6" i="3" s="1"/>
  <c r="Q3" i="3"/>
  <c r="M3" i="3"/>
  <c r="V3" i="3" s="1"/>
  <c r="T3" i="3"/>
  <c r="L5" i="3"/>
  <c r="U13" i="3"/>
  <c r="U22" i="3"/>
  <c r="L3" i="3"/>
  <c r="L7" i="3"/>
  <c r="M10" i="3"/>
  <c r="V10" i="3" s="1"/>
  <c r="L11" i="3"/>
  <c r="T11" i="3"/>
  <c r="R13" i="3"/>
  <c r="M14" i="3"/>
  <c r="V14" i="3" s="1"/>
  <c r="L15" i="3"/>
  <c r="T15" i="3"/>
  <c r="R17" i="3"/>
  <c r="M18" i="3"/>
  <c r="V18" i="3" s="1"/>
  <c r="L19" i="3"/>
  <c r="T19" i="3"/>
  <c r="R21" i="3"/>
  <c r="M22" i="3"/>
  <c r="V22" i="3" s="1"/>
  <c r="L23" i="3"/>
  <c r="T23" i="3"/>
  <c r="R25" i="3"/>
  <c r="M26" i="3"/>
  <c r="V26" i="3" s="1"/>
  <c r="L27" i="3"/>
  <c r="T27" i="3"/>
  <c r="R6" i="3"/>
  <c r="R10" i="3"/>
  <c r="M11" i="3"/>
  <c r="V11" i="3" s="1"/>
  <c r="L12" i="3"/>
  <c r="A13" i="3"/>
  <c r="R14" i="3"/>
  <c r="M15" i="3"/>
  <c r="V15" i="3" s="1"/>
  <c r="L16" i="3"/>
  <c r="A17" i="3"/>
  <c r="R18" i="3"/>
  <c r="M19" i="3"/>
  <c r="V19" i="3" s="1"/>
  <c r="L20" i="3"/>
  <c r="A21" i="3"/>
  <c r="R22" i="3"/>
  <c r="M23" i="3"/>
  <c r="V23" i="3" s="1"/>
  <c r="L24" i="3"/>
  <c r="A25" i="3"/>
  <c r="R26" i="3"/>
  <c r="M27" i="3"/>
  <c r="V27" i="3" s="1"/>
  <c r="R27" i="3"/>
  <c r="M5" i="3"/>
  <c r="V5" i="3" s="1"/>
  <c r="M9" i="3"/>
  <c r="V9" i="3" s="1"/>
  <c r="M13" i="3"/>
  <c r="V13" i="3" s="1"/>
  <c r="M17" i="3"/>
  <c r="V17" i="3" s="1"/>
  <c r="M21" i="3"/>
  <c r="V21" i="3" s="1"/>
  <c r="M25" i="3"/>
  <c r="V25" i="3" s="1"/>
  <c r="H186" i="2" l="1"/>
  <c r="H170" i="2"/>
  <c r="H154" i="2"/>
  <c r="H138" i="2"/>
  <c r="H122" i="2"/>
  <c r="H106" i="2"/>
  <c r="H90" i="2"/>
  <c r="H74" i="2"/>
  <c r="H58" i="2"/>
  <c r="H42" i="2"/>
  <c r="H26" i="2"/>
  <c r="H10" i="2"/>
  <c r="H194" i="2"/>
  <c r="H178" i="2"/>
  <c r="H162" i="2"/>
  <c r="H146" i="2"/>
  <c r="H130" i="2"/>
  <c r="H114" i="2"/>
  <c r="H98" i="2"/>
  <c r="H82" i="2"/>
  <c r="H66" i="2"/>
  <c r="H50" i="2"/>
  <c r="H34" i="2"/>
  <c r="H18" i="2"/>
  <c r="H2" i="2"/>
  <c r="W25" i="3"/>
  <c r="N26" i="3"/>
  <c r="P10" i="3"/>
  <c r="W22" i="3"/>
  <c r="W18" i="3"/>
  <c r="P26" i="3"/>
  <c r="P22" i="3"/>
  <c r="P18" i="3"/>
  <c r="W14" i="3"/>
  <c r="P25" i="3"/>
  <c r="P14" i="3"/>
  <c r="W26" i="3"/>
  <c r="W10" i="3"/>
  <c r="N27" i="3"/>
  <c r="U27" i="3"/>
  <c r="W27" i="3" s="1"/>
  <c r="P27" i="3"/>
  <c r="N19" i="3"/>
  <c r="U19" i="3"/>
  <c r="W19" i="3" s="1"/>
  <c r="P19" i="3"/>
  <c r="P13" i="3"/>
  <c r="N22" i="3"/>
  <c r="W13" i="3"/>
  <c r="N25" i="3"/>
  <c r="N18" i="3"/>
  <c r="N21" i="3"/>
  <c r="N14" i="3"/>
  <c r="N17" i="3"/>
  <c r="N10" i="3"/>
  <c r="N4" i="3"/>
  <c r="P4" i="3"/>
  <c r="U4" i="3"/>
  <c r="W4" i="3" s="1"/>
  <c r="U7" i="3"/>
  <c r="W7" i="3" s="1"/>
  <c r="P7" i="3"/>
  <c r="N7" i="3"/>
  <c r="U5" i="3"/>
  <c r="W5" i="3" s="1"/>
  <c r="N5" i="3"/>
  <c r="P5" i="3"/>
  <c r="P21" i="3"/>
  <c r="P17" i="3"/>
  <c r="W6" i="3"/>
  <c r="N24" i="3"/>
  <c r="U24" i="3"/>
  <c r="W24" i="3" s="1"/>
  <c r="P24" i="3"/>
  <c r="N20" i="3"/>
  <c r="U20" i="3"/>
  <c r="W20" i="3" s="1"/>
  <c r="P20" i="3"/>
  <c r="N16" i="3"/>
  <c r="U16" i="3"/>
  <c r="W16" i="3" s="1"/>
  <c r="P16" i="3"/>
  <c r="N12" i="3"/>
  <c r="U12" i="3"/>
  <c r="W12" i="3" s="1"/>
  <c r="P12" i="3"/>
  <c r="U3" i="3"/>
  <c r="W3" i="3" s="1"/>
  <c r="P3" i="3"/>
  <c r="N3" i="3"/>
  <c r="N13" i="3"/>
  <c r="W21" i="3"/>
  <c r="N8" i="3"/>
  <c r="P8" i="3"/>
  <c r="U8" i="3"/>
  <c r="W8" i="3" s="1"/>
  <c r="S26" i="3"/>
  <c r="O26" i="3"/>
  <c r="W17" i="3"/>
  <c r="U9" i="3"/>
  <c r="W9" i="3" s="1"/>
  <c r="N9" i="3"/>
  <c r="P9" i="3"/>
  <c r="N6" i="3"/>
  <c r="N23" i="3"/>
  <c r="U23" i="3"/>
  <c r="W23" i="3" s="1"/>
  <c r="P23" i="3"/>
  <c r="N15" i="3"/>
  <c r="U15" i="3"/>
  <c r="W15" i="3" s="1"/>
  <c r="P15" i="3"/>
  <c r="N11" i="3"/>
  <c r="U11" i="3"/>
  <c r="W11" i="3" s="1"/>
  <c r="P11" i="3"/>
  <c r="P6" i="3"/>
  <c r="P2" i="3"/>
  <c r="N2" i="3"/>
  <c r="U2" i="3"/>
  <c r="W2" i="3" s="1"/>
  <c r="S23" i="3" l="1"/>
  <c r="O23" i="3"/>
  <c r="S15" i="3"/>
  <c r="O15" i="3"/>
  <c r="S6" i="3"/>
  <c r="O6" i="3"/>
  <c r="S3" i="3"/>
  <c r="O3" i="3"/>
  <c r="S25" i="3"/>
  <c r="O25" i="3"/>
  <c r="S11" i="3"/>
  <c r="O11" i="3"/>
  <c r="S8" i="3"/>
  <c r="O8" i="3"/>
  <c r="S12" i="3"/>
  <c r="O12" i="3"/>
  <c r="S9" i="3"/>
  <c r="O9" i="3"/>
  <c r="S24" i="3"/>
  <c r="O24" i="3"/>
  <c r="S4" i="3"/>
  <c r="O4" i="3"/>
  <c r="S21" i="3"/>
  <c r="O21" i="3"/>
  <c r="S22" i="3"/>
  <c r="O22" i="3"/>
  <c r="S19" i="3"/>
  <c r="O19" i="3"/>
  <c r="S13" i="3"/>
  <c r="O13" i="3"/>
  <c r="S20" i="3"/>
  <c r="O20" i="3"/>
  <c r="S5" i="3"/>
  <c r="O5" i="3"/>
  <c r="S10" i="3"/>
  <c r="O10" i="3"/>
  <c r="S18" i="3"/>
  <c r="O18" i="3"/>
  <c r="S2" i="3"/>
  <c r="O2" i="3"/>
  <c r="S16" i="3"/>
  <c r="O16" i="3"/>
  <c r="S17" i="3"/>
  <c r="O17" i="3"/>
  <c r="S7" i="3"/>
  <c r="O7" i="3"/>
  <c r="S14" i="3"/>
  <c r="O14" i="3"/>
  <c r="S27" i="3"/>
  <c r="O27" i="3"/>
  <c r="J32" i="1" l="1"/>
  <c r="J33" i="1"/>
  <c r="J34" i="1"/>
  <c r="J35" i="1"/>
  <c r="J36" i="1"/>
  <c r="J37" i="1"/>
  <c r="J38" i="1"/>
  <c r="J39" i="1"/>
  <c r="J40" i="1"/>
  <c r="J41" i="1"/>
  <c r="J42" i="1"/>
  <c r="J43" i="1"/>
  <c r="J44" i="1"/>
  <c r="J45" i="1"/>
  <c r="J46" i="1"/>
  <c r="J47" i="1"/>
  <c r="J48" i="1"/>
  <c r="J49" i="1"/>
  <c r="J50" i="1"/>
  <c r="J51" i="1"/>
  <c r="J52" i="1"/>
  <c r="J53" i="1"/>
  <c r="J54" i="1"/>
  <c r="J55" i="1"/>
  <c r="J56" i="1"/>
  <c r="H32" i="1"/>
  <c r="H33" i="1"/>
  <c r="H34" i="1"/>
  <c r="H35" i="1"/>
  <c r="M35" i="1" s="1"/>
  <c r="V35" i="1" s="1"/>
  <c r="H36" i="1"/>
  <c r="H37" i="1"/>
  <c r="H38" i="1"/>
  <c r="H39" i="1"/>
  <c r="T39" i="1" s="1"/>
  <c r="H40" i="1"/>
  <c r="H41" i="1"/>
  <c r="H42" i="1"/>
  <c r="H43" i="1"/>
  <c r="T43" i="1" s="1"/>
  <c r="H44" i="1"/>
  <c r="H45" i="1"/>
  <c r="H46" i="1"/>
  <c r="H47" i="1"/>
  <c r="M47" i="1" s="1"/>
  <c r="V47" i="1" s="1"/>
  <c r="H48" i="1"/>
  <c r="H49" i="1"/>
  <c r="H50" i="1"/>
  <c r="H51" i="1"/>
  <c r="T51" i="1" s="1"/>
  <c r="H52" i="1"/>
  <c r="H53" i="1"/>
  <c r="H54" i="1"/>
  <c r="H55" i="1"/>
  <c r="T55" i="1" s="1"/>
  <c r="H56" i="1"/>
  <c r="J31" i="1"/>
  <c r="H31" i="1"/>
  <c r="F32" i="1"/>
  <c r="F33" i="1"/>
  <c r="F34" i="1"/>
  <c r="F35" i="1"/>
  <c r="F36" i="1"/>
  <c r="F37" i="1"/>
  <c r="F38" i="1"/>
  <c r="F39" i="1"/>
  <c r="F40" i="1"/>
  <c r="F41" i="1"/>
  <c r="F42" i="1"/>
  <c r="F43" i="1"/>
  <c r="F44" i="1"/>
  <c r="F45" i="1"/>
  <c r="F46" i="1"/>
  <c r="F47" i="1"/>
  <c r="F48" i="1"/>
  <c r="F49" i="1"/>
  <c r="F50" i="1"/>
  <c r="F51" i="1"/>
  <c r="F52" i="1"/>
  <c r="F53" i="1"/>
  <c r="F54" i="1"/>
  <c r="F55" i="1"/>
  <c r="F56" i="1"/>
  <c r="F31" i="1"/>
  <c r="D32" i="1"/>
  <c r="L32" i="1" s="1"/>
  <c r="U32" i="1" s="1"/>
  <c r="D33" i="1"/>
  <c r="D34" i="1"/>
  <c r="A34" i="1" s="1"/>
  <c r="D35" i="1"/>
  <c r="A35" i="1" s="1"/>
  <c r="D36" i="1"/>
  <c r="R36" i="1" s="1"/>
  <c r="D37" i="1"/>
  <c r="D38" i="1"/>
  <c r="A38" i="1" s="1"/>
  <c r="D39" i="1"/>
  <c r="A39" i="1" s="1"/>
  <c r="D40" i="1"/>
  <c r="A40" i="1" s="1"/>
  <c r="D41" i="1"/>
  <c r="D42" i="1"/>
  <c r="R42" i="1" s="1"/>
  <c r="D43" i="1"/>
  <c r="A43" i="1" s="1"/>
  <c r="D44" i="1"/>
  <c r="A44" i="1" s="1"/>
  <c r="D45" i="1"/>
  <c r="D46" i="1"/>
  <c r="A46" i="1" s="1"/>
  <c r="D47" i="1"/>
  <c r="A47" i="1" s="1"/>
  <c r="D48" i="1"/>
  <c r="A48" i="1" s="1"/>
  <c r="D49" i="1"/>
  <c r="D50" i="1"/>
  <c r="A50" i="1" s="1"/>
  <c r="D51" i="1"/>
  <c r="A51" i="1" s="1"/>
  <c r="D52" i="1"/>
  <c r="A52" i="1" s="1"/>
  <c r="D53" i="1"/>
  <c r="D54" i="1"/>
  <c r="L54" i="1" s="1"/>
  <c r="U54" i="1" s="1"/>
  <c r="D55" i="1"/>
  <c r="A55" i="1" s="1"/>
  <c r="D56" i="1"/>
  <c r="A56" i="1" s="1"/>
  <c r="D31" i="1"/>
  <c r="AH26" i="1"/>
  <c r="AG26" i="1"/>
  <c r="AF26" i="1"/>
  <c r="AE26" i="1"/>
  <c r="AC26" i="1"/>
  <c r="AB26" i="1"/>
  <c r="AA26" i="1"/>
  <c r="Z26" i="1"/>
  <c r="AH25" i="1"/>
  <c r="AG25" i="1"/>
  <c r="AF25" i="1"/>
  <c r="AE25" i="1"/>
  <c r="AC25" i="1"/>
  <c r="AB25" i="1"/>
  <c r="AA25" i="1"/>
  <c r="Z25" i="1"/>
  <c r="AH24" i="1"/>
  <c r="AG24" i="1"/>
  <c r="AF24" i="1"/>
  <c r="AE24" i="1"/>
  <c r="AC24" i="1"/>
  <c r="AB24" i="1"/>
  <c r="AA24" i="1"/>
  <c r="Z24" i="1"/>
  <c r="AH23" i="1"/>
  <c r="AG23" i="1"/>
  <c r="AF23" i="1"/>
  <c r="AE23" i="1"/>
  <c r="AC23" i="1"/>
  <c r="AB23" i="1"/>
  <c r="AA23" i="1"/>
  <c r="Z23" i="1"/>
  <c r="AH22" i="1"/>
  <c r="AG22" i="1"/>
  <c r="AF22" i="1"/>
  <c r="AE22" i="1"/>
  <c r="AC22" i="1"/>
  <c r="AB22" i="1"/>
  <c r="AA22" i="1"/>
  <c r="Z22" i="1"/>
  <c r="AH21" i="1"/>
  <c r="AG21" i="1"/>
  <c r="AF21" i="1"/>
  <c r="AE21" i="1"/>
  <c r="AC21" i="1"/>
  <c r="AB21" i="1"/>
  <c r="AA21" i="1"/>
  <c r="Z21" i="1"/>
  <c r="AH20" i="1"/>
  <c r="AG20" i="1"/>
  <c r="AF20" i="1"/>
  <c r="AE20" i="1"/>
  <c r="AC20" i="1"/>
  <c r="AB20" i="1"/>
  <c r="AA20" i="1"/>
  <c r="Z20" i="1"/>
  <c r="AH19" i="1"/>
  <c r="AG19" i="1"/>
  <c r="AF19" i="1"/>
  <c r="AE19" i="1"/>
  <c r="AC19" i="1"/>
  <c r="AB19" i="1"/>
  <c r="AA19" i="1"/>
  <c r="Z19" i="1"/>
  <c r="AH18" i="1"/>
  <c r="AG18" i="1"/>
  <c r="AF18" i="1"/>
  <c r="AE18" i="1"/>
  <c r="AC18" i="1"/>
  <c r="AB18" i="1"/>
  <c r="AA18" i="1"/>
  <c r="Z18" i="1"/>
  <c r="AH17" i="1"/>
  <c r="AG17" i="1"/>
  <c r="AF17" i="1"/>
  <c r="AE17" i="1"/>
  <c r="AC17" i="1"/>
  <c r="AB17" i="1"/>
  <c r="AA17" i="1"/>
  <c r="Z17" i="1"/>
  <c r="AH16" i="1"/>
  <c r="AG16" i="1"/>
  <c r="AF16" i="1"/>
  <c r="AE16" i="1"/>
  <c r="AC16" i="1"/>
  <c r="AB16" i="1"/>
  <c r="AA16" i="1"/>
  <c r="Z16" i="1"/>
  <c r="AH15" i="1"/>
  <c r="AG15" i="1"/>
  <c r="AF15" i="1"/>
  <c r="AE15" i="1"/>
  <c r="AC15" i="1"/>
  <c r="AB15" i="1"/>
  <c r="AA15" i="1"/>
  <c r="Z15" i="1"/>
  <c r="AH14" i="1"/>
  <c r="AG14" i="1"/>
  <c r="AF14" i="1"/>
  <c r="AE14" i="1"/>
  <c r="AC14" i="1"/>
  <c r="AB14" i="1"/>
  <c r="AA14" i="1"/>
  <c r="Z14" i="1"/>
  <c r="AH13" i="1"/>
  <c r="AG13" i="1"/>
  <c r="AF13" i="1"/>
  <c r="AE13" i="1"/>
  <c r="AC13" i="1"/>
  <c r="AB13" i="1"/>
  <c r="AA13" i="1"/>
  <c r="Z13" i="1"/>
  <c r="AH12" i="1"/>
  <c r="AG12" i="1"/>
  <c r="AF12" i="1"/>
  <c r="AE12" i="1"/>
  <c r="AC12" i="1"/>
  <c r="AB12" i="1"/>
  <c r="AA12" i="1"/>
  <c r="Z12" i="1"/>
  <c r="AH11" i="1"/>
  <c r="AG11" i="1"/>
  <c r="AF11" i="1"/>
  <c r="AE11" i="1"/>
  <c r="AC11" i="1"/>
  <c r="AB11" i="1"/>
  <c r="AA11" i="1"/>
  <c r="Z11" i="1"/>
  <c r="AH10" i="1"/>
  <c r="AG10" i="1"/>
  <c r="AF10" i="1"/>
  <c r="AE10" i="1"/>
  <c r="AC10" i="1"/>
  <c r="AB10" i="1"/>
  <c r="AA10" i="1"/>
  <c r="Z10" i="1"/>
  <c r="AH9" i="1"/>
  <c r="AG9" i="1"/>
  <c r="AF9" i="1"/>
  <c r="AE9" i="1"/>
  <c r="AC9" i="1"/>
  <c r="AB9" i="1"/>
  <c r="AA9" i="1"/>
  <c r="Z9" i="1"/>
  <c r="AH8" i="1"/>
  <c r="AG8" i="1"/>
  <c r="AF8" i="1"/>
  <c r="AE8" i="1"/>
  <c r="AC8" i="1"/>
  <c r="AB8" i="1"/>
  <c r="AA8" i="1"/>
  <c r="Z8" i="1"/>
  <c r="AH7" i="1"/>
  <c r="AG7" i="1"/>
  <c r="AF7" i="1"/>
  <c r="AE7" i="1"/>
  <c r="AC7" i="1"/>
  <c r="AB7" i="1"/>
  <c r="AA7" i="1"/>
  <c r="Z7" i="1"/>
  <c r="AH6" i="1"/>
  <c r="AG6" i="1"/>
  <c r="AF6" i="1"/>
  <c r="AE6" i="1"/>
  <c r="AC6" i="1"/>
  <c r="AB6" i="1"/>
  <c r="AA6" i="1"/>
  <c r="Z6" i="1"/>
  <c r="AH5" i="1"/>
  <c r="AG5" i="1"/>
  <c r="AF5" i="1"/>
  <c r="AE5" i="1"/>
  <c r="AC5" i="1"/>
  <c r="AB5" i="1"/>
  <c r="AA5" i="1"/>
  <c r="Z5" i="1"/>
  <c r="AH4" i="1"/>
  <c r="AG4" i="1"/>
  <c r="AF4" i="1"/>
  <c r="AE4" i="1"/>
  <c r="AC4" i="1"/>
  <c r="AB4" i="1"/>
  <c r="AA4" i="1"/>
  <c r="Z4" i="1"/>
  <c r="AH3" i="1"/>
  <c r="AG3" i="1"/>
  <c r="AF3" i="1"/>
  <c r="AE3" i="1"/>
  <c r="AC3" i="1"/>
  <c r="AB3" i="1"/>
  <c r="AA3" i="1"/>
  <c r="Z3" i="1"/>
  <c r="AH2" i="1"/>
  <c r="AG2" i="1"/>
  <c r="AF2" i="1"/>
  <c r="AE2" i="1"/>
  <c r="AC2" i="1"/>
  <c r="AB2" i="1"/>
  <c r="AA2" i="1"/>
  <c r="Z2" i="1"/>
  <c r="AH1" i="1"/>
  <c r="AG1" i="1"/>
  <c r="AF1" i="1"/>
  <c r="AE1" i="1"/>
  <c r="AC1" i="1"/>
  <c r="AB1" i="1"/>
  <c r="AA1" i="1"/>
  <c r="Z1" i="1"/>
  <c r="T53" i="1" l="1"/>
  <c r="M49" i="1"/>
  <c r="V49" i="1" s="1"/>
  <c r="T45" i="1"/>
  <c r="Q41" i="1"/>
  <c r="Q37" i="1"/>
  <c r="T33" i="1"/>
  <c r="Q35" i="1"/>
  <c r="A31" i="1"/>
  <c r="R53" i="1"/>
  <c r="R49" i="1"/>
  <c r="A45" i="1"/>
  <c r="A41" i="1"/>
  <c r="A37" i="1"/>
  <c r="A33" i="1"/>
  <c r="R44" i="1"/>
  <c r="L53" i="1"/>
  <c r="U53" i="1" s="1"/>
  <c r="L46" i="1"/>
  <c r="U46" i="1" s="1"/>
  <c r="L40" i="1"/>
  <c r="U40" i="1" s="1"/>
  <c r="R56" i="1"/>
  <c r="R52" i="1"/>
  <c r="R46" i="1"/>
  <c r="R41" i="1"/>
  <c r="R35" i="1"/>
  <c r="A54" i="1"/>
  <c r="A42" i="1"/>
  <c r="L56" i="1"/>
  <c r="U56" i="1" s="1"/>
  <c r="L51" i="1"/>
  <c r="U51" i="1" s="1"/>
  <c r="L45" i="1"/>
  <c r="U45" i="1" s="1"/>
  <c r="L39" i="1"/>
  <c r="U39" i="1" s="1"/>
  <c r="R55" i="1"/>
  <c r="R51" i="1"/>
  <c r="R45" i="1"/>
  <c r="R40" i="1"/>
  <c r="R32" i="1"/>
  <c r="A53" i="1"/>
  <c r="A49" i="1"/>
  <c r="L55" i="1"/>
  <c r="U55" i="1" s="1"/>
  <c r="L49" i="1"/>
  <c r="U49" i="1" s="1"/>
  <c r="L43" i="1"/>
  <c r="U43" i="1" s="1"/>
  <c r="L36" i="1"/>
  <c r="U36" i="1" s="1"/>
  <c r="R54" i="1"/>
  <c r="R43" i="1"/>
  <c r="R39" i="1"/>
  <c r="A36" i="1"/>
  <c r="A32" i="1"/>
  <c r="L47" i="1"/>
  <c r="U47" i="1" s="1"/>
  <c r="W47" i="1" s="1"/>
  <c r="L42" i="1"/>
  <c r="U42" i="1" s="1"/>
  <c r="R47" i="1"/>
  <c r="T31" i="1"/>
  <c r="Q54" i="1"/>
  <c r="M50" i="1"/>
  <c r="V50" i="1" s="1"/>
  <c r="Q46" i="1"/>
  <c r="M42" i="1"/>
  <c r="V42" i="1" s="1"/>
  <c r="Q38" i="1"/>
  <c r="T34" i="1"/>
  <c r="T56" i="1"/>
  <c r="T52" i="1"/>
  <c r="T48" i="1"/>
  <c r="T44" i="1"/>
  <c r="T40" i="1"/>
  <c r="M36" i="1"/>
  <c r="V36" i="1" s="1"/>
  <c r="W36" i="1" s="1"/>
  <c r="T32" i="1"/>
  <c r="M56" i="1"/>
  <c r="Q50" i="1"/>
  <c r="Q39" i="1"/>
  <c r="T47" i="1"/>
  <c r="T35" i="1"/>
  <c r="M54" i="1"/>
  <c r="Q47" i="1"/>
  <c r="T54" i="1"/>
  <c r="T50" i="1"/>
  <c r="T46" i="1"/>
  <c r="T42" i="1"/>
  <c r="T38" i="1"/>
  <c r="M46" i="1"/>
  <c r="Q56" i="1"/>
  <c r="T49" i="1"/>
  <c r="T41" i="1"/>
  <c r="T37" i="1"/>
  <c r="Q45" i="1"/>
  <c r="P36" i="1"/>
  <c r="T36" i="1"/>
  <c r="Q55" i="1"/>
  <c r="Q53" i="1"/>
  <c r="R50" i="1"/>
  <c r="Q52" i="1"/>
  <c r="Q51" i="1"/>
  <c r="Q49" i="1"/>
  <c r="Q48" i="1"/>
  <c r="R48" i="1"/>
  <c r="M45" i="1"/>
  <c r="L44" i="1"/>
  <c r="U44" i="1" s="1"/>
  <c r="Q44" i="1"/>
  <c r="M44" i="1"/>
  <c r="V44" i="1" s="1"/>
  <c r="Q43" i="1"/>
  <c r="Q42" i="1"/>
  <c r="Q40" i="1"/>
  <c r="R38" i="1"/>
  <c r="L38" i="1"/>
  <c r="U38" i="1" s="1"/>
  <c r="N36" i="1"/>
  <c r="Q36" i="1"/>
  <c r="R37" i="1"/>
  <c r="L35" i="1"/>
  <c r="U35" i="1" s="1"/>
  <c r="W35" i="1" s="1"/>
  <c r="R34" i="1"/>
  <c r="L34" i="1"/>
  <c r="U34" i="1" s="1"/>
  <c r="Q34" i="1"/>
  <c r="Q33" i="1"/>
  <c r="M33" i="1"/>
  <c r="R33" i="1"/>
  <c r="L33" i="1"/>
  <c r="U33" i="1" s="1"/>
  <c r="M32" i="1"/>
  <c r="Q32" i="1"/>
  <c r="Q31" i="1"/>
  <c r="R31" i="1"/>
  <c r="L52" i="1"/>
  <c r="U52" i="1" s="1"/>
  <c r="M55" i="1"/>
  <c r="M51" i="1"/>
  <c r="M52" i="1"/>
  <c r="M53" i="1"/>
  <c r="L50" i="1"/>
  <c r="M48" i="1"/>
  <c r="V48" i="1" s="1"/>
  <c r="L48" i="1"/>
  <c r="U48" i="1" s="1"/>
  <c r="M43" i="1"/>
  <c r="M40" i="1"/>
  <c r="M39" i="1"/>
  <c r="M38" i="1"/>
  <c r="M37" i="1"/>
  <c r="L37" i="1"/>
  <c r="U37" i="1" s="1"/>
  <c r="M34" i="1"/>
  <c r="M31" i="1"/>
  <c r="L31" i="1"/>
  <c r="U31" i="1" s="1"/>
  <c r="L41" i="1"/>
  <c r="U41" i="1" s="1"/>
  <c r="M41" i="1"/>
  <c r="P49" i="1" l="1"/>
  <c r="N39" i="1"/>
  <c r="O39" i="1" s="1"/>
  <c r="N47" i="1"/>
  <c r="O47" i="1" s="1"/>
  <c r="P45" i="1"/>
  <c r="N49" i="1"/>
  <c r="S49" i="1" s="1"/>
  <c r="W42" i="1"/>
  <c r="P35" i="1"/>
  <c r="P47" i="1"/>
  <c r="P42" i="1"/>
  <c r="N42" i="1"/>
  <c r="O42" i="1" s="1"/>
  <c r="W48" i="1"/>
  <c r="W49" i="1"/>
  <c r="P50" i="1"/>
  <c r="U50" i="1"/>
  <c r="W50" i="1" s="1"/>
  <c r="W44" i="1"/>
  <c r="V31" i="1"/>
  <c r="W31" i="1" s="1"/>
  <c r="P31" i="1"/>
  <c r="V46" i="1"/>
  <c r="W46" i="1" s="1"/>
  <c r="P46" i="1"/>
  <c r="N46" i="1"/>
  <c r="N41" i="1"/>
  <c r="V41" i="1"/>
  <c r="W41" i="1" s="1"/>
  <c r="P41" i="1"/>
  <c r="P55" i="1"/>
  <c r="V55" i="1"/>
  <c r="W55" i="1" s="1"/>
  <c r="V33" i="1"/>
  <c r="W33" i="1" s="1"/>
  <c r="P33" i="1"/>
  <c r="V39" i="1"/>
  <c r="W39" i="1" s="1"/>
  <c r="P39" i="1"/>
  <c r="P53" i="1"/>
  <c r="V53" i="1"/>
  <c r="W53" i="1" s="1"/>
  <c r="V54" i="1"/>
  <c r="W54" i="1" s="1"/>
  <c r="P54" i="1"/>
  <c r="N54" i="1"/>
  <c r="V56" i="1"/>
  <c r="W56" i="1" s="1"/>
  <c r="P56" i="1"/>
  <c r="N56" i="1"/>
  <c r="V37" i="1"/>
  <c r="W37" i="1" s="1"/>
  <c r="P37" i="1"/>
  <c r="P40" i="1"/>
  <c r="V40" i="1"/>
  <c r="W40" i="1" s="1"/>
  <c r="P52" i="1"/>
  <c r="V52" i="1"/>
  <c r="W52" i="1" s="1"/>
  <c r="N45" i="1"/>
  <c r="S45" i="1" s="1"/>
  <c r="V45" i="1"/>
  <c r="W45" i="1" s="1"/>
  <c r="V38" i="1"/>
  <c r="W38" i="1" s="1"/>
  <c r="P38" i="1"/>
  <c r="P51" i="1"/>
  <c r="V51" i="1"/>
  <c r="W51" i="1" s="1"/>
  <c r="V34" i="1"/>
  <c r="W34" i="1" s="1"/>
  <c r="P34" i="1"/>
  <c r="P43" i="1"/>
  <c r="V43" i="1"/>
  <c r="W43" i="1" s="1"/>
  <c r="N32" i="1"/>
  <c r="S32" i="1" s="1"/>
  <c r="V32" i="1"/>
  <c r="W32" i="1" s="1"/>
  <c r="P32" i="1"/>
  <c r="O49" i="1"/>
  <c r="P48" i="1"/>
  <c r="O45" i="1"/>
  <c r="N44" i="1"/>
  <c r="P44" i="1"/>
  <c r="N40" i="1"/>
  <c r="O40" i="1" s="1"/>
  <c r="N38" i="1"/>
  <c r="O36" i="1"/>
  <c r="S36" i="1"/>
  <c r="N37" i="1"/>
  <c r="N35" i="1"/>
  <c r="O35" i="1" s="1"/>
  <c r="N34" i="1"/>
  <c r="N33" i="1"/>
  <c r="N31" i="1"/>
  <c r="O31" i="1" s="1"/>
  <c r="N52" i="1"/>
  <c r="N55" i="1"/>
  <c r="O55" i="1" s="1"/>
  <c r="N51" i="1"/>
  <c r="O51" i="1" s="1"/>
  <c r="N53" i="1"/>
  <c r="O53" i="1" s="1"/>
  <c r="N50" i="1"/>
  <c r="N48" i="1"/>
  <c r="N43" i="1"/>
  <c r="O43" i="1" s="1"/>
  <c r="S39" i="1"/>
  <c r="S47" i="1" l="1"/>
  <c r="S42" i="1"/>
  <c r="S40" i="1"/>
  <c r="S54" i="1"/>
  <c r="O54" i="1"/>
  <c r="S41" i="1"/>
  <c r="O41" i="1"/>
  <c r="O32" i="1"/>
  <c r="O46" i="1"/>
  <c r="S46" i="1"/>
  <c r="S56" i="1"/>
  <c r="O56" i="1"/>
  <c r="S50" i="1"/>
  <c r="O50" i="1"/>
  <c r="S52" i="1"/>
  <c r="O52" i="1"/>
  <c r="S48" i="1"/>
  <c r="O48" i="1"/>
  <c r="O44" i="1"/>
  <c r="S44" i="1"/>
  <c r="O38" i="1"/>
  <c r="S38" i="1"/>
  <c r="O37" i="1"/>
  <c r="S37" i="1"/>
  <c r="S35" i="1"/>
  <c r="S34" i="1"/>
  <c r="O34" i="1"/>
  <c r="O33" i="1"/>
  <c r="S33" i="1"/>
  <c r="S31" i="1"/>
  <c r="S55" i="1"/>
  <c r="S51" i="1"/>
  <c r="S53" i="1"/>
  <c r="S43" i="1"/>
</calcChain>
</file>

<file path=xl/sharedStrings.xml><?xml version="1.0" encoding="utf-8"?>
<sst xmlns="http://schemas.openxmlformats.org/spreadsheetml/2006/main" count="1358" uniqueCount="628">
  <si>
    <t>y</t>
  </si>
  <si>
    <t xml:space="preserve">Mr. Roberts was standing in front of the alter facing it. In which direction would he go to find where the secret chamber is thought to be? </t>
  </si>
  <si>
    <t>Left</t>
  </si>
  <si>
    <t>Right</t>
  </si>
  <si>
    <t>There is not enough information</t>
  </si>
  <si>
    <t>The Bishop sent a thank you letter with his seal to the top donor every year. Who is most likely to receive this letter?</t>
  </si>
  <si>
    <t>Mr.Roberts</t>
  </si>
  <si>
    <t>The Dwights</t>
  </si>
  <si>
    <t>The number of people attending service at the chapel has</t>
  </si>
  <si>
    <t>Increased</t>
  </si>
  <si>
    <t>Decreased</t>
  </si>
  <si>
    <t>n</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</si>
  <si>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</si>
  <si>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</si>
  <si>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 mountain ranger is at the rest stop which way does he need to go to find where tourists throw their rubbish?</t>
  </si>
  <si>
    <t>Up the mountain</t>
  </si>
  <si>
    <t xml:space="preserve"> Down the mountain</t>
  </si>
  <si>
    <t>Every year there is a race to the top of the mountain which allows only the best to compete, who is most likely to qualify?</t>
  </si>
  <si>
    <t xml:space="preserve">Bradley </t>
  </si>
  <si>
    <t>Sam</t>
  </si>
  <si>
    <t xml:space="preserve">The rest stop on the mountain is frequently used by </t>
  </si>
  <si>
    <t>Bird watchers</t>
  </si>
  <si>
    <t>Bear hunters</t>
  </si>
  <si>
    <t>The cleaner is standing in the small play park facing away from the surgery, which way does he need to go to pick up his floor polisher from the shed?</t>
  </si>
  <si>
    <t>Forward</t>
  </si>
  <si>
    <t>Backward</t>
  </si>
  <si>
    <t>Patients have voted for their favourite GP, who is likely to be the most popular?</t>
  </si>
  <si>
    <t>Malcom</t>
  </si>
  <si>
    <t>Sue</t>
  </si>
  <si>
    <t>The town's surgery has recently___</t>
  </si>
  <si>
    <t xml:space="preserve">Been refurbished </t>
  </si>
  <si>
    <t>Burned down</t>
  </si>
  <si>
    <t>Allan is standing in front of the weather station facing it, in which direction does he need to go to get to the shop?</t>
  </si>
  <si>
    <t xml:space="preserve">The least skilled mechanic is sent to pick up some coffee, who is this likely to be? </t>
  </si>
  <si>
    <t>Susan</t>
  </si>
  <si>
    <t xml:space="preserve">Benjamin </t>
  </si>
  <si>
    <t>The Island has a ___ population</t>
  </si>
  <si>
    <t>Large</t>
  </si>
  <si>
    <t>Small</t>
  </si>
  <si>
    <t>In which general direction would Joan need to go to find the undiscovered cavern if she started at the rest stop?</t>
  </si>
  <si>
    <t>Up</t>
  </si>
  <si>
    <t>Down</t>
  </si>
  <si>
    <t>The least experienced caver in Terrance's family is made to pack lunch, who is this likely to be?</t>
  </si>
  <si>
    <t>Terrance</t>
  </si>
  <si>
    <t>Stephen</t>
  </si>
  <si>
    <t>Terrance's biological father is called___</t>
  </si>
  <si>
    <t>Andrew</t>
  </si>
  <si>
    <t>Balthazar</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</si>
  <si>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</si>
  <si>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</si>
  <si>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Harriet is on the bridge heading for the rest stop, which way would she need to go if she wanted to see the the police check point?</t>
  </si>
  <si>
    <t>Back</t>
  </si>
  <si>
    <t>Ahead</t>
  </si>
  <si>
    <t xml:space="preserve">A burgalar is going to steal the most expensive car in the neighbourhood, who's car is most likely to be stolen? </t>
  </si>
  <si>
    <t>Harriet's</t>
  </si>
  <si>
    <t>Olive's</t>
  </si>
  <si>
    <t>Harriet ____ washing her car every weekend.</t>
  </si>
  <si>
    <t>Likes</t>
  </si>
  <si>
    <t>Dislikes</t>
  </si>
  <si>
    <t>Which way would one have to go in order to get from the refreshments table to the table with well wishes?</t>
  </si>
  <si>
    <t xml:space="preserve">Based on their popularity, which of the groups should have the fewest members? </t>
  </si>
  <si>
    <t xml:space="preserve">The football team </t>
  </si>
  <si>
    <t>The art club</t>
  </si>
  <si>
    <t>The theme of the Prom is___</t>
  </si>
  <si>
    <t>1950's</t>
  </si>
  <si>
    <t xml:space="preserve">1960's </t>
  </si>
  <si>
    <t>Which of the chairty running teams is most likely to finish the marathon first?</t>
  </si>
  <si>
    <t xml:space="preserve">The wildlife charity </t>
  </si>
  <si>
    <t xml:space="preserve">The cancer charity </t>
  </si>
  <si>
    <t>After the marathon the three friends decide to compete against each other, who is most likely to win?</t>
  </si>
  <si>
    <t>Dustin</t>
  </si>
  <si>
    <t xml:space="preserve">Ralph </t>
  </si>
  <si>
    <t xml:space="preserve">The Dunwich draws crowds from all over the___ </t>
  </si>
  <si>
    <t>County</t>
  </si>
  <si>
    <t>Town</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</si>
  <si>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</si>
  <si>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The Lodge staff are leaving the Lodge to look for the missing child, which way should they head? </t>
  </si>
  <si>
    <t>Upward</t>
  </si>
  <si>
    <t>Downward</t>
  </si>
  <si>
    <t>Jonathan, Catherine and Thom are the first to arrive at the lodge this season, who is the least wealthy out of all of them?</t>
  </si>
  <si>
    <t>Catherine</t>
  </si>
  <si>
    <t xml:space="preserve">Thom </t>
  </si>
  <si>
    <t>The Ski resort caters to</t>
  </si>
  <si>
    <t>Wealthy people</t>
  </si>
  <si>
    <t xml:space="preserve">People on a budget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</si>
  <si>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</si>
  <si>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</si>
  <si>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Sam wants to get rid of the plastic plants. She is standing in front of the succulents in which direction should she look to find the plastic plants?</t>
  </si>
  <si>
    <t xml:space="preserve">Left </t>
  </si>
  <si>
    <t xml:space="preserve">A prize is given every year to the most skilled horticulturalist, who is most likely to win? </t>
  </si>
  <si>
    <t>Agatha</t>
  </si>
  <si>
    <t>Rachel</t>
  </si>
  <si>
    <t>The arrangement of succulents changes___</t>
  </si>
  <si>
    <t xml:space="preserve">Weekly </t>
  </si>
  <si>
    <t>Monthly</t>
  </si>
  <si>
    <t xml:space="preserve">A holiday maker has lost his watch by the monument, he is standing by the stream. Which general direction should he head to find his watch ? </t>
  </si>
  <si>
    <t>Ahead, away from the Lodges</t>
  </si>
  <si>
    <t>Back, towards the Lodges</t>
  </si>
  <si>
    <t xml:space="preserve">A new family has moved into town and tells their son to stay away from the least respected family. Which family is this likely to be? </t>
  </si>
  <si>
    <t>Sally's</t>
  </si>
  <si>
    <t>Joanna's</t>
  </si>
  <si>
    <t>The Monument behind the summer lodges is to commemorate</t>
  </si>
  <si>
    <t xml:space="preserve"> The soldiers that fought in the First World War </t>
  </si>
  <si>
    <t xml:space="preserve"> A dog that saved its owners life</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</si>
  <si>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</si>
  <si>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</si>
  <si>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helicopter pilot wants to know if he is flying higher than the biplane. Which aircraft is higher?</t>
  </si>
  <si>
    <t>The Helicopter</t>
  </si>
  <si>
    <t xml:space="preserve">The Biplane </t>
  </si>
  <si>
    <t>Next year Taunton airfield will host a small air show, who is the most experienced pilot ?</t>
  </si>
  <si>
    <t>Josh</t>
  </si>
  <si>
    <t>Terry</t>
  </si>
  <si>
    <t>Torton airfield is</t>
  </si>
  <si>
    <t>Empty</t>
  </si>
  <si>
    <t>Busy</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</si>
  <si>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</si>
  <si>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The new fan has been delivered, where would the manager want it to be placed? </t>
  </si>
  <si>
    <t>Leftward of the managers desk</t>
  </si>
  <si>
    <t>Rightward of the managers desk</t>
  </si>
  <si>
    <t xml:space="preserve">The Barbeque is about to start, which office workers is the worst cook? </t>
  </si>
  <si>
    <t xml:space="preserve">Ella </t>
  </si>
  <si>
    <t>Felix</t>
  </si>
  <si>
    <t>The office is very___</t>
  </si>
  <si>
    <t>Hot</t>
  </si>
  <si>
    <t>Cold</t>
  </si>
  <si>
    <t>Daren has decided to set up a humane trap for the mouse where should he put it?</t>
  </si>
  <si>
    <t xml:space="preserve">Behind the lathe </t>
  </si>
  <si>
    <t>In front of the lathe</t>
  </si>
  <si>
    <t>The least skilled worker in the workshop was always made to clean at the end of the day, who is this likely to be?</t>
  </si>
  <si>
    <t xml:space="preserve">Toby </t>
  </si>
  <si>
    <t xml:space="preserve">Steve </t>
  </si>
  <si>
    <t>What is the name of the street where Darren's workshop is located?</t>
  </si>
  <si>
    <t>Yew Street</t>
  </si>
  <si>
    <t>Guatemala Street</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</si>
  <si>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</si>
  <si>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</si>
  <si>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foreman is in the storage area, which way does he need to go to take a look at the newly discovered rich deposit of ore?</t>
  </si>
  <si>
    <t xml:space="preserve">Down </t>
  </si>
  <si>
    <t xml:space="preserve">A tax investigation is launched that will assess work place bonuses. Who has received the biggest bonus out of Lucy and Linda? </t>
  </si>
  <si>
    <t>Lucy</t>
  </si>
  <si>
    <t xml:space="preserve">Belinda </t>
  </si>
  <si>
    <t>The mine produces___</t>
  </si>
  <si>
    <t>Iron</t>
  </si>
  <si>
    <t xml:space="preserve">Copper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</si>
  <si>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</si>
  <si>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</si>
  <si>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</si>
  <si>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</si>
  <si>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 xml:space="preserve">Tommy has lost his backpack, he is standing in front of the posters facing them, which way does he need to go to get to the lost and found tent? </t>
  </si>
  <si>
    <t>Young festival goers tend to go for the cheapest noodles. Who's noodles are they most likely to eat?</t>
  </si>
  <si>
    <t>Jolene's</t>
  </si>
  <si>
    <t>Fanella's</t>
  </si>
  <si>
    <t>The food festival is held</t>
  </si>
  <si>
    <t>Yearly</t>
  </si>
  <si>
    <t xml:space="preserve">Monthly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</si>
  <si>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</si>
  <si>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</si>
  <si>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Based on current position, which team is most likely to win?</t>
  </si>
  <si>
    <t>The blue team</t>
  </si>
  <si>
    <t>The green team</t>
  </si>
  <si>
    <t>Based on their popularity, which festival is likely to have the most attendees?</t>
  </si>
  <si>
    <t xml:space="preserve">The folk music festival </t>
  </si>
  <si>
    <t xml:space="preserve">The sailing festival </t>
  </si>
  <si>
    <t>Rockport has ___</t>
  </si>
  <si>
    <t>Many events that take place throughout the year</t>
  </si>
  <si>
    <t>One event that takes place throughout the year</t>
  </si>
  <si>
    <t>An archaeologist has gone to the potential dig site and wants to get to the rest stop. Which way does he need to go?</t>
  </si>
  <si>
    <t>Up the hill</t>
  </si>
  <si>
    <t xml:space="preserve">Down the hill </t>
  </si>
  <si>
    <t>Which local company is likely to put the least amount of money toward tourism board's project?</t>
  </si>
  <si>
    <t>Farmer Jack's farm</t>
  </si>
  <si>
    <t xml:space="preserve">The bus company </t>
  </si>
  <si>
    <t xml:space="preserve">The Kingsley Hills tourism board wants to build a </t>
  </si>
  <si>
    <t xml:space="preserve">Picknick area </t>
  </si>
  <si>
    <t xml:space="preserve">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</si>
  <si>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</si>
  <si>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</si>
  <si>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Susan has just put her favourite song on the jukebox, she now wants to have a beer. Which way does she need to go to reach the bar?</t>
  </si>
  <si>
    <t xml:space="preserve">All of the McMurphy's are well liked by their patrons but who is the least popular among the three of them? </t>
  </si>
  <si>
    <t>Frank</t>
  </si>
  <si>
    <t>The pub is called___</t>
  </si>
  <si>
    <t>Frank's Pub</t>
  </si>
  <si>
    <t>McMurphy's pub</t>
  </si>
  <si>
    <t>Which sailing boat from Rockport is currently ahead of the others?</t>
  </si>
  <si>
    <t>The King Fisher</t>
  </si>
  <si>
    <t>The Fast Kitten</t>
  </si>
  <si>
    <t>Who is the most skilled fisherman currently in the Rockport pub?</t>
  </si>
  <si>
    <t>Melvin</t>
  </si>
  <si>
    <t>Herman</t>
  </si>
  <si>
    <t>The fishermen of Rockport are not out at sea because____</t>
  </si>
  <si>
    <t>There is a storm</t>
  </si>
  <si>
    <t>The regatta is taking place</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</si>
  <si>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</si>
  <si>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</si>
  <si>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submarine used to transport finds has malfunctioned, which way do the divers need to swim in order to fix it? </t>
  </si>
  <si>
    <t xml:space="preserve">The least well funded team is going to be responsible for washing any artifacts found, which team is this likely to be? </t>
  </si>
  <si>
    <t>Great Britian's</t>
  </si>
  <si>
    <t>Denmark's</t>
  </si>
  <si>
    <t>Dogger bank is___</t>
  </si>
  <si>
    <t xml:space="preserve"> An Island</t>
  </si>
  <si>
    <t xml:space="preserve"> Under water</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</si>
  <si>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</si>
  <si>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A lifeguard is standing in front of the water filter facing the pool. In which direction does he need to look to find the loose paving slab? </t>
  </si>
  <si>
    <t xml:space="preserve">Right </t>
  </si>
  <si>
    <t>If the catering company wants only the most skilled workers for the pool party who is least likely to be asked to help?</t>
  </si>
  <si>
    <t xml:space="preserve">Amanda </t>
  </si>
  <si>
    <t>Jess</t>
  </si>
  <si>
    <t>The pool has recently been refurbished before___</t>
  </si>
  <si>
    <t>The start of summer</t>
  </si>
  <si>
    <t>The start of winter</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</si>
  <si>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</si>
  <si>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</si>
  <si>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Fred is standing by the Sculpture made of driftwood, in which general direction does he need to go to get to the sculpture made of plastic bottles?</t>
  </si>
  <si>
    <t xml:space="preserve">Towards the sculpture of the whale </t>
  </si>
  <si>
    <t xml:space="preserve">Away from the sculpture of the whale </t>
  </si>
  <si>
    <t>Which of the three business owners is going to donate the least amount of money to the gallery?</t>
  </si>
  <si>
    <t>Fred</t>
  </si>
  <si>
    <t xml:space="preserve">Simon </t>
  </si>
  <si>
    <t>The Gallery of Innsmouth is hosting famous artists from____</t>
  </si>
  <si>
    <t>Overseas</t>
  </si>
  <si>
    <t>The local area</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</si>
  <si>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</si>
  <si>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It had been some time since Josephine's and Aarron's family had come together, but this was their wedding so no one was going to miss out on it. The two had been together for years and both came from families where people considered themselves the heart and soul of the party. Aarron's father Gary was a great storyteller, much more so than Aaron was.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</si>
  <si>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</si>
  <si>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</si>
  <si>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 recent storm has brought down the tallest tree in the cemetary, which type of tree is most likely to have fallen?</t>
  </si>
  <si>
    <t>Oak</t>
  </si>
  <si>
    <t>Birch</t>
  </si>
  <si>
    <t xml:space="preserve">The wedding will have many speeches and anecdotes but who is likely to tell the best story? </t>
  </si>
  <si>
    <t>Aaron</t>
  </si>
  <si>
    <t>Josephine</t>
  </si>
  <si>
    <t>The cemetery is a popular spot for___</t>
  </si>
  <si>
    <t>Weddings</t>
  </si>
  <si>
    <t xml:space="preserve"> Youths to go drinking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</si>
  <si>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</si>
  <si>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</si>
  <si>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Farmer is standing by the rusty tractor facing it, which way does he need to go to get to his quad bike? </t>
  </si>
  <si>
    <t xml:space="preserve">There is not enough information </t>
  </si>
  <si>
    <t>All of the siblings are braver than average but which of them is the bravest?</t>
  </si>
  <si>
    <t>Will</t>
  </si>
  <si>
    <t>Jane</t>
  </si>
  <si>
    <t>The equipment on the farm is ___</t>
  </si>
  <si>
    <t xml:space="preserve">Brand new </t>
  </si>
  <si>
    <t>Old and in bad condition</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</si>
  <si>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</si>
  <si>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</si>
  <si>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Vicky is standing in front of the broken down ferry facing it, which way does she need to go in order to stand infront of the red boat?</t>
  </si>
  <si>
    <t xml:space="preserve">The three women are planning to have a race. Based on their sailing ability, which one is most likely to win? </t>
  </si>
  <si>
    <t>Holly</t>
  </si>
  <si>
    <t>Vicky</t>
  </si>
  <si>
    <t>The Island is called ___</t>
  </si>
  <si>
    <t>Plum Island</t>
  </si>
  <si>
    <t>Tomato Island</t>
  </si>
  <si>
    <t>ASPA</t>
  </si>
  <si>
    <t>ASOC</t>
  </si>
  <si>
    <t>COMP</t>
  </si>
  <si>
    <t>NSPA</t>
  </si>
  <si>
    <t>NSOC</t>
  </si>
  <si>
    <t>Asoc</t>
  </si>
  <si>
    <t>Nsoc</t>
  </si>
  <si>
    <t>Aspa</t>
  </si>
  <si>
    <t>Nspa</t>
  </si>
  <si>
    <t>Nchar</t>
  </si>
  <si>
    <t>Soc AVG</t>
  </si>
  <si>
    <t>Spa AVG</t>
  </si>
  <si>
    <t>TOT AVG</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</si>
  <si>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</si>
  <si>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</si>
  <si>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</si>
  <si>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</si>
  <si>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Min Removal</t>
  </si>
  <si>
    <t>Para Diff</t>
  </si>
  <si>
    <t>MINIMAL REMOVAL</t>
  </si>
  <si>
    <t>SPA Diff</t>
  </si>
  <si>
    <t>Soc Diff</t>
  </si>
  <si>
    <t>Number of Lines Used (Rough)</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</si>
  <si>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lodge.Though the lodge couldn't actually stop anyone from skiing on the slope, they were responsible for its upkeep and safety. A child has gone missing somewhere above the start of the slope and hadn't been seen in several hours.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</si>
  <si>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</si>
  <si>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</si>
  <si>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</si>
  <si>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</si>
  <si>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</si>
  <si>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</si>
  <si>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</si>
  <si>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</si>
  <si>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</si>
  <si>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</si>
  <si>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</si>
  <si>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</si>
  <si>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</si>
  <si>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</si>
  <si>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</si>
  <si>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</si>
  <si>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</si>
  <si>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</si>
  <si>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</si>
  <si>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</si>
  <si>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</si>
  <si>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</si>
  <si>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</si>
  <si>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</si>
  <si>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</si>
  <si>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</si>
  <si>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</si>
  <si>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</si>
  <si>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</si>
  <si>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</si>
  <si>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</si>
  <si>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</si>
  <si>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</si>
  <si>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</si>
  <si>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</si>
  <si>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</si>
  <si>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 </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</si>
  <si>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</si>
  <si>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</si>
  <si>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</si>
  <si>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</si>
  <si>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</si>
  <si>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</si>
  <si>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</si>
  <si>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</si>
  <si>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</si>
  <si>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</si>
  <si>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</si>
  <si>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</si>
  <si>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</si>
  <si>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</si>
  <si>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</si>
  <si>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</si>
  <si>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</si>
  <si>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</si>
  <si>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</si>
  <si>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</si>
  <si>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</si>
  <si>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</si>
  <si>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Soc Check</t>
  </si>
  <si>
    <t>Spa Check</t>
  </si>
  <si>
    <t>Social Lines (rounded)</t>
  </si>
  <si>
    <t>Spatial Lines(rounded)</t>
  </si>
  <si>
    <t>Number of Return Sweeps</t>
  </si>
  <si>
    <t>item</t>
  </si>
  <si>
    <t>cond</t>
  </si>
  <si>
    <t>P1</t>
  </si>
  <si>
    <t>P2</t>
  </si>
  <si>
    <t>Stimulus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</si>
  <si>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</si>
  <si>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</si>
  <si>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</si>
  <si>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</si>
  <si>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</si>
  <si>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</si>
  <si>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</si>
  <si>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Number of Characters</t>
  </si>
  <si>
    <t>Number of Lines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</si>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</sst>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workbookViewId="0">
      <selection activeCell="C1" sqref="C1:C26"/>
    </sheetView>
  </sheetViews>
  <sheetFormatPr defaultRowHeight="15" x14ac:dyDescent="0.25"/>
  <sheetData>
    <row r="1" spans="2:35" x14ac:dyDescent="0.25">
      <c r="B1">
        <v>1</v>
      </c>
      <c r="C1" t="s">
        <v>364</v>
      </c>
      <c r="D1" t="s">
        <v>283</v>
      </c>
      <c r="E1" t="s">
        <v>365</v>
      </c>
      <c r="F1" t="s">
        <v>366</v>
      </c>
      <c r="G1">
        <v>1</v>
      </c>
      <c r="H1" t="s">
        <v>0</v>
      </c>
      <c r="I1" t="s">
        <v>1</v>
      </c>
      <c r="J1" t="s">
        <v>2</v>
      </c>
      <c r="K1" t="s">
        <v>3</v>
      </c>
      <c r="L1" t="s">
        <v>4</v>
      </c>
      <c r="M1">
        <v>3</v>
      </c>
      <c r="N1" t="s">
        <v>5</v>
      </c>
      <c r="O1" t="s">
        <v>6</v>
      </c>
      <c r="P1" t="s">
        <v>7</v>
      </c>
      <c r="Q1" t="s">
        <v>4</v>
      </c>
      <c r="R1">
        <v>3</v>
      </c>
      <c r="S1" t="s">
        <v>8</v>
      </c>
      <c r="T1" t="s">
        <v>9</v>
      </c>
      <c r="U1" t="s">
        <v>10</v>
      </c>
      <c r="V1" t="s">
        <v>4</v>
      </c>
      <c r="W1">
        <v>2</v>
      </c>
      <c r="X1">
        <v>25</v>
      </c>
      <c r="Y1" t="s">
        <v>11</v>
      </c>
      <c r="Z1" t="str">
        <f>I1</f>
        <v xml:space="preserve">Mr. Roberts was standing in front of the alter facing it. In which direction would he go to find where the secret chamber is thought to be? </v>
      </c>
      <c r="AA1" t="str">
        <f>J1</f>
        <v>Left</v>
      </c>
      <c r="AB1" t="str">
        <f>K1</f>
        <v>Right</v>
      </c>
      <c r="AC1" t="str">
        <f>L1</f>
        <v>There is not enough information</v>
      </c>
      <c r="AD1">
        <v>1</v>
      </c>
      <c r="AE1" t="str">
        <f>N1</f>
        <v>The Bishop sent a thank you letter with his seal to the top donor every year. Who is most likely to receive this letter?</v>
      </c>
      <c r="AF1" t="str">
        <f>O1</f>
        <v>Mr.Roberts</v>
      </c>
      <c r="AG1" t="str">
        <f>P1</f>
        <v>The Dwights</v>
      </c>
      <c r="AH1" t="str">
        <f>Q1</f>
        <v>There is not enough information</v>
      </c>
      <c r="AI1">
        <v>2</v>
      </c>
    </row>
    <row r="2" spans="2:35" x14ac:dyDescent="0.25">
      <c r="B2">
        <v>2</v>
      </c>
      <c r="C2" t="s">
        <v>367</v>
      </c>
      <c r="D2" t="s">
        <v>13</v>
      </c>
      <c r="E2" t="s">
        <v>287</v>
      </c>
      <c r="F2" t="s">
        <v>286</v>
      </c>
      <c r="G2">
        <v>2</v>
      </c>
      <c r="H2" t="s">
        <v>0</v>
      </c>
      <c r="I2" t="s">
        <v>14</v>
      </c>
      <c r="J2" t="s">
        <v>15</v>
      </c>
      <c r="K2" t="s">
        <v>16</v>
      </c>
      <c r="L2" t="s">
        <v>4</v>
      </c>
      <c r="M2">
        <v>3</v>
      </c>
      <c r="N2" t="s">
        <v>17</v>
      </c>
      <c r="O2" t="s">
        <v>18</v>
      </c>
      <c r="P2" t="s">
        <v>19</v>
      </c>
      <c r="Q2" t="s">
        <v>4</v>
      </c>
      <c r="R2">
        <v>3</v>
      </c>
      <c r="S2" t="s">
        <v>20</v>
      </c>
      <c r="T2" t="s">
        <v>21</v>
      </c>
      <c r="U2" t="s">
        <v>22</v>
      </c>
      <c r="V2" t="s">
        <v>4</v>
      </c>
      <c r="W2">
        <v>1</v>
      </c>
      <c r="X2">
        <v>26</v>
      </c>
      <c r="Y2" t="s">
        <v>11</v>
      </c>
      <c r="Z2" t="str">
        <f t="shared" ref="Z2:AC26" si="0">I2</f>
        <v>A mountain ranger is at the rest stop which way does he need to go to find where tourists throw their rubbish?</v>
      </c>
      <c r="AA2" t="str">
        <f t="shared" si="0"/>
        <v>Up the mountain</v>
      </c>
      <c r="AB2" t="str">
        <f t="shared" si="0"/>
        <v xml:space="preserve"> Down the mountain</v>
      </c>
      <c r="AC2" t="str">
        <f t="shared" si="0"/>
        <v>There is not enough information</v>
      </c>
      <c r="AD2">
        <v>2</v>
      </c>
      <c r="AE2" t="str">
        <f t="shared" ref="AE2:AH26" si="1">N2</f>
        <v>Every year there is a race to the top of the mountain which allows only the best to compete, who is most likely to qualify?</v>
      </c>
      <c r="AF2" t="str">
        <f t="shared" si="1"/>
        <v xml:space="preserve">Bradley </v>
      </c>
      <c r="AG2" t="str">
        <f t="shared" si="1"/>
        <v>Sam</v>
      </c>
      <c r="AH2" t="str">
        <f t="shared" si="1"/>
        <v>There is not enough information</v>
      </c>
      <c r="AI2">
        <v>2</v>
      </c>
    </row>
    <row r="3" spans="2:35" x14ac:dyDescent="0.25">
      <c r="B3">
        <v>3</v>
      </c>
      <c r="C3" t="s">
        <v>368</v>
      </c>
      <c r="D3" t="s">
        <v>288</v>
      </c>
      <c r="E3" t="s">
        <v>369</v>
      </c>
      <c r="F3" t="s">
        <v>370</v>
      </c>
      <c r="G3">
        <v>3</v>
      </c>
      <c r="H3" t="s">
        <v>0</v>
      </c>
      <c r="I3" t="s">
        <v>23</v>
      </c>
      <c r="J3" t="s">
        <v>24</v>
      </c>
      <c r="K3" t="s">
        <v>25</v>
      </c>
      <c r="L3" t="s">
        <v>4</v>
      </c>
      <c r="M3">
        <v>3</v>
      </c>
      <c r="N3" t="s">
        <v>26</v>
      </c>
      <c r="O3" t="s">
        <v>27</v>
      </c>
      <c r="P3" t="s">
        <v>28</v>
      </c>
      <c r="Q3" t="s">
        <v>4</v>
      </c>
      <c r="R3">
        <v>3</v>
      </c>
      <c r="S3" t="s">
        <v>29</v>
      </c>
      <c r="T3" t="s">
        <v>30</v>
      </c>
      <c r="U3" t="s">
        <v>31</v>
      </c>
      <c r="V3" t="s">
        <v>4</v>
      </c>
      <c r="W3">
        <v>1</v>
      </c>
      <c r="X3">
        <v>27</v>
      </c>
      <c r="Y3" t="s">
        <v>11</v>
      </c>
      <c r="Z3" t="str">
        <f t="shared" si="0"/>
        <v>The cleaner is standing in the small play park facing away from the surgery, which way does he need to go to pick up his floor polisher from the shed?</v>
      </c>
      <c r="AA3" t="str">
        <f t="shared" si="0"/>
        <v>Forward</v>
      </c>
      <c r="AB3" t="str">
        <f t="shared" si="0"/>
        <v>Backward</v>
      </c>
      <c r="AC3" t="str">
        <f t="shared" si="0"/>
        <v>There is not enough information</v>
      </c>
      <c r="AD3">
        <v>2</v>
      </c>
      <c r="AE3" t="str">
        <f t="shared" si="1"/>
        <v>Patients have voted for their favourite GP, who is likely to be the most popular?</v>
      </c>
      <c r="AF3" t="str">
        <f t="shared" si="1"/>
        <v>Malcom</v>
      </c>
      <c r="AG3" t="str">
        <f t="shared" si="1"/>
        <v>Sue</v>
      </c>
      <c r="AH3" t="str">
        <f t="shared" si="1"/>
        <v>There is not enough information</v>
      </c>
      <c r="AI3">
        <v>2</v>
      </c>
    </row>
    <row r="4" spans="2:35" x14ac:dyDescent="0.25">
      <c r="B4">
        <v>4</v>
      </c>
      <c r="C4" t="s">
        <v>371</v>
      </c>
      <c r="D4" t="s">
        <v>372</v>
      </c>
      <c r="E4" t="s">
        <v>292</v>
      </c>
      <c r="F4" t="s">
        <v>293</v>
      </c>
      <c r="G4">
        <v>4</v>
      </c>
      <c r="H4" t="s">
        <v>0</v>
      </c>
      <c r="I4" t="s">
        <v>32</v>
      </c>
      <c r="J4" t="s">
        <v>2</v>
      </c>
      <c r="K4" t="s">
        <v>3</v>
      </c>
      <c r="L4" t="s">
        <v>4</v>
      </c>
      <c r="M4">
        <v>3</v>
      </c>
      <c r="N4" t="s">
        <v>33</v>
      </c>
      <c r="O4" t="s">
        <v>34</v>
      </c>
      <c r="P4" t="s">
        <v>35</v>
      </c>
      <c r="Q4" t="s">
        <v>4</v>
      </c>
      <c r="R4">
        <v>3</v>
      </c>
      <c r="S4" t="s">
        <v>36</v>
      </c>
      <c r="T4" t="s">
        <v>37</v>
      </c>
      <c r="U4" t="s">
        <v>38</v>
      </c>
      <c r="V4" t="s">
        <v>4</v>
      </c>
      <c r="W4">
        <v>2</v>
      </c>
      <c r="X4">
        <v>28</v>
      </c>
      <c r="Y4" t="s">
        <v>11</v>
      </c>
      <c r="Z4" t="str">
        <f t="shared" si="0"/>
        <v>Allan is standing in front of the weather station facing it, in which direction does he need to go to get to the shop?</v>
      </c>
      <c r="AA4" t="str">
        <f t="shared" si="0"/>
        <v>Left</v>
      </c>
      <c r="AB4" t="str">
        <f t="shared" si="0"/>
        <v>Right</v>
      </c>
      <c r="AC4" t="str">
        <f t="shared" si="0"/>
        <v>There is not enough information</v>
      </c>
      <c r="AD4">
        <v>2</v>
      </c>
      <c r="AE4" t="str">
        <f t="shared" si="1"/>
        <v xml:space="preserve">The least skilled mechanic is sent to pick up some coffee, who is this likely to be? </v>
      </c>
      <c r="AF4" t="str">
        <f t="shared" si="1"/>
        <v>Susan</v>
      </c>
      <c r="AG4" t="str">
        <f t="shared" si="1"/>
        <v xml:space="preserve">Benjamin </v>
      </c>
      <c r="AH4" t="str">
        <f t="shared" si="1"/>
        <v>There is not enough information</v>
      </c>
      <c r="AI4">
        <v>2</v>
      </c>
    </row>
    <row r="5" spans="2:35" x14ac:dyDescent="0.25">
      <c r="B5">
        <v>5</v>
      </c>
      <c r="C5" t="s">
        <v>373</v>
      </c>
      <c r="D5" t="s">
        <v>298</v>
      </c>
      <c r="E5" t="s">
        <v>374</v>
      </c>
      <c r="F5" t="s">
        <v>375</v>
      </c>
      <c r="G5">
        <v>5</v>
      </c>
      <c r="H5" t="s">
        <v>0</v>
      </c>
      <c r="I5" t="s">
        <v>39</v>
      </c>
      <c r="J5" t="s">
        <v>40</v>
      </c>
      <c r="K5" t="s">
        <v>41</v>
      </c>
      <c r="L5" t="s">
        <v>4</v>
      </c>
      <c r="M5">
        <v>3</v>
      </c>
      <c r="N5" t="s">
        <v>42</v>
      </c>
      <c r="O5" t="s">
        <v>43</v>
      </c>
      <c r="P5" t="s">
        <v>44</v>
      </c>
      <c r="Q5" t="s">
        <v>4</v>
      </c>
      <c r="R5">
        <v>3</v>
      </c>
      <c r="S5" t="s">
        <v>45</v>
      </c>
      <c r="T5" t="s">
        <v>46</v>
      </c>
      <c r="U5" t="s">
        <v>47</v>
      </c>
      <c r="V5" t="s">
        <v>4</v>
      </c>
      <c r="W5">
        <v>3</v>
      </c>
      <c r="X5">
        <v>29</v>
      </c>
      <c r="Y5" t="s">
        <v>11</v>
      </c>
      <c r="Z5" t="str">
        <f t="shared" si="0"/>
        <v>In which general direction would Joan need to go to find the undiscovered cavern if she started at the rest stop?</v>
      </c>
      <c r="AA5" t="str">
        <f t="shared" si="0"/>
        <v>Up</v>
      </c>
      <c r="AB5" t="str">
        <f t="shared" si="0"/>
        <v>Down</v>
      </c>
      <c r="AC5" t="str">
        <f t="shared" si="0"/>
        <v>There is not enough information</v>
      </c>
      <c r="AD5">
        <v>1</v>
      </c>
      <c r="AE5" t="str">
        <f t="shared" si="1"/>
        <v>The least experienced caver in Terrance's family is made to pack lunch, who is this likely to be?</v>
      </c>
      <c r="AF5" t="str">
        <f t="shared" si="1"/>
        <v>Terrance</v>
      </c>
      <c r="AG5" t="str">
        <f t="shared" si="1"/>
        <v>Stephen</v>
      </c>
      <c r="AH5" t="str">
        <f t="shared" si="1"/>
        <v>There is not enough information</v>
      </c>
      <c r="AI5">
        <v>1</v>
      </c>
    </row>
    <row r="6" spans="2:35" x14ac:dyDescent="0.25">
      <c r="B6">
        <v>6</v>
      </c>
      <c r="C6" t="s">
        <v>376</v>
      </c>
      <c r="D6" t="s">
        <v>377</v>
      </c>
      <c r="E6" t="s">
        <v>378</v>
      </c>
      <c r="F6" t="s">
        <v>379</v>
      </c>
      <c r="G6">
        <v>6</v>
      </c>
      <c r="H6" t="s">
        <v>0</v>
      </c>
      <c r="I6" t="s">
        <v>50</v>
      </c>
      <c r="J6" t="s">
        <v>51</v>
      </c>
      <c r="K6" t="s">
        <v>52</v>
      </c>
      <c r="L6" t="s">
        <v>4</v>
      </c>
      <c r="M6">
        <v>3</v>
      </c>
      <c r="N6" t="s">
        <v>53</v>
      </c>
      <c r="O6" t="s">
        <v>54</v>
      </c>
      <c r="P6" t="s">
        <v>55</v>
      </c>
      <c r="Q6" t="s">
        <v>4</v>
      </c>
      <c r="R6">
        <v>3</v>
      </c>
      <c r="S6" t="s">
        <v>56</v>
      </c>
      <c r="T6" t="s">
        <v>57</v>
      </c>
      <c r="U6" t="s">
        <v>58</v>
      </c>
      <c r="V6" t="s">
        <v>4</v>
      </c>
      <c r="W6">
        <v>2</v>
      </c>
      <c r="X6">
        <v>30</v>
      </c>
      <c r="Y6" t="s">
        <v>11</v>
      </c>
      <c r="Z6" t="str">
        <f t="shared" si="0"/>
        <v>Harriet is on the bridge heading for the rest stop, which way would she need to go if she wanted to see the the police check point?</v>
      </c>
      <c r="AA6" t="str">
        <f t="shared" si="0"/>
        <v>Back</v>
      </c>
      <c r="AB6" t="str">
        <f t="shared" si="0"/>
        <v>Ahead</v>
      </c>
      <c r="AC6" t="str">
        <f t="shared" si="0"/>
        <v>There is not enough information</v>
      </c>
      <c r="AD6">
        <v>1</v>
      </c>
      <c r="AE6" t="str">
        <f t="shared" si="1"/>
        <v xml:space="preserve">A burgalar is going to steal the most expensive car in the neighbourhood, who's car is most likely to be stolen? </v>
      </c>
      <c r="AF6" t="str">
        <f t="shared" si="1"/>
        <v>Harriet's</v>
      </c>
      <c r="AG6" t="str">
        <f t="shared" si="1"/>
        <v>Olive's</v>
      </c>
      <c r="AH6" t="str">
        <f t="shared" si="1"/>
        <v>There is not enough information</v>
      </c>
      <c r="AI6">
        <v>1</v>
      </c>
    </row>
    <row r="7" spans="2:35" x14ac:dyDescent="0.25">
      <c r="B7">
        <v>7</v>
      </c>
      <c r="C7" t="s">
        <v>380</v>
      </c>
      <c r="D7" t="s">
        <v>381</v>
      </c>
      <c r="E7" t="s">
        <v>302</v>
      </c>
      <c r="F7" t="s">
        <v>303</v>
      </c>
      <c r="G7">
        <v>7</v>
      </c>
      <c r="H7" t="s">
        <v>0</v>
      </c>
      <c r="I7" t="s">
        <v>59</v>
      </c>
      <c r="J7" t="s">
        <v>2</v>
      </c>
      <c r="K7" t="s">
        <v>3</v>
      </c>
      <c r="L7" t="s">
        <v>4</v>
      </c>
      <c r="M7">
        <v>3</v>
      </c>
      <c r="N7" t="s">
        <v>60</v>
      </c>
      <c r="O7" t="s">
        <v>61</v>
      </c>
      <c r="P7" t="s">
        <v>62</v>
      </c>
      <c r="Q7" t="s">
        <v>4</v>
      </c>
      <c r="R7">
        <v>3</v>
      </c>
      <c r="S7" t="s">
        <v>63</v>
      </c>
      <c r="T7" t="s">
        <v>64</v>
      </c>
      <c r="U7" t="s">
        <v>65</v>
      </c>
      <c r="V7" t="s">
        <v>4</v>
      </c>
      <c r="W7">
        <v>1</v>
      </c>
      <c r="X7">
        <v>31</v>
      </c>
      <c r="Y7" t="s">
        <v>11</v>
      </c>
      <c r="Z7" t="str">
        <f t="shared" si="0"/>
        <v>Which way would one have to go in order to get from the refreshments table to the table with well wishes?</v>
      </c>
      <c r="AA7" t="str">
        <f t="shared" si="0"/>
        <v>Left</v>
      </c>
      <c r="AB7" t="str">
        <f t="shared" si="0"/>
        <v>Right</v>
      </c>
      <c r="AC7" t="str">
        <f t="shared" si="0"/>
        <v>There is not enough information</v>
      </c>
      <c r="AD7">
        <v>2</v>
      </c>
      <c r="AE7" t="str">
        <f t="shared" si="1"/>
        <v xml:space="preserve">Based on their popularity, which of the groups should have the fewest members? </v>
      </c>
      <c r="AF7" t="str">
        <f t="shared" si="1"/>
        <v xml:space="preserve">The football team </v>
      </c>
      <c r="AG7" t="str">
        <f t="shared" si="1"/>
        <v>The art club</v>
      </c>
      <c r="AH7" t="str">
        <f t="shared" si="1"/>
        <v>There is not enough information</v>
      </c>
      <c r="AI7">
        <v>1</v>
      </c>
    </row>
    <row r="8" spans="2:35" x14ac:dyDescent="0.25">
      <c r="B8">
        <v>8</v>
      </c>
      <c r="C8" t="s">
        <v>382</v>
      </c>
      <c r="D8" t="s">
        <v>356</v>
      </c>
      <c r="E8" t="s">
        <v>383</v>
      </c>
      <c r="F8" t="s">
        <v>384</v>
      </c>
      <c r="G8">
        <v>8</v>
      </c>
      <c r="H8" t="s">
        <v>0</v>
      </c>
      <c r="I8" t="s">
        <v>66</v>
      </c>
      <c r="J8" t="s">
        <v>67</v>
      </c>
      <c r="K8" t="s">
        <v>68</v>
      </c>
      <c r="L8" t="s">
        <v>4</v>
      </c>
      <c r="M8">
        <v>3</v>
      </c>
      <c r="N8" t="s">
        <v>69</v>
      </c>
      <c r="O8" t="s">
        <v>70</v>
      </c>
      <c r="P8" t="s">
        <v>71</v>
      </c>
      <c r="Q8" t="s">
        <v>4</v>
      </c>
      <c r="R8">
        <v>3</v>
      </c>
      <c r="S8" t="s">
        <v>72</v>
      </c>
      <c r="T8" t="s">
        <v>73</v>
      </c>
      <c r="U8" t="s">
        <v>74</v>
      </c>
      <c r="V8" t="s">
        <v>4</v>
      </c>
      <c r="W8">
        <v>1</v>
      </c>
      <c r="X8">
        <v>32</v>
      </c>
      <c r="Y8" t="s">
        <v>11</v>
      </c>
      <c r="Z8" t="str">
        <f t="shared" si="0"/>
        <v>Which of the chairty running teams is most likely to finish the marathon first?</v>
      </c>
      <c r="AA8" t="str">
        <f t="shared" si="0"/>
        <v xml:space="preserve">The wildlife charity </v>
      </c>
      <c r="AB8" t="str">
        <f t="shared" si="0"/>
        <v xml:space="preserve">The cancer charity </v>
      </c>
      <c r="AC8" t="str">
        <f t="shared" si="0"/>
        <v>There is not enough information</v>
      </c>
      <c r="AD8">
        <v>1</v>
      </c>
      <c r="AE8" t="str">
        <f t="shared" si="1"/>
        <v>After the marathon the three friends decide to compete against each other, who is most likely to win?</v>
      </c>
      <c r="AF8" t="str">
        <f t="shared" si="1"/>
        <v>Dustin</v>
      </c>
      <c r="AG8" t="str">
        <f t="shared" si="1"/>
        <v xml:space="preserve">Ralph </v>
      </c>
      <c r="AH8" t="str">
        <f t="shared" si="1"/>
        <v>There is not enough information</v>
      </c>
      <c r="AI8">
        <v>2</v>
      </c>
    </row>
    <row r="9" spans="2:35" x14ac:dyDescent="0.25">
      <c r="B9">
        <v>9</v>
      </c>
      <c r="C9" t="s">
        <v>385</v>
      </c>
      <c r="D9" t="s">
        <v>386</v>
      </c>
      <c r="E9" t="s">
        <v>387</v>
      </c>
      <c r="F9" t="s">
        <v>388</v>
      </c>
      <c r="G9">
        <v>9</v>
      </c>
      <c r="H9" t="s">
        <v>0</v>
      </c>
      <c r="I9" t="s">
        <v>76</v>
      </c>
      <c r="J9" t="s">
        <v>77</v>
      </c>
      <c r="K9" t="s">
        <v>78</v>
      </c>
      <c r="L9" t="s">
        <v>4</v>
      </c>
      <c r="M9">
        <v>3</v>
      </c>
      <c r="N9" t="s">
        <v>79</v>
      </c>
      <c r="O9" t="s">
        <v>80</v>
      </c>
      <c r="P9" t="s">
        <v>81</v>
      </c>
      <c r="Q9" t="s">
        <v>4</v>
      </c>
      <c r="R9">
        <v>3</v>
      </c>
      <c r="S9" t="s">
        <v>82</v>
      </c>
      <c r="T9" t="s">
        <v>83</v>
      </c>
      <c r="U9" t="s">
        <v>84</v>
      </c>
      <c r="V9" t="s">
        <v>4</v>
      </c>
      <c r="W9">
        <v>1</v>
      </c>
      <c r="X9">
        <v>33</v>
      </c>
      <c r="Y9" t="s">
        <v>11</v>
      </c>
      <c r="Z9" t="str">
        <f t="shared" si="0"/>
        <v xml:space="preserve">The Lodge staff are leaving the Lodge to look for the missing child, which way should they head? </v>
      </c>
      <c r="AA9" t="str">
        <f t="shared" si="0"/>
        <v>Upward</v>
      </c>
      <c r="AB9" t="str">
        <f t="shared" si="0"/>
        <v>Downward</v>
      </c>
      <c r="AC9" t="str">
        <f t="shared" si="0"/>
        <v>There is not enough information</v>
      </c>
      <c r="AD9">
        <v>1</v>
      </c>
      <c r="AE9" t="str">
        <f t="shared" si="1"/>
        <v>Jonathan, Catherine and Thom are the first to arrive at the lodge this season, who is the least wealthy out of all of them?</v>
      </c>
      <c r="AF9" t="str">
        <f t="shared" si="1"/>
        <v>Catherine</v>
      </c>
      <c r="AG9" t="str">
        <f t="shared" si="1"/>
        <v xml:space="preserve">Thom </v>
      </c>
      <c r="AH9" t="str">
        <f t="shared" si="1"/>
        <v>There is not enough information</v>
      </c>
      <c r="AI9">
        <v>2</v>
      </c>
    </row>
    <row r="10" spans="2:35" x14ac:dyDescent="0.25">
      <c r="B10">
        <v>10</v>
      </c>
      <c r="C10" t="s">
        <v>389</v>
      </c>
      <c r="D10" t="s">
        <v>86</v>
      </c>
      <c r="E10" t="s">
        <v>390</v>
      </c>
      <c r="F10" t="s">
        <v>308</v>
      </c>
      <c r="G10">
        <v>10</v>
      </c>
      <c r="H10" t="s">
        <v>0</v>
      </c>
      <c r="I10" t="s">
        <v>87</v>
      </c>
      <c r="J10" t="s">
        <v>3</v>
      </c>
      <c r="K10" t="s">
        <v>88</v>
      </c>
      <c r="L10" t="s">
        <v>4</v>
      </c>
      <c r="M10">
        <v>3</v>
      </c>
      <c r="N10" t="s">
        <v>89</v>
      </c>
      <c r="O10" t="s">
        <v>90</v>
      </c>
      <c r="P10" t="s">
        <v>91</v>
      </c>
      <c r="Q10" t="s">
        <v>4</v>
      </c>
      <c r="R10">
        <v>3</v>
      </c>
      <c r="S10" t="s">
        <v>92</v>
      </c>
      <c r="T10" t="s">
        <v>93</v>
      </c>
      <c r="U10" t="s">
        <v>94</v>
      </c>
      <c r="V10" t="s">
        <v>4</v>
      </c>
      <c r="W10">
        <v>1</v>
      </c>
      <c r="X10">
        <v>34</v>
      </c>
      <c r="Y10" t="s">
        <v>11</v>
      </c>
      <c r="Z10" t="str">
        <f t="shared" si="0"/>
        <v>Sam wants to get rid of the plastic plants. She is standing in front of the succulents in which direction should she look to find the plastic plants?</v>
      </c>
      <c r="AA10" t="str">
        <f t="shared" si="0"/>
        <v>Right</v>
      </c>
      <c r="AB10" t="str">
        <f t="shared" si="0"/>
        <v xml:space="preserve">Left </v>
      </c>
      <c r="AC10" t="str">
        <f t="shared" si="0"/>
        <v>There is not enough information</v>
      </c>
      <c r="AD10">
        <v>2</v>
      </c>
      <c r="AE10" t="str">
        <f t="shared" si="1"/>
        <v xml:space="preserve">A prize is given every year to the most skilled horticulturalist, who is most likely to win? </v>
      </c>
      <c r="AF10" t="str">
        <f t="shared" si="1"/>
        <v>Agatha</v>
      </c>
      <c r="AG10" t="str">
        <f t="shared" si="1"/>
        <v>Rachel</v>
      </c>
      <c r="AH10" t="str">
        <f t="shared" si="1"/>
        <v>There is not enough information</v>
      </c>
      <c r="AI10">
        <v>1</v>
      </c>
    </row>
    <row r="11" spans="2:35" x14ac:dyDescent="0.25">
      <c r="B11">
        <v>11</v>
      </c>
      <c r="C11" t="s">
        <v>391</v>
      </c>
      <c r="D11" t="s">
        <v>392</v>
      </c>
      <c r="E11" t="s">
        <v>393</v>
      </c>
      <c r="F11" t="s">
        <v>394</v>
      </c>
      <c r="G11">
        <v>11</v>
      </c>
      <c r="H11" t="s">
        <v>0</v>
      </c>
      <c r="I11" t="s">
        <v>95</v>
      </c>
      <c r="J11" t="s">
        <v>96</v>
      </c>
      <c r="K11" t="s">
        <v>97</v>
      </c>
      <c r="L11" t="s">
        <v>4</v>
      </c>
      <c r="M11">
        <v>3</v>
      </c>
      <c r="N11" t="s">
        <v>98</v>
      </c>
      <c r="O11" t="s">
        <v>99</v>
      </c>
      <c r="P11" t="s">
        <v>100</v>
      </c>
      <c r="Q11" t="s">
        <v>4</v>
      </c>
      <c r="R11">
        <v>3</v>
      </c>
      <c r="S11" t="s">
        <v>101</v>
      </c>
      <c r="T11" t="s">
        <v>102</v>
      </c>
      <c r="U11" t="s">
        <v>103</v>
      </c>
      <c r="V11" t="s">
        <v>4</v>
      </c>
      <c r="W11">
        <v>2</v>
      </c>
      <c r="X11">
        <v>35</v>
      </c>
      <c r="Y11" t="s">
        <v>11</v>
      </c>
      <c r="Z11" t="str">
        <f t="shared" si="0"/>
        <v xml:space="preserve">A holiday maker has lost his watch by the monument, he is standing by the stream. Which general direction should he head to find his watch ? </v>
      </c>
      <c r="AA11" t="str">
        <f t="shared" si="0"/>
        <v>Ahead, away from the Lodges</v>
      </c>
      <c r="AB11" t="str">
        <f t="shared" si="0"/>
        <v>Back, towards the Lodges</v>
      </c>
      <c r="AC11" t="str">
        <f t="shared" si="0"/>
        <v>There is not enough information</v>
      </c>
      <c r="AD11">
        <v>2</v>
      </c>
      <c r="AE11" t="str">
        <f t="shared" si="1"/>
        <v xml:space="preserve">A new family has moved into town and tells their son to stay away from the least respected family. Which family is this likely to be? </v>
      </c>
      <c r="AF11" t="str">
        <f t="shared" si="1"/>
        <v>Sally's</v>
      </c>
      <c r="AG11" t="str">
        <f t="shared" si="1"/>
        <v>Joanna's</v>
      </c>
      <c r="AH11" t="str">
        <f t="shared" si="1"/>
        <v>There is not enough information</v>
      </c>
      <c r="AI11">
        <v>2</v>
      </c>
    </row>
    <row r="12" spans="2:35" x14ac:dyDescent="0.25">
      <c r="B12">
        <v>12</v>
      </c>
      <c r="C12" t="s">
        <v>395</v>
      </c>
      <c r="D12" t="s">
        <v>105</v>
      </c>
      <c r="E12" t="s">
        <v>396</v>
      </c>
      <c r="F12" t="s">
        <v>397</v>
      </c>
      <c r="G12">
        <v>12</v>
      </c>
      <c r="H12" t="s">
        <v>0</v>
      </c>
      <c r="I12" t="s">
        <v>106</v>
      </c>
      <c r="J12" t="s">
        <v>107</v>
      </c>
      <c r="K12" t="s">
        <v>108</v>
      </c>
      <c r="L12" t="s">
        <v>4</v>
      </c>
      <c r="M12">
        <v>3</v>
      </c>
      <c r="N12" t="s">
        <v>109</v>
      </c>
      <c r="O12" t="s">
        <v>110</v>
      </c>
      <c r="P12" t="s">
        <v>111</v>
      </c>
      <c r="Q12" t="s">
        <v>4</v>
      </c>
      <c r="R12">
        <v>3</v>
      </c>
      <c r="S12" t="s">
        <v>112</v>
      </c>
      <c r="T12" t="s">
        <v>113</v>
      </c>
      <c r="U12" t="s">
        <v>114</v>
      </c>
      <c r="V12" t="s">
        <v>4</v>
      </c>
      <c r="W12">
        <v>2</v>
      </c>
      <c r="X12">
        <v>36</v>
      </c>
      <c r="Y12" t="s">
        <v>11</v>
      </c>
      <c r="Z12" t="str">
        <f t="shared" si="0"/>
        <v>The helicopter pilot wants to know if he is flying higher than the biplane. Which aircraft is higher?</v>
      </c>
      <c r="AA12" t="str">
        <f t="shared" si="0"/>
        <v>The Helicopter</v>
      </c>
      <c r="AB12" t="str">
        <f t="shared" si="0"/>
        <v xml:space="preserve">The Biplane </v>
      </c>
      <c r="AC12" t="str">
        <f t="shared" si="0"/>
        <v>There is not enough information</v>
      </c>
      <c r="AD12">
        <v>1</v>
      </c>
      <c r="AE12" t="str">
        <f t="shared" si="1"/>
        <v>Next year Taunton airfield will host a small air show, who is the most experienced pilot ?</v>
      </c>
      <c r="AF12" t="str">
        <f t="shared" si="1"/>
        <v>Josh</v>
      </c>
      <c r="AG12" t="str">
        <f t="shared" si="1"/>
        <v>Terry</v>
      </c>
      <c r="AH12" t="str">
        <f t="shared" si="1"/>
        <v>There is not enough information</v>
      </c>
      <c r="AI12">
        <v>2</v>
      </c>
    </row>
    <row r="13" spans="2:35" x14ac:dyDescent="0.25">
      <c r="B13">
        <v>13</v>
      </c>
      <c r="C13" t="s">
        <v>359</v>
      </c>
      <c r="D13" t="s">
        <v>398</v>
      </c>
      <c r="E13" t="s">
        <v>399</v>
      </c>
      <c r="F13" t="s">
        <v>312</v>
      </c>
      <c r="G13">
        <v>13</v>
      </c>
      <c r="H13" t="s">
        <v>0</v>
      </c>
      <c r="I13" t="s">
        <v>116</v>
      </c>
      <c r="J13" t="s">
        <v>117</v>
      </c>
      <c r="K13" t="s">
        <v>118</v>
      </c>
      <c r="L13" t="s">
        <v>4</v>
      </c>
      <c r="M13">
        <v>3</v>
      </c>
      <c r="N13" t="s">
        <v>119</v>
      </c>
      <c r="O13" t="s">
        <v>120</v>
      </c>
      <c r="P13" t="s">
        <v>121</v>
      </c>
      <c r="Q13" t="s">
        <v>4</v>
      </c>
      <c r="R13">
        <v>3</v>
      </c>
      <c r="S13" t="s">
        <v>122</v>
      </c>
      <c r="T13" t="s">
        <v>123</v>
      </c>
      <c r="U13" t="s">
        <v>124</v>
      </c>
      <c r="V13" t="s">
        <v>4</v>
      </c>
      <c r="W13">
        <v>1</v>
      </c>
      <c r="X13">
        <v>37</v>
      </c>
      <c r="Y13" t="s">
        <v>11</v>
      </c>
      <c r="Z13" t="str">
        <f t="shared" si="0"/>
        <v xml:space="preserve">The new fan has been delivered, where would the manager want it to be placed? </v>
      </c>
      <c r="AA13" t="str">
        <f t="shared" si="0"/>
        <v>Leftward of the managers desk</v>
      </c>
      <c r="AB13" t="str">
        <f t="shared" si="0"/>
        <v>Rightward of the managers desk</v>
      </c>
      <c r="AC13" t="str">
        <f t="shared" si="0"/>
        <v>There is not enough information</v>
      </c>
      <c r="AD13">
        <v>1</v>
      </c>
      <c r="AE13" t="str">
        <f t="shared" si="1"/>
        <v xml:space="preserve">The Barbeque is about to start, which office workers is the worst cook? </v>
      </c>
      <c r="AF13" t="str">
        <f t="shared" si="1"/>
        <v xml:space="preserve">Ella </v>
      </c>
      <c r="AG13" t="str">
        <f t="shared" si="1"/>
        <v>Felix</v>
      </c>
      <c r="AH13" t="str">
        <f t="shared" si="1"/>
        <v>There is not enough information</v>
      </c>
      <c r="AI13">
        <v>2</v>
      </c>
    </row>
    <row r="14" spans="2:35" x14ac:dyDescent="0.25">
      <c r="B14">
        <v>14</v>
      </c>
      <c r="C14" t="s">
        <v>314</v>
      </c>
      <c r="D14" t="s">
        <v>400</v>
      </c>
      <c r="E14" t="s">
        <v>401</v>
      </c>
      <c r="F14" t="s">
        <v>402</v>
      </c>
      <c r="G14">
        <v>14</v>
      </c>
      <c r="H14" t="s">
        <v>0</v>
      </c>
      <c r="I14" t="s">
        <v>125</v>
      </c>
      <c r="J14" t="s">
        <v>126</v>
      </c>
      <c r="K14" t="s">
        <v>127</v>
      </c>
      <c r="L14" t="s">
        <v>4</v>
      </c>
      <c r="M14">
        <v>3</v>
      </c>
      <c r="N14" t="s">
        <v>128</v>
      </c>
      <c r="O14" t="s">
        <v>129</v>
      </c>
      <c r="P14" t="s">
        <v>130</v>
      </c>
      <c r="Q14" t="s">
        <v>4</v>
      </c>
      <c r="R14">
        <v>3</v>
      </c>
      <c r="S14" t="s">
        <v>131</v>
      </c>
      <c r="T14" t="s">
        <v>132</v>
      </c>
      <c r="U14" t="s">
        <v>133</v>
      </c>
      <c r="V14" t="s">
        <v>4</v>
      </c>
      <c r="W14">
        <v>1</v>
      </c>
      <c r="X14">
        <v>38</v>
      </c>
      <c r="Y14" t="s">
        <v>11</v>
      </c>
      <c r="Z14" t="str">
        <f t="shared" si="0"/>
        <v>Daren has decided to set up a humane trap for the mouse where should he put it?</v>
      </c>
      <c r="AA14" t="str">
        <f t="shared" si="0"/>
        <v xml:space="preserve">Behind the lathe </v>
      </c>
      <c r="AB14" t="str">
        <f t="shared" si="0"/>
        <v>In front of the lathe</v>
      </c>
      <c r="AC14" t="str">
        <f t="shared" si="0"/>
        <v>There is not enough information</v>
      </c>
      <c r="AD14">
        <v>2</v>
      </c>
      <c r="AE14" t="str">
        <f t="shared" si="1"/>
        <v>The least skilled worker in the workshop was always made to clean at the end of the day, who is this likely to be?</v>
      </c>
      <c r="AF14" t="str">
        <f t="shared" si="1"/>
        <v xml:space="preserve">Toby </v>
      </c>
      <c r="AG14" t="str">
        <f t="shared" si="1"/>
        <v xml:space="preserve">Steve </v>
      </c>
      <c r="AH14" t="str">
        <f t="shared" si="1"/>
        <v>There is not enough information</v>
      </c>
      <c r="AI14">
        <v>2</v>
      </c>
    </row>
    <row r="15" spans="2:35" x14ac:dyDescent="0.25">
      <c r="B15">
        <v>15</v>
      </c>
      <c r="C15" t="s">
        <v>403</v>
      </c>
      <c r="D15" t="s">
        <v>135</v>
      </c>
      <c r="E15" t="s">
        <v>404</v>
      </c>
      <c r="F15" t="s">
        <v>405</v>
      </c>
      <c r="G15">
        <v>15</v>
      </c>
      <c r="H15" t="s">
        <v>0</v>
      </c>
      <c r="I15" t="s">
        <v>136</v>
      </c>
      <c r="J15" t="s">
        <v>40</v>
      </c>
      <c r="K15" t="s">
        <v>137</v>
      </c>
      <c r="L15" t="s">
        <v>4</v>
      </c>
      <c r="M15">
        <v>3</v>
      </c>
      <c r="N15" t="s">
        <v>138</v>
      </c>
      <c r="O15" t="s">
        <v>139</v>
      </c>
      <c r="P15" t="s">
        <v>140</v>
      </c>
      <c r="Q15" t="s">
        <v>4</v>
      </c>
      <c r="R15">
        <v>3</v>
      </c>
      <c r="S15" t="s">
        <v>141</v>
      </c>
      <c r="T15" t="s">
        <v>142</v>
      </c>
      <c r="U15" t="s">
        <v>143</v>
      </c>
      <c r="V15" t="s">
        <v>4</v>
      </c>
      <c r="W15">
        <v>2</v>
      </c>
      <c r="X15">
        <v>39</v>
      </c>
      <c r="Y15" t="s">
        <v>11</v>
      </c>
      <c r="Z15" t="str">
        <f t="shared" si="0"/>
        <v>The foreman is in the storage area, which way does he need to go to take a look at the newly discovered rich deposit of ore?</v>
      </c>
      <c r="AA15" t="str">
        <f t="shared" si="0"/>
        <v>Up</v>
      </c>
      <c r="AB15" t="str">
        <f t="shared" si="0"/>
        <v xml:space="preserve">Down </v>
      </c>
      <c r="AC15" t="str">
        <f t="shared" si="0"/>
        <v>There is not enough information</v>
      </c>
      <c r="AD15">
        <v>2</v>
      </c>
      <c r="AE15" t="str">
        <f t="shared" si="1"/>
        <v xml:space="preserve">A tax investigation is launched that will assess work place bonuses. Who has received the biggest bonus out of Lucy and Linda? </v>
      </c>
      <c r="AF15" t="str">
        <f t="shared" si="1"/>
        <v>Lucy</v>
      </c>
      <c r="AG15" t="str">
        <f t="shared" si="1"/>
        <v xml:space="preserve">Belinda </v>
      </c>
      <c r="AH15" t="str">
        <f t="shared" si="1"/>
        <v>There is not enough information</v>
      </c>
      <c r="AI15">
        <v>2</v>
      </c>
    </row>
    <row r="16" spans="2:35" x14ac:dyDescent="0.25">
      <c r="B16">
        <v>16</v>
      </c>
      <c r="C16" t="s">
        <v>406</v>
      </c>
      <c r="D16" t="s">
        <v>407</v>
      </c>
      <c r="E16" t="s">
        <v>146</v>
      </c>
      <c r="F16" t="s">
        <v>147</v>
      </c>
      <c r="G16">
        <v>16</v>
      </c>
      <c r="H16" t="s">
        <v>0</v>
      </c>
      <c r="I16" t="s">
        <v>148</v>
      </c>
      <c r="J16" t="s">
        <v>2</v>
      </c>
      <c r="K16" t="s">
        <v>3</v>
      </c>
      <c r="L16" t="s">
        <v>4</v>
      </c>
      <c r="M16">
        <v>3</v>
      </c>
      <c r="N16" t="s">
        <v>149</v>
      </c>
      <c r="O16" t="s">
        <v>150</v>
      </c>
      <c r="P16" t="s">
        <v>151</v>
      </c>
      <c r="Q16" t="s">
        <v>4</v>
      </c>
      <c r="R16">
        <v>3</v>
      </c>
      <c r="S16" t="s">
        <v>152</v>
      </c>
      <c r="T16" t="s">
        <v>153</v>
      </c>
      <c r="U16" t="s">
        <v>154</v>
      </c>
      <c r="V16" t="s">
        <v>4</v>
      </c>
      <c r="W16">
        <v>1</v>
      </c>
      <c r="X16">
        <v>40</v>
      </c>
      <c r="Y16" t="s">
        <v>11</v>
      </c>
      <c r="Z16" t="str">
        <f t="shared" si="0"/>
        <v xml:space="preserve">Tommy has lost his backpack, he is standing in front of the posters facing them, which way does he need to go to get to the lost and found tent? </v>
      </c>
      <c r="AA16" t="str">
        <f t="shared" si="0"/>
        <v>Left</v>
      </c>
      <c r="AB16" t="str">
        <f t="shared" si="0"/>
        <v>Right</v>
      </c>
      <c r="AC16" t="str">
        <f t="shared" si="0"/>
        <v>There is not enough information</v>
      </c>
      <c r="AD16">
        <v>2</v>
      </c>
      <c r="AE16" t="str">
        <f t="shared" si="1"/>
        <v>Young festival goers tend to go for the cheapest noodles. Who's noodles are they most likely to eat?</v>
      </c>
      <c r="AF16" t="str">
        <f t="shared" si="1"/>
        <v>Jolene's</v>
      </c>
      <c r="AG16" t="str">
        <f t="shared" si="1"/>
        <v>Fanella's</v>
      </c>
      <c r="AH16" t="str">
        <f t="shared" si="1"/>
        <v>There is not enough information</v>
      </c>
      <c r="AI16">
        <v>1</v>
      </c>
    </row>
    <row r="17" spans="1:35" x14ac:dyDescent="0.25">
      <c r="B17">
        <v>17</v>
      </c>
      <c r="C17" t="s">
        <v>408</v>
      </c>
      <c r="D17" t="s">
        <v>409</v>
      </c>
      <c r="E17" t="s">
        <v>410</v>
      </c>
      <c r="F17" t="s">
        <v>411</v>
      </c>
      <c r="G17">
        <v>17</v>
      </c>
      <c r="H17" t="s">
        <v>0</v>
      </c>
      <c r="I17" t="s">
        <v>157</v>
      </c>
      <c r="J17" t="s">
        <v>158</v>
      </c>
      <c r="K17" t="s">
        <v>159</v>
      </c>
      <c r="L17" t="s">
        <v>4</v>
      </c>
      <c r="M17">
        <v>3</v>
      </c>
      <c r="N17" t="s">
        <v>160</v>
      </c>
      <c r="O17" t="s">
        <v>161</v>
      </c>
      <c r="P17" t="s">
        <v>162</v>
      </c>
      <c r="Q17" t="s">
        <v>4</v>
      </c>
      <c r="R17">
        <v>3</v>
      </c>
      <c r="S17" t="s">
        <v>163</v>
      </c>
      <c r="T17" t="s">
        <v>164</v>
      </c>
      <c r="U17" t="s">
        <v>165</v>
      </c>
      <c r="V17" t="s">
        <v>4</v>
      </c>
      <c r="W17">
        <v>1</v>
      </c>
      <c r="X17">
        <v>41</v>
      </c>
      <c r="Y17" t="s">
        <v>11</v>
      </c>
      <c r="Z17" t="str">
        <f t="shared" si="0"/>
        <v>Based on current position, which team is most likely to win?</v>
      </c>
      <c r="AA17" t="str">
        <f t="shared" si="0"/>
        <v>The blue team</v>
      </c>
      <c r="AB17" t="str">
        <f t="shared" si="0"/>
        <v>The green team</v>
      </c>
      <c r="AC17" t="str">
        <f t="shared" si="0"/>
        <v>There is not enough information</v>
      </c>
      <c r="AD17">
        <v>1</v>
      </c>
      <c r="AE17" t="str">
        <f t="shared" si="1"/>
        <v>Based on their popularity, which festival is likely to have the most attendees?</v>
      </c>
      <c r="AF17" t="str">
        <f t="shared" si="1"/>
        <v xml:space="preserve">The folk music festival </v>
      </c>
      <c r="AG17" t="str">
        <f t="shared" si="1"/>
        <v xml:space="preserve">The sailing festival </v>
      </c>
      <c r="AH17" t="str">
        <f t="shared" si="1"/>
        <v>There is not enough information</v>
      </c>
      <c r="AI17">
        <v>2</v>
      </c>
    </row>
    <row r="18" spans="1:35" x14ac:dyDescent="0.25">
      <c r="B18">
        <v>18</v>
      </c>
      <c r="C18" t="s">
        <v>412</v>
      </c>
      <c r="D18" t="s">
        <v>413</v>
      </c>
      <c r="E18" t="s">
        <v>323</v>
      </c>
      <c r="F18" t="s">
        <v>322</v>
      </c>
      <c r="G18">
        <v>18</v>
      </c>
      <c r="H18" t="s">
        <v>0</v>
      </c>
      <c r="I18" t="s">
        <v>166</v>
      </c>
      <c r="J18" t="s">
        <v>167</v>
      </c>
      <c r="K18" t="s">
        <v>168</v>
      </c>
      <c r="L18" t="s">
        <v>4</v>
      </c>
      <c r="M18">
        <v>3</v>
      </c>
      <c r="N18" t="s">
        <v>169</v>
      </c>
      <c r="O18" t="s">
        <v>170</v>
      </c>
      <c r="P18" t="s">
        <v>171</v>
      </c>
      <c r="Q18" t="s">
        <v>4</v>
      </c>
      <c r="R18">
        <v>3</v>
      </c>
      <c r="S18" t="s">
        <v>172</v>
      </c>
      <c r="T18" t="s">
        <v>173</v>
      </c>
      <c r="U18" t="s">
        <v>174</v>
      </c>
      <c r="V18" t="s">
        <v>4</v>
      </c>
      <c r="W18">
        <v>2</v>
      </c>
      <c r="X18">
        <v>42</v>
      </c>
      <c r="Y18" t="s">
        <v>11</v>
      </c>
      <c r="Z18" t="str">
        <f t="shared" si="0"/>
        <v>An archaeologist has gone to the potential dig site and wants to get to the rest stop. Which way does he need to go?</v>
      </c>
      <c r="AA18" t="str">
        <f t="shared" si="0"/>
        <v>Up the hill</v>
      </c>
      <c r="AB18" t="str">
        <f t="shared" si="0"/>
        <v xml:space="preserve">Down the hill </v>
      </c>
      <c r="AC18" t="str">
        <f t="shared" si="0"/>
        <v>There is not enough information</v>
      </c>
      <c r="AD18">
        <v>2</v>
      </c>
      <c r="AE18" t="str">
        <f t="shared" si="1"/>
        <v>Which local company is likely to put the least amount of money toward tourism board's project?</v>
      </c>
      <c r="AF18" t="str">
        <f t="shared" si="1"/>
        <v>Farmer Jack's farm</v>
      </c>
      <c r="AG18" t="str">
        <f t="shared" si="1"/>
        <v xml:space="preserve">The bus company </v>
      </c>
      <c r="AH18" t="str">
        <f t="shared" si="1"/>
        <v>There is not enough information</v>
      </c>
      <c r="AI18">
        <v>1</v>
      </c>
    </row>
    <row r="19" spans="1:35" x14ac:dyDescent="0.25">
      <c r="B19">
        <v>19</v>
      </c>
      <c r="C19" t="s">
        <v>414</v>
      </c>
      <c r="D19" t="s">
        <v>415</v>
      </c>
      <c r="E19" t="s">
        <v>325</v>
      </c>
      <c r="F19" t="s">
        <v>416</v>
      </c>
      <c r="G19">
        <v>19</v>
      </c>
      <c r="H19" t="s">
        <v>0</v>
      </c>
      <c r="I19" t="s">
        <v>177</v>
      </c>
      <c r="J19" t="s">
        <v>2</v>
      </c>
      <c r="K19" t="s">
        <v>3</v>
      </c>
      <c r="L19" t="s">
        <v>4</v>
      </c>
      <c r="M19">
        <v>3</v>
      </c>
      <c r="N19" t="s">
        <v>178</v>
      </c>
      <c r="O19" t="s">
        <v>179</v>
      </c>
      <c r="P19" t="s">
        <v>34</v>
      </c>
      <c r="Q19" t="s">
        <v>4</v>
      </c>
      <c r="R19">
        <v>3</v>
      </c>
      <c r="S19" t="s">
        <v>180</v>
      </c>
      <c r="T19" t="s">
        <v>181</v>
      </c>
      <c r="U19" t="s">
        <v>182</v>
      </c>
      <c r="V19" t="s">
        <v>4</v>
      </c>
      <c r="W19">
        <v>2</v>
      </c>
      <c r="X19">
        <v>43</v>
      </c>
      <c r="Y19" t="s">
        <v>11</v>
      </c>
      <c r="Z19" t="str">
        <f t="shared" si="0"/>
        <v>Susan has just put her favourite song on the jukebox, she now wants to have a beer. Which way does she need to go to reach the bar?</v>
      </c>
      <c r="AA19" t="str">
        <f t="shared" si="0"/>
        <v>Left</v>
      </c>
      <c r="AB19" t="str">
        <f t="shared" si="0"/>
        <v>Right</v>
      </c>
      <c r="AC19" t="str">
        <f t="shared" si="0"/>
        <v>There is not enough information</v>
      </c>
      <c r="AD19">
        <v>1</v>
      </c>
      <c r="AE19" t="str">
        <f t="shared" si="1"/>
        <v xml:space="preserve">All of the McMurphy's are well liked by their patrons but who is the least popular among the three of them? </v>
      </c>
      <c r="AF19" t="str">
        <f t="shared" si="1"/>
        <v>Frank</v>
      </c>
      <c r="AG19" t="str">
        <f t="shared" si="1"/>
        <v>Susan</v>
      </c>
      <c r="AH19" t="str">
        <f t="shared" si="1"/>
        <v>There is not enough information</v>
      </c>
      <c r="AI19">
        <v>1</v>
      </c>
    </row>
    <row r="20" spans="1:35" x14ac:dyDescent="0.25">
      <c r="B20">
        <v>20</v>
      </c>
      <c r="C20" t="s">
        <v>417</v>
      </c>
      <c r="D20" t="s">
        <v>418</v>
      </c>
      <c r="E20" t="s">
        <v>419</v>
      </c>
      <c r="F20" t="s">
        <v>420</v>
      </c>
      <c r="G20">
        <v>20</v>
      </c>
      <c r="H20" t="s">
        <v>0</v>
      </c>
      <c r="I20" t="s">
        <v>183</v>
      </c>
      <c r="J20" t="s">
        <v>184</v>
      </c>
      <c r="K20" t="s">
        <v>185</v>
      </c>
      <c r="L20" t="s">
        <v>4</v>
      </c>
      <c r="M20">
        <v>3</v>
      </c>
      <c r="N20" t="s">
        <v>186</v>
      </c>
      <c r="O20" t="s">
        <v>187</v>
      </c>
      <c r="P20" t="s">
        <v>188</v>
      </c>
      <c r="Q20" t="s">
        <v>4</v>
      </c>
      <c r="R20">
        <v>3</v>
      </c>
      <c r="S20" t="s">
        <v>189</v>
      </c>
      <c r="T20" t="s">
        <v>190</v>
      </c>
      <c r="U20" t="s">
        <v>191</v>
      </c>
      <c r="V20" t="s">
        <v>4</v>
      </c>
      <c r="W20">
        <v>2</v>
      </c>
      <c r="X20">
        <v>44</v>
      </c>
      <c r="Y20" t="s">
        <v>11</v>
      </c>
      <c r="Z20" t="str">
        <f t="shared" si="0"/>
        <v>Which sailing boat from Rockport is currently ahead of the others?</v>
      </c>
      <c r="AA20" t="str">
        <f t="shared" si="0"/>
        <v>The King Fisher</v>
      </c>
      <c r="AB20" t="str">
        <f t="shared" si="0"/>
        <v>The Fast Kitten</v>
      </c>
      <c r="AC20" t="str">
        <f t="shared" si="0"/>
        <v>There is not enough information</v>
      </c>
      <c r="AD20">
        <v>1</v>
      </c>
      <c r="AE20" t="str">
        <f t="shared" si="1"/>
        <v>Who is the most skilled fisherman currently in the Rockport pub?</v>
      </c>
      <c r="AF20" t="str">
        <f t="shared" si="1"/>
        <v>Melvin</v>
      </c>
      <c r="AG20" t="str">
        <f t="shared" si="1"/>
        <v>Herman</v>
      </c>
      <c r="AH20" t="str">
        <f t="shared" si="1"/>
        <v>There is not enough information</v>
      </c>
      <c r="AI20">
        <v>2</v>
      </c>
    </row>
    <row r="21" spans="1:35" x14ac:dyDescent="0.25">
      <c r="B21">
        <v>21</v>
      </c>
      <c r="C21" t="s">
        <v>421</v>
      </c>
      <c r="D21" t="s">
        <v>422</v>
      </c>
      <c r="E21" t="s">
        <v>327</v>
      </c>
      <c r="F21" t="s">
        <v>326</v>
      </c>
      <c r="G21">
        <v>21</v>
      </c>
      <c r="H21" t="s">
        <v>0</v>
      </c>
      <c r="I21" t="s">
        <v>194</v>
      </c>
      <c r="J21" t="s">
        <v>40</v>
      </c>
      <c r="K21" t="s">
        <v>41</v>
      </c>
      <c r="L21" t="s">
        <v>4</v>
      </c>
      <c r="M21">
        <v>3</v>
      </c>
      <c r="N21" t="s">
        <v>195</v>
      </c>
      <c r="O21" t="s">
        <v>196</v>
      </c>
      <c r="P21" t="s">
        <v>197</v>
      </c>
      <c r="Q21" t="s">
        <v>4</v>
      </c>
      <c r="R21">
        <v>3</v>
      </c>
      <c r="S21" t="s">
        <v>198</v>
      </c>
      <c r="T21" t="s">
        <v>199</v>
      </c>
      <c r="U21" t="s">
        <v>200</v>
      </c>
      <c r="V21" t="s">
        <v>4</v>
      </c>
      <c r="W21">
        <v>2</v>
      </c>
      <c r="X21">
        <v>45</v>
      </c>
      <c r="Y21" t="s">
        <v>11</v>
      </c>
      <c r="Z21" t="str">
        <f t="shared" si="0"/>
        <v xml:space="preserve">The submarine used to transport finds has malfunctioned, which way do the divers need to swim in order to fix it? </v>
      </c>
      <c r="AA21" t="str">
        <f t="shared" si="0"/>
        <v>Up</v>
      </c>
      <c r="AB21" t="str">
        <f t="shared" si="0"/>
        <v>Down</v>
      </c>
      <c r="AC21" t="str">
        <f t="shared" si="0"/>
        <v>There is not enough information</v>
      </c>
      <c r="AD21">
        <v>1</v>
      </c>
      <c r="AE21" t="str">
        <f t="shared" si="1"/>
        <v xml:space="preserve">The least well funded team is going to be responsible for washing any artifacts found, which team is this likely to be? </v>
      </c>
      <c r="AF21" t="str">
        <f t="shared" si="1"/>
        <v>Great Britian's</v>
      </c>
      <c r="AG21" t="str">
        <f t="shared" si="1"/>
        <v>Denmark's</v>
      </c>
      <c r="AH21" t="str">
        <f t="shared" si="1"/>
        <v>There is not enough information</v>
      </c>
      <c r="AI21">
        <v>1</v>
      </c>
    </row>
    <row r="22" spans="1:35" x14ac:dyDescent="0.25">
      <c r="B22">
        <v>22</v>
      </c>
      <c r="C22" t="s">
        <v>423</v>
      </c>
      <c r="D22" t="s">
        <v>424</v>
      </c>
      <c r="E22" t="s">
        <v>425</v>
      </c>
      <c r="F22" t="s">
        <v>426</v>
      </c>
      <c r="G22">
        <v>22</v>
      </c>
      <c r="H22" t="s">
        <v>0</v>
      </c>
      <c r="I22" t="s">
        <v>202</v>
      </c>
      <c r="J22" t="s">
        <v>2</v>
      </c>
      <c r="K22" t="s">
        <v>203</v>
      </c>
      <c r="L22" t="s">
        <v>4</v>
      </c>
      <c r="M22">
        <v>3</v>
      </c>
      <c r="N22" t="s">
        <v>204</v>
      </c>
      <c r="O22" t="s">
        <v>205</v>
      </c>
      <c r="P22" t="s">
        <v>206</v>
      </c>
      <c r="Q22" t="s">
        <v>4</v>
      </c>
      <c r="R22">
        <v>3</v>
      </c>
      <c r="S22" t="s">
        <v>207</v>
      </c>
      <c r="T22" t="s">
        <v>208</v>
      </c>
      <c r="U22" t="s">
        <v>209</v>
      </c>
      <c r="V22" t="s">
        <v>4</v>
      </c>
      <c r="W22">
        <v>1</v>
      </c>
      <c r="X22">
        <v>46</v>
      </c>
      <c r="Y22" t="s">
        <v>11</v>
      </c>
      <c r="Z22" t="str">
        <f t="shared" si="0"/>
        <v xml:space="preserve">A lifeguard is standing in front of the water filter facing the pool. In which direction does he need to look to find the loose paving slab? </v>
      </c>
      <c r="AA22" t="str">
        <f t="shared" si="0"/>
        <v>Left</v>
      </c>
      <c r="AB22" t="str">
        <f t="shared" si="0"/>
        <v xml:space="preserve">Right </v>
      </c>
      <c r="AC22" t="str">
        <f t="shared" si="0"/>
        <v>There is not enough information</v>
      </c>
      <c r="AD22">
        <v>1</v>
      </c>
      <c r="AE22" t="str">
        <f t="shared" si="1"/>
        <v>If the catering company wants only the most skilled workers for the pool party who is least likely to be asked to help?</v>
      </c>
      <c r="AF22" t="str">
        <f t="shared" si="1"/>
        <v xml:space="preserve">Amanda </v>
      </c>
      <c r="AG22" t="str">
        <f t="shared" si="1"/>
        <v>Jess</v>
      </c>
      <c r="AH22" t="str">
        <f t="shared" si="1"/>
        <v>There is not enough information</v>
      </c>
      <c r="AI22">
        <v>1</v>
      </c>
    </row>
    <row r="23" spans="1:35" x14ac:dyDescent="0.25">
      <c r="B23">
        <v>23</v>
      </c>
      <c r="C23" t="s">
        <v>427</v>
      </c>
      <c r="D23" t="s">
        <v>428</v>
      </c>
      <c r="E23" t="s">
        <v>429</v>
      </c>
      <c r="F23" t="s">
        <v>430</v>
      </c>
      <c r="G23">
        <v>23</v>
      </c>
      <c r="H23" t="s">
        <v>0</v>
      </c>
      <c r="I23" t="s">
        <v>212</v>
      </c>
      <c r="J23" t="s">
        <v>213</v>
      </c>
      <c r="K23" t="s">
        <v>214</v>
      </c>
      <c r="L23" t="s">
        <v>4</v>
      </c>
      <c r="M23">
        <v>3</v>
      </c>
      <c r="N23" t="s">
        <v>215</v>
      </c>
      <c r="O23" t="s">
        <v>216</v>
      </c>
      <c r="P23" t="s">
        <v>217</v>
      </c>
      <c r="Q23" t="s">
        <v>4</v>
      </c>
      <c r="R23">
        <v>3</v>
      </c>
      <c r="S23" t="s">
        <v>218</v>
      </c>
      <c r="T23" t="s">
        <v>219</v>
      </c>
      <c r="U23" t="s">
        <v>220</v>
      </c>
      <c r="V23" t="s">
        <v>4</v>
      </c>
      <c r="W23">
        <v>2</v>
      </c>
      <c r="X23">
        <v>47</v>
      </c>
      <c r="Y23" t="s">
        <v>11</v>
      </c>
      <c r="Z23" t="str">
        <f t="shared" si="0"/>
        <v>Fred is standing by the Sculpture made of driftwood, in which general direction does he need to go to get to the sculpture made of plastic bottles?</v>
      </c>
      <c r="AA23" t="str">
        <f t="shared" si="0"/>
        <v xml:space="preserve">Towards the sculpture of the whale </v>
      </c>
      <c r="AB23" t="str">
        <f t="shared" si="0"/>
        <v xml:space="preserve">Away from the sculpture of the whale </v>
      </c>
      <c r="AC23" t="str">
        <f t="shared" si="0"/>
        <v>There is not enough information</v>
      </c>
      <c r="AD23">
        <v>1</v>
      </c>
      <c r="AE23" t="str">
        <f t="shared" si="1"/>
        <v>Which of the three business owners is going to donate the least amount of money to the gallery?</v>
      </c>
      <c r="AF23" t="str">
        <f t="shared" si="1"/>
        <v>Fred</v>
      </c>
      <c r="AG23" t="str">
        <f t="shared" si="1"/>
        <v xml:space="preserve">Simon </v>
      </c>
      <c r="AH23" t="str">
        <f t="shared" si="1"/>
        <v>There is not enough information</v>
      </c>
      <c r="AI23">
        <v>1</v>
      </c>
    </row>
    <row r="24" spans="1:35" x14ac:dyDescent="0.25">
      <c r="B24">
        <v>24</v>
      </c>
      <c r="C24" t="s">
        <v>221</v>
      </c>
      <c r="D24" t="s">
        <v>431</v>
      </c>
      <c r="E24" t="s">
        <v>432</v>
      </c>
      <c r="F24" t="s">
        <v>433</v>
      </c>
      <c r="G24">
        <v>24</v>
      </c>
      <c r="H24" t="s">
        <v>0</v>
      </c>
      <c r="I24" t="s">
        <v>225</v>
      </c>
      <c r="J24" t="s">
        <v>226</v>
      </c>
      <c r="K24" t="s">
        <v>227</v>
      </c>
      <c r="L24" t="s">
        <v>4</v>
      </c>
      <c r="M24">
        <v>3</v>
      </c>
      <c r="N24" t="s">
        <v>228</v>
      </c>
      <c r="O24" t="s">
        <v>229</v>
      </c>
      <c r="P24" t="s">
        <v>230</v>
      </c>
      <c r="Q24" t="s">
        <v>4</v>
      </c>
      <c r="R24">
        <v>3</v>
      </c>
      <c r="S24" t="s">
        <v>231</v>
      </c>
      <c r="T24" t="s">
        <v>232</v>
      </c>
      <c r="U24" t="s">
        <v>233</v>
      </c>
      <c r="V24" t="s">
        <v>4</v>
      </c>
      <c r="W24">
        <v>1</v>
      </c>
      <c r="X24">
        <v>48</v>
      </c>
      <c r="Y24" t="s">
        <v>11</v>
      </c>
      <c r="Z24" t="str">
        <f t="shared" si="0"/>
        <v>A recent storm has brought down the tallest tree in the cemetary, which type of tree is most likely to have fallen?</v>
      </c>
      <c r="AA24" t="str">
        <f t="shared" si="0"/>
        <v>Oak</v>
      </c>
      <c r="AB24" t="str">
        <f t="shared" si="0"/>
        <v>Birch</v>
      </c>
      <c r="AC24" t="str">
        <f t="shared" si="0"/>
        <v>There is not enough information</v>
      </c>
      <c r="AD24">
        <v>1</v>
      </c>
      <c r="AE24" t="str">
        <f t="shared" si="1"/>
        <v xml:space="preserve">The wedding will have many speeches and anecdotes but who is likely to tell the best story? </v>
      </c>
      <c r="AF24" t="str">
        <f t="shared" si="1"/>
        <v>Aaron</v>
      </c>
      <c r="AG24" t="str">
        <f t="shared" si="1"/>
        <v>Josephine</v>
      </c>
      <c r="AH24" t="str">
        <f t="shared" si="1"/>
        <v>There is not enough information</v>
      </c>
      <c r="AI24">
        <v>2</v>
      </c>
    </row>
    <row r="25" spans="1:35" x14ac:dyDescent="0.25">
      <c r="B25">
        <v>25</v>
      </c>
      <c r="C25" t="s">
        <v>234</v>
      </c>
      <c r="D25" t="s">
        <v>235</v>
      </c>
      <c r="E25" t="s">
        <v>434</v>
      </c>
      <c r="F25" t="s">
        <v>435</v>
      </c>
      <c r="G25">
        <v>25</v>
      </c>
      <c r="H25" t="s">
        <v>0</v>
      </c>
      <c r="I25" t="s">
        <v>236</v>
      </c>
      <c r="J25" t="s">
        <v>3</v>
      </c>
      <c r="K25" t="s">
        <v>88</v>
      </c>
      <c r="L25" t="s">
        <v>237</v>
      </c>
      <c r="M25">
        <v>3</v>
      </c>
      <c r="N25" t="s">
        <v>238</v>
      </c>
      <c r="O25" t="s">
        <v>239</v>
      </c>
      <c r="P25" t="s">
        <v>240</v>
      </c>
      <c r="Q25" t="s">
        <v>4</v>
      </c>
      <c r="R25">
        <v>3</v>
      </c>
      <c r="S25" t="s">
        <v>241</v>
      </c>
      <c r="T25" t="s">
        <v>242</v>
      </c>
      <c r="U25" t="s">
        <v>243</v>
      </c>
      <c r="V25" t="s">
        <v>4</v>
      </c>
      <c r="W25">
        <v>2</v>
      </c>
      <c r="Z25" t="str">
        <f t="shared" si="0"/>
        <v xml:space="preserve">The Farmer is standing by the rusty tractor facing it, which way does he need to go to get to his quad bike? </v>
      </c>
      <c r="AA25" t="str">
        <f t="shared" si="0"/>
        <v>Right</v>
      </c>
      <c r="AB25" t="str">
        <f t="shared" si="0"/>
        <v xml:space="preserve">Left </v>
      </c>
      <c r="AC25" t="str">
        <f t="shared" si="0"/>
        <v xml:space="preserve">There is not enough information </v>
      </c>
      <c r="AD25">
        <v>1</v>
      </c>
      <c r="AE25" t="str">
        <f t="shared" si="1"/>
        <v>All of the siblings are braver than average but which of them is the bravest?</v>
      </c>
      <c r="AF25" t="str">
        <f t="shared" si="1"/>
        <v>Will</v>
      </c>
      <c r="AG25" t="str">
        <f t="shared" si="1"/>
        <v>Jane</v>
      </c>
      <c r="AH25" t="str">
        <f t="shared" si="1"/>
        <v>There is not enough information</v>
      </c>
      <c r="AI25">
        <v>1</v>
      </c>
    </row>
    <row r="26" spans="1:35" x14ac:dyDescent="0.25">
      <c r="B26">
        <v>26</v>
      </c>
      <c r="C26" t="s">
        <v>244</v>
      </c>
      <c r="D26" t="s">
        <v>244</v>
      </c>
      <c r="E26" t="s">
        <v>245</v>
      </c>
      <c r="F26" t="s">
        <v>245</v>
      </c>
      <c r="G26">
        <v>26</v>
      </c>
      <c r="H26" t="s">
        <v>0</v>
      </c>
      <c r="I26" t="s">
        <v>246</v>
      </c>
      <c r="J26" t="s">
        <v>3</v>
      </c>
      <c r="K26" t="s">
        <v>88</v>
      </c>
      <c r="L26" t="s">
        <v>237</v>
      </c>
      <c r="M26">
        <v>1</v>
      </c>
      <c r="N26" t="s">
        <v>247</v>
      </c>
      <c r="O26" t="s">
        <v>248</v>
      </c>
      <c r="P26" t="s">
        <v>249</v>
      </c>
      <c r="Q26" t="s">
        <v>4</v>
      </c>
      <c r="R26">
        <v>3</v>
      </c>
      <c r="S26" t="s">
        <v>250</v>
      </c>
      <c r="T26" t="s">
        <v>251</v>
      </c>
      <c r="U26" t="s">
        <v>252</v>
      </c>
      <c r="V26" t="s">
        <v>4</v>
      </c>
      <c r="W26">
        <v>2</v>
      </c>
      <c r="Z26" t="str">
        <f t="shared" si="0"/>
        <v>Vicky is standing in front of the broken down ferry facing it, which way does she need to go in order to stand infront of the red boat?</v>
      </c>
      <c r="AA26" t="str">
        <f t="shared" si="0"/>
        <v>Right</v>
      </c>
      <c r="AB26" t="str">
        <f t="shared" si="0"/>
        <v xml:space="preserve">Left </v>
      </c>
      <c r="AC26" t="str">
        <f t="shared" si="0"/>
        <v xml:space="preserve">There is not enough information </v>
      </c>
      <c r="AD26">
        <v>1</v>
      </c>
      <c r="AE26" t="str">
        <f t="shared" si="1"/>
        <v xml:space="preserve">The three women are planning to have a race. Based on their sailing ability, which one is most likely to win? </v>
      </c>
      <c r="AF26" t="str">
        <f t="shared" si="1"/>
        <v>Holly</v>
      </c>
      <c r="AG26" t="str">
        <f t="shared" si="1"/>
        <v>Vicky</v>
      </c>
      <c r="AH26" t="str">
        <f t="shared" si="1"/>
        <v>There is not enough information</v>
      </c>
      <c r="AI26">
        <v>1</v>
      </c>
    </row>
    <row r="27" spans="1:35" x14ac:dyDescent="0.25">
      <c r="I27" t="s">
        <v>253</v>
      </c>
      <c r="N27" t="s">
        <v>254</v>
      </c>
      <c r="S27" t="s">
        <v>255</v>
      </c>
      <c r="Z27" t="s">
        <v>256</v>
      </c>
      <c r="AE27" t="s">
        <v>257</v>
      </c>
    </row>
    <row r="28" spans="1:35" x14ac:dyDescent="0.25">
      <c r="C28" t="s">
        <v>258</v>
      </c>
      <c r="D28" t="s">
        <v>259</v>
      </c>
      <c r="F28" t="s">
        <v>261</v>
      </c>
    </row>
    <row r="29" spans="1:35" x14ac:dyDescent="0.25">
      <c r="B29" t="s">
        <v>272</v>
      </c>
      <c r="D29" t="s">
        <v>262</v>
      </c>
      <c r="F29" t="s">
        <v>262</v>
      </c>
    </row>
    <row r="30" spans="1:35" x14ac:dyDescent="0.25">
      <c r="A30" t="s">
        <v>336</v>
      </c>
      <c r="C30" t="s">
        <v>258</v>
      </c>
      <c r="D30" t="s">
        <v>262</v>
      </c>
      <c r="E30" t="s">
        <v>259</v>
      </c>
      <c r="F30" t="s">
        <v>262</v>
      </c>
      <c r="G30" t="s">
        <v>260</v>
      </c>
      <c r="H30" t="s">
        <v>262</v>
      </c>
      <c r="I30" t="s">
        <v>261</v>
      </c>
      <c r="J30" t="s">
        <v>262</v>
      </c>
      <c r="L30" t="s">
        <v>263</v>
      </c>
      <c r="M30" t="s">
        <v>264</v>
      </c>
      <c r="N30" t="s">
        <v>265</v>
      </c>
      <c r="O30" t="s">
        <v>270</v>
      </c>
      <c r="P30" t="s">
        <v>271</v>
      </c>
      <c r="Q30" t="s">
        <v>273</v>
      </c>
      <c r="R30" t="s">
        <v>274</v>
      </c>
      <c r="S30" t="s">
        <v>275</v>
      </c>
      <c r="T30" t="s">
        <v>337</v>
      </c>
      <c r="U30" t="s">
        <v>338</v>
      </c>
      <c r="V30" t="s">
        <v>339</v>
      </c>
      <c r="W30" t="s">
        <v>340</v>
      </c>
    </row>
    <row r="31" spans="1:35" x14ac:dyDescent="0.25">
      <c r="A31" t="str">
        <f t="shared" ref="A31:A56" si="2">IF(ABS(D31-F31)&lt;30,"GOOD","BAD")</f>
        <v>GOOD</v>
      </c>
      <c r="B31">
        <v>1</v>
      </c>
      <c r="C31" t="s">
        <v>355</v>
      </c>
      <c r="D31">
        <f>LEN(C31)</f>
        <v>483</v>
      </c>
      <c r="E31" t="s">
        <v>283</v>
      </c>
      <c r="F31">
        <f>LEN(E31)</f>
        <v>482</v>
      </c>
      <c r="G31" t="s">
        <v>284</v>
      </c>
      <c r="H31">
        <f>LEN(G31)</f>
        <v>548</v>
      </c>
      <c r="I31" t="s">
        <v>285</v>
      </c>
      <c r="J31">
        <f>LEN(I31)</f>
        <v>549</v>
      </c>
      <c r="L31">
        <f>SUM(D31,F31)/2</f>
        <v>482.5</v>
      </c>
      <c r="M31">
        <f>SUM(H31,J31)/2</f>
        <v>548.5</v>
      </c>
      <c r="N31">
        <f>SUM(L31:M31)</f>
        <v>1031</v>
      </c>
      <c r="O31" t="str">
        <f>IF(N31&lt;1100,"Good","Bad")</f>
        <v>Good</v>
      </c>
      <c r="P31" t="str">
        <f>IF(ABS(L31-M31)&gt;70,"BAD","GOOD")</f>
        <v>GOOD</v>
      </c>
      <c r="Q31" t="str">
        <f>IF(ABS(H31-J31)&gt;50,"BAD","GOOD")</f>
        <v>GOOD</v>
      </c>
      <c r="R31" t="str">
        <f>IF(ABS(D31-F31)&gt;50,"BAD","GOOD")</f>
        <v>GOOD</v>
      </c>
      <c r="S31">
        <f>N31/75</f>
        <v>13.746666666666666</v>
      </c>
      <c r="T31" t="str">
        <f>IF(ABS(H31-J31)&lt;30,"GOOD","BAD")</f>
        <v>GOOD</v>
      </c>
      <c r="U31">
        <f>ROUNDUP(L31/75,0)</f>
        <v>7</v>
      </c>
      <c r="V31">
        <f>ROUNDUP(M31/75,0)</f>
        <v>8</v>
      </c>
      <c r="W31">
        <f>U31+V31-1</f>
        <v>14</v>
      </c>
    </row>
    <row r="32" spans="1:35" x14ac:dyDescent="0.25">
      <c r="A32" t="str">
        <f t="shared" si="2"/>
        <v>GOOD</v>
      </c>
      <c r="B32">
        <v>2</v>
      </c>
      <c r="C32" t="s">
        <v>12</v>
      </c>
      <c r="D32">
        <f t="shared" ref="D32:D56" si="3">LEN(C32)</f>
        <v>565</v>
      </c>
      <c r="E32" t="s">
        <v>13</v>
      </c>
      <c r="F32">
        <f t="shared" ref="F32:F56" si="4">LEN(E32)</f>
        <v>549</v>
      </c>
      <c r="G32" t="s">
        <v>287</v>
      </c>
      <c r="H32">
        <f t="shared" ref="H32:H56" si="5">LEN(G32)</f>
        <v>536</v>
      </c>
      <c r="I32" t="s">
        <v>286</v>
      </c>
      <c r="J32">
        <f t="shared" ref="J32:J56" si="6">LEN(I32)</f>
        <v>536</v>
      </c>
      <c r="L32">
        <f t="shared" ref="L32:L56" si="7">SUM(D32,F32)/2</f>
        <v>557</v>
      </c>
      <c r="M32">
        <f t="shared" ref="M32:M56" si="8">SUM(H32,J32)/2</f>
        <v>536</v>
      </c>
      <c r="N32">
        <f t="shared" ref="N32:N56" si="9">SUM(L32:M32)</f>
        <v>1093</v>
      </c>
      <c r="O32" t="str">
        <f t="shared" ref="O32:O56" si="10">IF(N32&lt;1100,"Good","Bad")</f>
        <v>Good</v>
      </c>
      <c r="P32" t="str">
        <f t="shared" ref="P32:P56" si="11">IF(ABS(L32-M32)&gt;70,"BAD","GOOD")</f>
        <v>GOOD</v>
      </c>
      <c r="Q32" t="str">
        <f t="shared" ref="Q32:Q56" si="12">IF(ABS(H32-J32)&gt;50,"BAD","GOOD")</f>
        <v>GOOD</v>
      </c>
      <c r="R32" t="str">
        <f t="shared" ref="R32:R56" si="13">IF(ABS(D32-F32)&gt;50,"BAD","GOOD")</f>
        <v>GOOD</v>
      </c>
      <c r="S32">
        <f t="shared" ref="S32:S56" si="14">N32/75</f>
        <v>14.573333333333334</v>
      </c>
      <c r="T32" t="str">
        <f t="shared" ref="T32:T56" si="15">IF(ABS(H32-J32)&lt;30,"GOOD","BAD")</f>
        <v>GOOD</v>
      </c>
      <c r="U32">
        <f>ROUNDUP(L32/75,0)</f>
        <v>8</v>
      </c>
      <c r="V32">
        <f t="shared" ref="V32:V56" si="16">ROUNDUP(M32/75,0)</f>
        <v>8</v>
      </c>
      <c r="W32">
        <f t="shared" ref="W32:W56" si="17">U32+V32-1</f>
        <v>15</v>
      </c>
    </row>
    <row r="33" spans="1:23" x14ac:dyDescent="0.25">
      <c r="A33" t="str">
        <f t="shared" si="2"/>
        <v>GOOD</v>
      </c>
      <c r="B33">
        <v>3</v>
      </c>
      <c r="C33" t="s">
        <v>289</v>
      </c>
      <c r="D33">
        <f t="shared" si="3"/>
        <v>500</v>
      </c>
      <c r="E33" t="s">
        <v>288</v>
      </c>
      <c r="F33">
        <f t="shared" si="4"/>
        <v>500</v>
      </c>
      <c r="G33" t="s">
        <v>291</v>
      </c>
      <c r="H33">
        <f t="shared" si="5"/>
        <v>527</v>
      </c>
      <c r="I33" t="s">
        <v>290</v>
      </c>
      <c r="J33">
        <f t="shared" si="6"/>
        <v>532</v>
      </c>
      <c r="L33">
        <f t="shared" si="7"/>
        <v>500</v>
      </c>
      <c r="M33">
        <f t="shared" si="8"/>
        <v>529.5</v>
      </c>
      <c r="N33">
        <f t="shared" si="9"/>
        <v>1029.5</v>
      </c>
      <c r="O33" t="str">
        <f t="shared" si="10"/>
        <v>Good</v>
      </c>
      <c r="P33" t="str">
        <f t="shared" si="11"/>
        <v>GOOD</v>
      </c>
      <c r="Q33" t="str">
        <f t="shared" si="12"/>
        <v>GOOD</v>
      </c>
      <c r="R33" t="str">
        <f t="shared" si="13"/>
        <v>GOOD</v>
      </c>
      <c r="S33">
        <f t="shared" si="14"/>
        <v>13.726666666666667</v>
      </c>
      <c r="T33" t="str">
        <f t="shared" si="15"/>
        <v>GOOD</v>
      </c>
      <c r="U33">
        <f t="shared" ref="U33:U56" si="18">ROUNDUP(L33/75,0)</f>
        <v>7</v>
      </c>
      <c r="V33">
        <f t="shared" si="16"/>
        <v>8</v>
      </c>
      <c r="W33">
        <f t="shared" si="17"/>
        <v>14</v>
      </c>
    </row>
    <row r="34" spans="1:23" x14ac:dyDescent="0.25">
      <c r="A34" t="str">
        <f t="shared" si="2"/>
        <v>GOOD</v>
      </c>
      <c r="B34">
        <v>4</v>
      </c>
      <c r="C34" t="s">
        <v>294</v>
      </c>
      <c r="D34">
        <f t="shared" si="3"/>
        <v>525</v>
      </c>
      <c r="E34" t="s">
        <v>295</v>
      </c>
      <c r="F34">
        <f t="shared" si="4"/>
        <v>519</v>
      </c>
      <c r="G34" t="s">
        <v>292</v>
      </c>
      <c r="H34">
        <f t="shared" si="5"/>
        <v>549</v>
      </c>
      <c r="I34" t="s">
        <v>293</v>
      </c>
      <c r="J34">
        <f t="shared" si="6"/>
        <v>550</v>
      </c>
      <c r="L34">
        <f t="shared" si="7"/>
        <v>522</v>
      </c>
      <c r="M34">
        <f t="shared" si="8"/>
        <v>549.5</v>
      </c>
      <c r="N34">
        <f t="shared" si="9"/>
        <v>1071.5</v>
      </c>
      <c r="O34" t="str">
        <f t="shared" si="10"/>
        <v>Good</v>
      </c>
      <c r="P34" t="str">
        <f t="shared" si="11"/>
        <v>GOOD</v>
      </c>
      <c r="Q34" t="str">
        <f t="shared" si="12"/>
        <v>GOOD</v>
      </c>
      <c r="R34" t="str">
        <f t="shared" si="13"/>
        <v>GOOD</v>
      </c>
      <c r="S34">
        <f t="shared" si="14"/>
        <v>14.286666666666667</v>
      </c>
      <c r="T34" t="str">
        <f t="shared" si="15"/>
        <v>GOOD</v>
      </c>
      <c r="U34">
        <f t="shared" si="18"/>
        <v>7</v>
      </c>
      <c r="V34">
        <f t="shared" si="16"/>
        <v>8</v>
      </c>
      <c r="W34">
        <f t="shared" si="17"/>
        <v>14</v>
      </c>
    </row>
    <row r="35" spans="1:23" x14ac:dyDescent="0.25">
      <c r="A35" t="str">
        <f t="shared" si="2"/>
        <v>GOOD</v>
      </c>
      <c r="B35">
        <v>5</v>
      </c>
      <c r="C35" t="s">
        <v>299</v>
      </c>
      <c r="D35">
        <f t="shared" si="3"/>
        <v>562</v>
      </c>
      <c r="E35" t="s">
        <v>298</v>
      </c>
      <c r="F35">
        <f t="shared" si="4"/>
        <v>565</v>
      </c>
      <c r="G35" t="s">
        <v>296</v>
      </c>
      <c r="H35">
        <f t="shared" si="5"/>
        <v>530</v>
      </c>
      <c r="I35" t="s">
        <v>297</v>
      </c>
      <c r="J35">
        <f t="shared" si="6"/>
        <v>530</v>
      </c>
      <c r="L35">
        <f t="shared" si="7"/>
        <v>563.5</v>
      </c>
      <c r="M35">
        <f t="shared" si="8"/>
        <v>530</v>
      </c>
      <c r="N35">
        <f t="shared" si="9"/>
        <v>1093.5</v>
      </c>
      <c r="O35" t="str">
        <f t="shared" si="10"/>
        <v>Good</v>
      </c>
      <c r="P35" t="str">
        <f t="shared" si="11"/>
        <v>GOOD</v>
      </c>
      <c r="Q35" t="str">
        <f t="shared" si="12"/>
        <v>GOOD</v>
      </c>
      <c r="R35" t="str">
        <f t="shared" si="13"/>
        <v>GOOD</v>
      </c>
      <c r="S35">
        <f t="shared" si="14"/>
        <v>14.58</v>
      </c>
      <c r="T35" t="str">
        <f t="shared" si="15"/>
        <v>GOOD</v>
      </c>
      <c r="U35">
        <f t="shared" si="18"/>
        <v>8</v>
      </c>
      <c r="V35">
        <f t="shared" si="16"/>
        <v>8</v>
      </c>
      <c r="W35">
        <f t="shared" si="17"/>
        <v>15</v>
      </c>
    </row>
    <row r="36" spans="1:23" x14ac:dyDescent="0.25">
      <c r="A36" t="str">
        <f t="shared" si="2"/>
        <v>GOOD</v>
      </c>
      <c r="B36">
        <v>6</v>
      </c>
      <c r="C36" t="s">
        <v>48</v>
      </c>
      <c r="D36">
        <f t="shared" si="3"/>
        <v>446</v>
      </c>
      <c r="E36" t="s">
        <v>49</v>
      </c>
      <c r="F36">
        <f t="shared" si="4"/>
        <v>437</v>
      </c>
      <c r="G36" t="s">
        <v>301</v>
      </c>
      <c r="H36">
        <f t="shared" si="5"/>
        <v>500</v>
      </c>
      <c r="I36" t="s">
        <v>300</v>
      </c>
      <c r="J36">
        <f t="shared" si="6"/>
        <v>497</v>
      </c>
      <c r="L36">
        <f t="shared" si="7"/>
        <v>441.5</v>
      </c>
      <c r="M36">
        <f t="shared" si="8"/>
        <v>498.5</v>
      </c>
      <c r="N36">
        <f t="shared" si="9"/>
        <v>940</v>
      </c>
      <c r="O36" t="str">
        <f t="shared" si="10"/>
        <v>Good</v>
      </c>
      <c r="P36" t="str">
        <f t="shared" si="11"/>
        <v>GOOD</v>
      </c>
      <c r="Q36" t="str">
        <f t="shared" si="12"/>
        <v>GOOD</v>
      </c>
      <c r="R36" t="str">
        <f t="shared" si="13"/>
        <v>GOOD</v>
      </c>
      <c r="S36">
        <f t="shared" si="14"/>
        <v>12.533333333333333</v>
      </c>
      <c r="T36" t="str">
        <f t="shared" si="15"/>
        <v>GOOD</v>
      </c>
      <c r="U36">
        <f t="shared" si="18"/>
        <v>6</v>
      </c>
      <c r="V36">
        <f t="shared" si="16"/>
        <v>7</v>
      </c>
      <c r="W36">
        <f t="shared" si="17"/>
        <v>12</v>
      </c>
    </row>
    <row r="37" spans="1:23" x14ac:dyDescent="0.25">
      <c r="A37" t="str">
        <f t="shared" si="2"/>
        <v>GOOD</v>
      </c>
      <c r="B37">
        <v>7</v>
      </c>
      <c r="C37" t="s">
        <v>305</v>
      </c>
      <c r="D37">
        <f t="shared" si="3"/>
        <v>517</v>
      </c>
      <c r="E37" t="s">
        <v>304</v>
      </c>
      <c r="F37">
        <f t="shared" si="4"/>
        <v>536</v>
      </c>
      <c r="G37" t="s">
        <v>302</v>
      </c>
      <c r="H37">
        <f t="shared" si="5"/>
        <v>573</v>
      </c>
      <c r="I37" t="s">
        <v>303</v>
      </c>
      <c r="J37">
        <f t="shared" si="6"/>
        <v>564</v>
      </c>
      <c r="L37">
        <f t="shared" si="7"/>
        <v>526.5</v>
      </c>
      <c r="M37">
        <f t="shared" si="8"/>
        <v>568.5</v>
      </c>
      <c r="N37">
        <f t="shared" si="9"/>
        <v>1095</v>
      </c>
      <c r="O37" t="str">
        <f t="shared" si="10"/>
        <v>Good</v>
      </c>
      <c r="P37" t="str">
        <f t="shared" si="11"/>
        <v>GOOD</v>
      </c>
      <c r="Q37" t="str">
        <f t="shared" si="12"/>
        <v>GOOD</v>
      </c>
      <c r="R37" t="str">
        <f t="shared" si="13"/>
        <v>GOOD</v>
      </c>
      <c r="S37">
        <f t="shared" si="14"/>
        <v>14.6</v>
      </c>
      <c r="T37" t="str">
        <f t="shared" si="15"/>
        <v>GOOD</v>
      </c>
      <c r="U37">
        <f t="shared" si="18"/>
        <v>8</v>
      </c>
      <c r="V37">
        <f t="shared" si="16"/>
        <v>8</v>
      </c>
      <c r="W37">
        <f t="shared" si="17"/>
        <v>15</v>
      </c>
    </row>
    <row r="38" spans="1:23" x14ac:dyDescent="0.25">
      <c r="A38" t="str">
        <f t="shared" si="2"/>
        <v>GOOD</v>
      </c>
      <c r="B38">
        <v>8</v>
      </c>
      <c r="C38" t="s">
        <v>357</v>
      </c>
      <c r="D38">
        <f t="shared" si="3"/>
        <v>481</v>
      </c>
      <c r="E38" t="s">
        <v>356</v>
      </c>
      <c r="F38">
        <f t="shared" si="4"/>
        <v>494</v>
      </c>
      <c r="G38" t="s">
        <v>306</v>
      </c>
      <c r="H38">
        <f t="shared" si="5"/>
        <v>550</v>
      </c>
      <c r="I38" t="s">
        <v>307</v>
      </c>
      <c r="J38">
        <f t="shared" si="6"/>
        <v>548</v>
      </c>
      <c r="L38">
        <f t="shared" si="7"/>
        <v>487.5</v>
      </c>
      <c r="M38">
        <f t="shared" si="8"/>
        <v>549</v>
      </c>
      <c r="N38">
        <f t="shared" si="9"/>
        <v>1036.5</v>
      </c>
      <c r="O38" t="str">
        <f t="shared" si="10"/>
        <v>Good</v>
      </c>
      <c r="P38" t="str">
        <f t="shared" si="11"/>
        <v>GOOD</v>
      </c>
      <c r="Q38" t="str">
        <f t="shared" si="12"/>
        <v>GOOD</v>
      </c>
      <c r="R38" t="str">
        <f t="shared" si="13"/>
        <v>GOOD</v>
      </c>
      <c r="S38">
        <f t="shared" si="14"/>
        <v>13.82</v>
      </c>
      <c r="T38" t="str">
        <f t="shared" si="15"/>
        <v>GOOD</v>
      </c>
      <c r="U38">
        <f t="shared" si="18"/>
        <v>7</v>
      </c>
      <c r="V38">
        <f t="shared" si="16"/>
        <v>8</v>
      </c>
      <c r="W38">
        <f t="shared" si="17"/>
        <v>14</v>
      </c>
    </row>
    <row r="39" spans="1:23" x14ac:dyDescent="0.25">
      <c r="A39" t="str">
        <f t="shared" si="2"/>
        <v>GOOD</v>
      </c>
      <c r="B39">
        <v>9</v>
      </c>
      <c r="C39" t="s">
        <v>358</v>
      </c>
      <c r="D39">
        <f t="shared" si="3"/>
        <v>488</v>
      </c>
      <c r="E39" t="s">
        <v>75</v>
      </c>
      <c r="F39">
        <f t="shared" si="4"/>
        <v>486</v>
      </c>
      <c r="G39" t="s">
        <v>277</v>
      </c>
      <c r="H39">
        <f t="shared" si="5"/>
        <v>560</v>
      </c>
      <c r="I39" t="s">
        <v>276</v>
      </c>
      <c r="J39">
        <f t="shared" si="6"/>
        <v>559</v>
      </c>
      <c r="L39">
        <f t="shared" si="7"/>
        <v>487</v>
      </c>
      <c r="M39">
        <f t="shared" si="8"/>
        <v>559.5</v>
      </c>
      <c r="N39">
        <f t="shared" si="9"/>
        <v>1046.5</v>
      </c>
      <c r="O39" t="str">
        <f t="shared" si="10"/>
        <v>Good</v>
      </c>
      <c r="P39" t="str">
        <f t="shared" si="11"/>
        <v>BAD</v>
      </c>
      <c r="Q39" t="str">
        <f t="shared" si="12"/>
        <v>GOOD</v>
      </c>
      <c r="R39" t="str">
        <f t="shared" si="13"/>
        <v>GOOD</v>
      </c>
      <c r="S39">
        <f t="shared" si="14"/>
        <v>13.953333333333333</v>
      </c>
      <c r="T39" t="str">
        <f t="shared" si="15"/>
        <v>GOOD</v>
      </c>
      <c r="U39">
        <f t="shared" si="18"/>
        <v>7</v>
      </c>
      <c r="V39">
        <f t="shared" si="16"/>
        <v>8</v>
      </c>
      <c r="W39">
        <f t="shared" si="17"/>
        <v>14</v>
      </c>
    </row>
    <row r="40" spans="1:23" x14ac:dyDescent="0.25">
      <c r="A40" t="str">
        <f t="shared" si="2"/>
        <v>GOOD</v>
      </c>
      <c r="B40">
        <v>10</v>
      </c>
      <c r="C40" t="s">
        <v>85</v>
      </c>
      <c r="D40">
        <f t="shared" si="3"/>
        <v>450</v>
      </c>
      <c r="E40" t="s">
        <v>86</v>
      </c>
      <c r="F40">
        <f t="shared" si="4"/>
        <v>443</v>
      </c>
      <c r="G40" t="s">
        <v>309</v>
      </c>
      <c r="H40">
        <f t="shared" si="5"/>
        <v>508</v>
      </c>
      <c r="I40" t="s">
        <v>308</v>
      </c>
      <c r="J40">
        <f t="shared" si="6"/>
        <v>506</v>
      </c>
      <c r="L40">
        <f t="shared" si="7"/>
        <v>446.5</v>
      </c>
      <c r="M40">
        <f t="shared" si="8"/>
        <v>507</v>
      </c>
      <c r="N40">
        <f t="shared" si="9"/>
        <v>953.5</v>
      </c>
      <c r="O40" t="str">
        <f t="shared" si="10"/>
        <v>Good</v>
      </c>
      <c r="P40" t="str">
        <f t="shared" si="11"/>
        <v>GOOD</v>
      </c>
      <c r="Q40" t="str">
        <f t="shared" si="12"/>
        <v>GOOD</v>
      </c>
      <c r="R40" t="str">
        <f t="shared" si="13"/>
        <v>GOOD</v>
      </c>
      <c r="S40">
        <f t="shared" si="14"/>
        <v>12.713333333333333</v>
      </c>
      <c r="T40" t="str">
        <f t="shared" si="15"/>
        <v>GOOD</v>
      </c>
      <c r="U40">
        <f t="shared" si="18"/>
        <v>6</v>
      </c>
      <c r="V40">
        <f t="shared" si="16"/>
        <v>7</v>
      </c>
      <c r="W40">
        <f t="shared" si="17"/>
        <v>12</v>
      </c>
    </row>
    <row r="41" spans="1:23" x14ac:dyDescent="0.25">
      <c r="A41" t="str">
        <f t="shared" si="2"/>
        <v>GOOD</v>
      </c>
      <c r="B41">
        <v>11</v>
      </c>
      <c r="C41" t="s">
        <v>269</v>
      </c>
      <c r="D41">
        <f t="shared" si="3"/>
        <v>546</v>
      </c>
      <c r="E41" t="s">
        <v>268</v>
      </c>
      <c r="F41">
        <f t="shared" si="4"/>
        <v>546</v>
      </c>
      <c r="G41" t="s">
        <v>266</v>
      </c>
      <c r="H41">
        <f t="shared" si="5"/>
        <v>485</v>
      </c>
      <c r="I41" t="s">
        <v>267</v>
      </c>
      <c r="J41">
        <f t="shared" si="6"/>
        <v>490</v>
      </c>
      <c r="L41">
        <f t="shared" si="7"/>
        <v>546</v>
      </c>
      <c r="M41">
        <f t="shared" si="8"/>
        <v>487.5</v>
      </c>
      <c r="N41">
        <f t="shared" si="9"/>
        <v>1033.5</v>
      </c>
      <c r="O41" t="str">
        <f t="shared" si="10"/>
        <v>Good</v>
      </c>
      <c r="P41" t="str">
        <f t="shared" si="11"/>
        <v>GOOD</v>
      </c>
      <c r="Q41" t="str">
        <f t="shared" si="12"/>
        <v>GOOD</v>
      </c>
      <c r="R41" t="str">
        <f t="shared" si="13"/>
        <v>GOOD</v>
      </c>
      <c r="S41">
        <f t="shared" si="14"/>
        <v>13.78</v>
      </c>
      <c r="T41" t="str">
        <f t="shared" si="15"/>
        <v>GOOD</v>
      </c>
      <c r="U41">
        <f t="shared" si="18"/>
        <v>8</v>
      </c>
      <c r="V41">
        <f t="shared" si="16"/>
        <v>7</v>
      </c>
      <c r="W41">
        <f t="shared" si="17"/>
        <v>14</v>
      </c>
    </row>
    <row r="42" spans="1:23" x14ac:dyDescent="0.25">
      <c r="A42" t="str">
        <f t="shared" si="2"/>
        <v>GOOD</v>
      </c>
      <c r="B42">
        <v>12</v>
      </c>
      <c r="C42" t="s">
        <v>104</v>
      </c>
      <c r="D42">
        <f t="shared" si="3"/>
        <v>443</v>
      </c>
      <c r="E42" t="s">
        <v>105</v>
      </c>
      <c r="F42">
        <f t="shared" si="4"/>
        <v>434</v>
      </c>
      <c r="G42" t="s">
        <v>363</v>
      </c>
      <c r="H42">
        <f t="shared" si="5"/>
        <v>472</v>
      </c>
      <c r="I42" t="s">
        <v>362</v>
      </c>
      <c r="J42">
        <f t="shared" si="6"/>
        <v>504</v>
      </c>
      <c r="L42">
        <f t="shared" si="7"/>
        <v>438.5</v>
      </c>
      <c r="M42">
        <f t="shared" si="8"/>
        <v>488</v>
      </c>
      <c r="N42">
        <f t="shared" si="9"/>
        <v>926.5</v>
      </c>
      <c r="O42" t="str">
        <f t="shared" si="10"/>
        <v>Good</v>
      </c>
      <c r="P42" t="str">
        <f t="shared" si="11"/>
        <v>GOOD</v>
      </c>
      <c r="Q42" t="str">
        <f t="shared" si="12"/>
        <v>GOOD</v>
      </c>
      <c r="R42" t="str">
        <f t="shared" si="13"/>
        <v>GOOD</v>
      </c>
      <c r="S42">
        <f t="shared" si="14"/>
        <v>12.353333333333333</v>
      </c>
      <c r="T42" t="str">
        <f t="shared" si="15"/>
        <v>BAD</v>
      </c>
      <c r="U42">
        <f t="shared" si="18"/>
        <v>6</v>
      </c>
      <c r="V42">
        <f t="shared" si="16"/>
        <v>7</v>
      </c>
      <c r="W42">
        <f t="shared" si="17"/>
        <v>12</v>
      </c>
    </row>
    <row r="43" spans="1:23" x14ac:dyDescent="0.25">
      <c r="A43" t="str">
        <f t="shared" si="2"/>
        <v>GOOD</v>
      </c>
      <c r="B43">
        <v>13</v>
      </c>
      <c r="C43" t="s">
        <v>359</v>
      </c>
      <c r="D43">
        <f t="shared" si="3"/>
        <v>478</v>
      </c>
      <c r="E43" t="s">
        <v>115</v>
      </c>
      <c r="F43">
        <f t="shared" si="4"/>
        <v>475</v>
      </c>
      <c r="G43" t="s">
        <v>313</v>
      </c>
      <c r="H43">
        <f t="shared" si="5"/>
        <v>560</v>
      </c>
      <c r="I43" t="s">
        <v>312</v>
      </c>
      <c r="J43">
        <f t="shared" si="6"/>
        <v>558</v>
      </c>
      <c r="L43">
        <f t="shared" si="7"/>
        <v>476.5</v>
      </c>
      <c r="M43">
        <f t="shared" si="8"/>
        <v>559</v>
      </c>
      <c r="N43">
        <f t="shared" si="9"/>
        <v>1035.5</v>
      </c>
      <c r="O43" t="str">
        <f t="shared" si="10"/>
        <v>Good</v>
      </c>
      <c r="P43" t="str">
        <f t="shared" si="11"/>
        <v>BAD</v>
      </c>
      <c r="Q43" t="str">
        <f t="shared" si="12"/>
        <v>GOOD</v>
      </c>
      <c r="R43" t="str">
        <f t="shared" si="13"/>
        <v>GOOD</v>
      </c>
      <c r="S43">
        <f t="shared" si="14"/>
        <v>13.806666666666667</v>
      </c>
      <c r="T43" t="str">
        <f t="shared" si="15"/>
        <v>GOOD</v>
      </c>
      <c r="U43">
        <f t="shared" si="18"/>
        <v>7</v>
      </c>
      <c r="V43">
        <f t="shared" si="16"/>
        <v>8</v>
      </c>
      <c r="W43">
        <f t="shared" si="17"/>
        <v>14</v>
      </c>
    </row>
    <row r="44" spans="1:23" x14ac:dyDescent="0.25">
      <c r="A44" t="str">
        <f t="shared" si="2"/>
        <v>GOOD</v>
      </c>
      <c r="B44">
        <v>14</v>
      </c>
      <c r="C44" t="s">
        <v>314</v>
      </c>
      <c r="D44">
        <f t="shared" si="3"/>
        <v>532</v>
      </c>
      <c r="E44" t="s">
        <v>315</v>
      </c>
      <c r="F44">
        <f t="shared" si="4"/>
        <v>525</v>
      </c>
      <c r="G44" t="s">
        <v>316</v>
      </c>
      <c r="H44">
        <f t="shared" si="5"/>
        <v>564</v>
      </c>
      <c r="I44" t="s">
        <v>317</v>
      </c>
      <c r="J44">
        <f t="shared" si="6"/>
        <v>567</v>
      </c>
      <c r="L44">
        <f t="shared" si="7"/>
        <v>528.5</v>
      </c>
      <c r="M44">
        <f t="shared" si="8"/>
        <v>565.5</v>
      </c>
      <c r="N44">
        <f t="shared" si="9"/>
        <v>1094</v>
      </c>
      <c r="O44" t="str">
        <f t="shared" si="10"/>
        <v>Good</v>
      </c>
      <c r="P44" t="str">
        <f t="shared" si="11"/>
        <v>GOOD</v>
      </c>
      <c r="Q44" t="str">
        <f t="shared" si="12"/>
        <v>GOOD</v>
      </c>
      <c r="R44" t="str">
        <f t="shared" si="13"/>
        <v>GOOD</v>
      </c>
      <c r="S44">
        <f t="shared" si="14"/>
        <v>14.586666666666666</v>
      </c>
      <c r="T44" t="str">
        <f t="shared" si="15"/>
        <v>GOOD</v>
      </c>
      <c r="U44">
        <f t="shared" si="18"/>
        <v>8</v>
      </c>
      <c r="V44">
        <f t="shared" si="16"/>
        <v>8</v>
      </c>
      <c r="W44">
        <f t="shared" si="17"/>
        <v>15</v>
      </c>
    </row>
    <row r="45" spans="1:23" x14ac:dyDescent="0.25">
      <c r="A45" t="str">
        <f t="shared" si="2"/>
        <v>GOOD</v>
      </c>
      <c r="B45">
        <v>15</v>
      </c>
      <c r="C45" t="s">
        <v>134</v>
      </c>
      <c r="D45">
        <f t="shared" si="3"/>
        <v>505</v>
      </c>
      <c r="E45" t="s">
        <v>135</v>
      </c>
      <c r="F45">
        <f t="shared" si="4"/>
        <v>507</v>
      </c>
      <c r="G45" t="s">
        <v>318</v>
      </c>
      <c r="H45">
        <f t="shared" si="5"/>
        <v>522</v>
      </c>
      <c r="I45" t="s">
        <v>319</v>
      </c>
      <c r="J45">
        <f t="shared" si="6"/>
        <v>522</v>
      </c>
      <c r="L45">
        <f t="shared" si="7"/>
        <v>506</v>
      </c>
      <c r="M45">
        <f t="shared" si="8"/>
        <v>522</v>
      </c>
      <c r="N45">
        <f t="shared" si="9"/>
        <v>1028</v>
      </c>
      <c r="O45" t="str">
        <f t="shared" si="10"/>
        <v>Good</v>
      </c>
      <c r="P45" t="str">
        <f t="shared" si="11"/>
        <v>GOOD</v>
      </c>
      <c r="Q45" t="str">
        <f t="shared" si="12"/>
        <v>GOOD</v>
      </c>
      <c r="R45" t="str">
        <f t="shared" si="13"/>
        <v>GOOD</v>
      </c>
      <c r="S45">
        <f t="shared" si="14"/>
        <v>13.706666666666667</v>
      </c>
      <c r="T45" t="str">
        <f t="shared" si="15"/>
        <v>GOOD</v>
      </c>
      <c r="U45">
        <f t="shared" si="18"/>
        <v>7</v>
      </c>
      <c r="V45">
        <f t="shared" si="16"/>
        <v>7</v>
      </c>
      <c r="W45">
        <f t="shared" si="17"/>
        <v>13</v>
      </c>
    </row>
    <row r="46" spans="1:23" x14ac:dyDescent="0.25">
      <c r="A46" t="str">
        <f t="shared" si="2"/>
        <v>GOOD</v>
      </c>
      <c r="B46">
        <v>16</v>
      </c>
      <c r="C46" t="s">
        <v>144</v>
      </c>
      <c r="D46">
        <f t="shared" si="3"/>
        <v>518</v>
      </c>
      <c r="E46" t="s">
        <v>145</v>
      </c>
      <c r="F46">
        <f t="shared" si="4"/>
        <v>533</v>
      </c>
      <c r="G46" t="s">
        <v>146</v>
      </c>
      <c r="H46">
        <f t="shared" si="5"/>
        <v>508</v>
      </c>
      <c r="I46" t="s">
        <v>147</v>
      </c>
      <c r="J46">
        <f t="shared" si="6"/>
        <v>509</v>
      </c>
      <c r="L46">
        <f t="shared" si="7"/>
        <v>525.5</v>
      </c>
      <c r="M46">
        <f t="shared" si="8"/>
        <v>508.5</v>
      </c>
      <c r="N46">
        <f t="shared" si="9"/>
        <v>1034</v>
      </c>
      <c r="O46" t="str">
        <f t="shared" si="10"/>
        <v>Good</v>
      </c>
      <c r="P46" t="str">
        <f t="shared" si="11"/>
        <v>GOOD</v>
      </c>
      <c r="Q46" t="str">
        <f t="shared" si="12"/>
        <v>GOOD</v>
      </c>
      <c r="R46" t="str">
        <f t="shared" si="13"/>
        <v>GOOD</v>
      </c>
      <c r="S46">
        <f t="shared" si="14"/>
        <v>13.786666666666667</v>
      </c>
      <c r="T46" t="str">
        <f t="shared" si="15"/>
        <v>GOOD</v>
      </c>
      <c r="U46">
        <f t="shared" si="18"/>
        <v>8</v>
      </c>
      <c r="V46">
        <f t="shared" si="16"/>
        <v>7</v>
      </c>
      <c r="W46">
        <f t="shared" si="17"/>
        <v>14</v>
      </c>
    </row>
    <row r="47" spans="1:23" x14ac:dyDescent="0.25">
      <c r="A47" t="str">
        <f t="shared" si="2"/>
        <v>GOOD</v>
      </c>
      <c r="B47">
        <v>17</v>
      </c>
      <c r="C47" t="s">
        <v>155</v>
      </c>
      <c r="D47">
        <f t="shared" si="3"/>
        <v>543</v>
      </c>
      <c r="E47" t="s">
        <v>156</v>
      </c>
      <c r="F47">
        <f t="shared" si="4"/>
        <v>538</v>
      </c>
      <c r="G47" t="s">
        <v>279</v>
      </c>
      <c r="H47">
        <f t="shared" si="5"/>
        <v>483</v>
      </c>
      <c r="I47" t="s">
        <v>278</v>
      </c>
      <c r="J47">
        <f t="shared" si="6"/>
        <v>479</v>
      </c>
      <c r="L47">
        <f t="shared" si="7"/>
        <v>540.5</v>
      </c>
      <c r="M47">
        <f t="shared" si="8"/>
        <v>481</v>
      </c>
      <c r="N47">
        <f t="shared" si="9"/>
        <v>1021.5</v>
      </c>
      <c r="O47" t="str">
        <f t="shared" si="10"/>
        <v>Good</v>
      </c>
      <c r="P47" t="str">
        <f t="shared" si="11"/>
        <v>GOOD</v>
      </c>
      <c r="Q47" t="str">
        <f t="shared" si="12"/>
        <v>GOOD</v>
      </c>
      <c r="R47" t="str">
        <f t="shared" si="13"/>
        <v>GOOD</v>
      </c>
      <c r="S47">
        <f t="shared" si="14"/>
        <v>13.62</v>
      </c>
      <c r="T47" t="str">
        <f t="shared" si="15"/>
        <v>GOOD</v>
      </c>
      <c r="U47">
        <f t="shared" si="18"/>
        <v>8</v>
      </c>
      <c r="V47">
        <f t="shared" si="16"/>
        <v>7</v>
      </c>
      <c r="W47">
        <f t="shared" si="17"/>
        <v>14</v>
      </c>
    </row>
    <row r="48" spans="1:23" x14ac:dyDescent="0.25">
      <c r="A48" t="str">
        <f t="shared" si="2"/>
        <v>GOOD</v>
      </c>
      <c r="B48">
        <v>18</v>
      </c>
      <c r="C48" t="s">
        <v>321</v>
      </c>
      <c r="D48">
        <f t="shared" si="3"/>
        <v>544</v>
      </c>
      <c r="E48" t="s">
        <v>320</v>
      </c>
      <c r="F48">
        <f t="shared" si="4"/>
        <v>538</v>
      </c>
      <c r="G48" t="s">
        <v>323</v>
      </c>
      <c r="H48">
        <f t="shared" si="5"/>
        <v>554</v>
      </c>
      <c r="I48" t="s">
        <v>322</v>
      </c>
      <c r="J48">
        <f t="shared" si="6"/>
        <v>552</v>
      </c>
      <c r="L48">
        <f t="shared" si="7"/>
        <v>541</v>
      </c>
      <c r="M48">
        <f t="shared" si="8"/>
        <v>553</v>
      </c>
      <c r="N48">
        <f t="shared" si="9"/>
        <v>1094</v>
      </c>
      <c r="O48" t="str">
        <f t="shared" si="10"/>
        <v>Good</v>
      </c>
      <c r="P48" t="str">
        <f t="shared" si="11"/>
        <v>GOOD</v>
      </c>
      <c r="Q48" t="str">
        <f t="shared" si="12"/>
        <v>GOOD</v>
      </c>
      <c r="R48" t="str">
        <f t="shared" si="13"/>
        <v>GOOD</v>
      </c>
      <c r="S48">
        <f t="shared" si="14"/>
        <v>14.586666666666666</v>
      </c>
      <c r="T48" t="str">
        <f t="shared" si="15"/>
        <v>GOOD</v>
      </c>
      <c r="U48">
        <f t="shared" si="18"/>
        <v>8</v>
      </c>
      <c r="V48">
        <f t="shared" si="16"/>
        <v>8</v>
      </c>
      <c r="W48">
        <f t="shared" si="17"/>
        <v>15</v>
      </c>
    </row>
    <row r="49" spans="1:23" x14ac:dyDescent="0.25">
      <c r="A49" t="str">
        <f t="shared" si="2"/>
        <v>GOOD</v>
      </c>
      <c r="B49">
        <v>19</v>
      </c>
      <c r="C49" t="s">
        <v>175</v>
      </c>
      <c r="D49">
        <f t="shared" si="3"/>
        <v>482</v>
      </c>
      <c r="E49" t="s">
        <v>176</v>
      </c>
      <c r="F49">
        <f t="shared" si="4"/>
        <v>481</v>
      </c>
      <c r="G49" t="s">
        <v>325</v>
      </c>
      <c r="H49">
        <f t="shared" si="5"/>
        <v>548</v>
      </c>
      <c r="I49" t="s">
        <v>324</v>
      </c>
      <c r="J49">
        <f t="shared" si="6"/>
        <v>549</v>
      </c>
      <c r="L49">
        <f t="shared" si="7"/>
        <v>481.5</v>
      </c>
      <c r="M49">
        <f t="shared" si="8"/>
        <v>548.5</v>
      </c>
      <c r="N49">
        <f t="shared" si="9"/>
        <v>1030</v>
      </c>
      <c r="O49" t="str">
        <f t="shared" si="10"/>
        <v>Good</v>
      </c>
      <c r="P49" t="str">
        <f t="shared" si="11"/>
        <v>GOOD</v>
      </c>
      <c r="Q49" t="str">
        <f t="shared" si="12"/>
        <v>GOOD</v>
      </c>
      <c r="R49" t="str">
        <f t="shared" si="13"/>
        <v>GOOD</v>
      </c>
      <c r="S49">
        <f t="shared" si="14"/>
        <v>13.733333333333333</v>
      </c>
      <c r="T49" t="str">
        <f t="shared" si="15"/>
        <v>GOOD</v>
      </c>
      <c r="U49">
        <f t="shared" si="18"/>
        <v>7</v>
      </c>
      <c r="V49">
        <f t="shared" si="16"/>
        <v>8</v>
      </c>
      <c r="W49">
        <f t="shared" si="17"/>
        <v>14</v>
      </c>
    </row>
    <row r="50" spans="1:23" x14ac:dyDescent="0.25">
      <c r="A50" t="str">
        <f t="shared" si="2"/>
        <v>GOOD</v>
      </c>
      <c r="B50">
        <v>20</v>
      </c>
      <c r="C50" t="s">
        <v>331</v>
      </c>
      <c r="D50">
        <f t="shared" si="3"/>
        <v>505</v>
      </c>
      <c r="E50" t="s">
        <v>330</v>
      </c>
      <c r="F50">
        <f t="shared" si="4"/>
        <v>506</v>
      </c>
      <c r="G50" t="s">
        <v>280</v>
      </c>
      <c r="H50">
        <f t="shared" si="5"/>
        <v>568</v>
      </c>
      <c r="I50" t="s">
        <v>281</v>
      </c>
      <c r="J50">
        <f t="shared" si="6"/>
        <v>564</v>
      </c>
      <c r="L50">
        <f t="shared" si="7"/>
        <v>505.5</v>
      </c>
      <c r="M50">
        <f t="shared" si="8"/>
        <v>566</v>
      </c>
      <c r="N50">
        <f t="shared" si="9"/>
        <v>1071.5</v>
      </c>
      <c r="O50" t="str">
        <f t="shared" si="10"/>
        <v>Good</v>
      </c>
      <c r="P50" t="str">
        <f t="shared" si="11"/>
        <v>GOOD</v>
      </c>
      <c r="Q50" t="str">
        <f t="shared" si="12"/>
        <v>GOOD</v>
      </c>
      <c r="R50" t="str">
        <f t="shared" si="13"/>
        <v>GOOD</v>
      </c>
      <c r="S50">
        <f t="shared" si="14"/>
        <v>14.286666666666667</v>
      </c>
      <c r="T50" t="str">
        <f t="shared" si="15"/>
        <v>GOOD</v>
      </c>
      <c r="U50">
        <f t="shared" si="18"/>
        <v>7</v>
      </c>
      <c r="V50">
        <f t="shared" si="16"/>
        <v>8</v>
      </c>
      <c r="W50">
        <f t="shared" si="17"/>
        <v>14</v>
      </c>
    </row>
    <row r="51" spans="1:23" x14ac:dyDescent="0.25">
      <c r="A51" t="str">
        <f t="shared" si="2"/>
        <v>GOOD</v>
      </c>
      <c r="B51">
        <v>21</v>
      </c>
      <c r="C51" t="s">
        <v>192</v>
      </c>
      <c r="D51">
        <f t="shared" si="3"/>
        <v>522</v>
      </c>
      <c r="E51" t="s">
        <v>193</v>
      </c>
      <c r="F51">
        <f t="shared" si="4"/>
        <v>518</v>
      </c>
      <c r="G51" t="s">
        <v>327</v>
      </c>
      <c r="H51">
        <f t="shared" si="5"/>
        <v>572</v>
      </c>
      <c r="I51" t="s">
        <v>326</v>
      </c>
      <c r="J51">
        <f t="shared" si="6"/>
        <v>572</v>
      </c>
      <c r="L51">
        <f t="shared" si="7"/>
        <v>520</v>
      </c>
      <c r="M51">
        <f t="shared" si="8"/>
        <v>572</v>
      </c>
      <c r="N51">
        <f t="shared" si="9"/>
        <v>1092</v>
      </c>
      <c r="O51" t="str">
        <f t="shared" si="10"/>
        <v>Good</v>
      </c>
      <c r="P51" t="str">
        <f t="shared" si="11"/>
        <v>GOOD</v>
      </c>
      <c r="Q51" t="str">
        <f t="shared" si="12"/>
        <v>GOOD</v>
      </c>
      <c r="R51" t="str">
        <f t="shared" si="13"/>
        <v>GOOD</v>
      </c>
      <c r="S51">
        <f t="shared" si="14"/>
        <v>14.56</v>
      </c>
      <c r="T51" t="str">
        <f t="shared" si="15"/>
        <v>GOOD</v>
      </c>
      <c r="U51">
        <f t="shared" si="18"/>
        <v>7</v>
      </c>
      <c r="V51">
        <f t="shared" si="16"/>
        <v>8</v>
      </c>
      <c r="W51">
        <f t="shared" si="17"/>
        <v>14</v>
      </c>
    </row>
    <row r="52" spans="1:23" x14ac:dyDescent="0.25">
      <c r="A52" t="str">
        <f t="shared" si="2"/>
        <v>GOOD</v>
      </c>
      <c r="B52">
        <v>22</v>
      </c>
      <c r="C52" t="s">
        <v>201</v>
      </c>
      <c r="D52">
        <f t="shared" si="3"/>
        <v>491</v>
      </c>
      <c r="E52" t="s">
        <v>282</v>
      </c>
      <c r="F52">
        <f t="shared" si="4"/>
        <v>492</v>
      </c>
      <c r="G52" t="s">
        <v>328</v>
      </c>
      <c r="H52">
        <f t="shared" si="5"/>
        <v>547</v>
      </c>
      <c r="I52" t="s">
        <v>329</v>
      </c>
      <c r="J52">
        <f t="shared" si="6"/>
        <v>546</v>
      </c>
      <c r="L52">
        <f t="shared" si="7"/>
        <v>491.5</v>
      </c>
      <c r="M52">
        <f t="shared" si="8"/>
        <v>546.5</v>
      </c>
      <c r="N52">
        <f t="shared" si="9"/>
        <v>1038</v>
      </c>
      <c r="O52" t="str">
        <f t="shared" si="10"/>
        <v>Good</v>
      </c>
      <c r="P52" t="str">
        <f t="shared" si="11"/>
        <v>GOOD</v>
      </c>
      <c r="Q52" t="str">
        <f t="shared" si="12"/>
        <v>GOOD</v>
      </c>
      <c r="R52" t="str">
        <f t="shared" si="13"/>
        <v>GOOD</v>
      </c>
      <c r="S52">
        <f t="shared" si="14"/>
        <v>13.84</v>
      </c>
      <c r="T52" t="str">
        <f t="shared" si="15"/>
        <v>GOOD</v>
      </c>
      <c r="U52">
        <f t="shared" si="18"/>
        <v>7</v>
      </c>
      <c r="V52">
        <f t="shared" si="16"/>
        <v>8</v>
      </c>
      <c r="W52">
        <f t="shared" si="17"/>
        <v>14</v>
      </c>
    </row>
    <row r="53" spans="1:23" x14ac:dyDescent="0.25">
      <c r="A53" t="str">
        <f t="shared" si="2"/>
        <v>GOOD</v>
      </c>
      <c r="B53">
        <v>23</v>
      </c>
      <c r="C53" t="s">
        <v>210</v>
      </c>
      <c r="D53">
        <f t="shared" si="3"/>
        <v>544</v>
      </c>
      <c r="E53" t="s">
        <v>211</v>
      </c>
      <c r="F53">
        <f t="shared" si="4"/>
        <v>530</v>
      </c>
      <c r="G53" t="s">
        <v>332</v>
      </c>
      <c r="H53">
        <f t="shared" si="5"/>
        <v>552</v>
      </c>
      <c r="I53" t="s">
        <v>333</v>
      </c>
      <c r="J53">
        <f t="shared" si="6"/>
        <v>557</v>
      </c>
      <c r="L53">
        <f t="shared" si="7"/>
        <v>537</v>
      </c>
      <c r="M53">
        <f t="shared" si="8"/>
        <v>554.5</v>
      </c>
      <c r="N53">
        <f t="shared" si="9"/>
        <v>1091.5</v>
      </c>
      <c r="O53" t="str">
        <f t="shared" si="10"/>
        <v>Good</v>
      </c>
      <c r="P53" t="str">
        <f t="shared" si="11"/>
        <v>GOOD</v>
      </c>
      <c r="Q53" t="str">
        <f t="shared" si="12"/>
        <v>GOOD</v>
      </c>
      <c r="R53" t="str">
        <f t="shared" si="13"/>
        <v>GOOD</v>
      </c>
      <c r="S53">
        <f t="shared" si="14"/>
        <v>14.553333333333333</v>
      </c>
      <c r="T53" t="str">
        <f t="shared" si="15"/>
        <v>GOOD</v>
      </c>
      <c r="U53">
        <f t="shared" si="18"/>
        <v>8</v>
      </c>
      <c r="V53">
        <f t="shared" si="16"/>
        <v>8</v>
      </c>
      <c r="W53">
        <f t="shared" si="17"/>
        <v>15</v>
      </c>
    </row>
    <row r="54" spans="1:23" x14ac:dyDescent="0.25">
      <c r="A54" t="str">
        <f t="shared" si="2"/>
        <v>GOOD</v>
      </c>
      <c r="B54">
        <v>24</v>
      </c>
      <c r="C54" t="s">
        <v>221</v>
      </c>
      <c r="D54">
        <f t="shared" si="3"/>
        <v>524</v>
      </c>
      <c r="E54" t="s">
        <v>222</v>
      </c>
      <c r="F54">
        <f t="shared" si="4"/>
        <v>525</v>
      </c>
      <c r="G54" t="s">
        <v>223</v>
      </c>
      <c r="H54">
        <f t="shared" si="5"/>
        <v>574</v>
      </c>
      <c r="I54" t="s">
        <v>224</v>
      </c>
      <c r="J54">
        <f t="shared" si="6"/>
        <v>575</v>
      </c>
      <c r="L54">
        <f t="shared" si="7"/>
        <v>524.5</v>
      </c>
      <c r="M54">
        <f t="shared" si="8"/>
        <v>574.5</v>
      </c>
      <c r="N54">
        <f t="shared" si="9"/>
        <v>1099</v>
      </c>
      <c r="O54" t="str">
        <f t="shared" si="10"/>
        <v>Good</v>
      </c>
      <c r="P54" t="str">
        <f t="shared" si="11"/>
        <v>GOOD</v>
      </c>
      <c r="Q54" t="str">
        <f t="shared" si="12"/>
        <v>GOOD</v>
      </c>
      <c r="R54" t="str">
        <f t="shared" si="13"/>
        <v>GOOD</v>
      </c>
      <c r="S54">
        <f t="shared" si="14"/>
        <v>14.653333333333334</v>
      </c>
      <c r="T54" t="str">
        <f t="shared" si="15"/>
        <v>GOOD</v>
      </c>
      <c r="U54">
        <f t="shared" si="18"/>
        <v>7</v>
      </c>
      <c r="V54">
        <f t="shared" si="16"/>
        <v>8</v>
      </c>
      <c r="W54">
        <f t="shared" si="17"/>
        <v>14</v>
      </c>
    </row>
    <row r="55" spans="1:23" x14ac:dyDescent="0.25">
      <c r="A55" t="str">
        <f t="shared" si="2"/>
        <v>GOOD</v>
      </c>
      <c r="B55">
        <v>25</v>
      </c>
      <c r="C55" t="s">
        <v>234</v>
      </c>
      <c r="D55">
        <f t="shared" si="3"/>
        <v>471</v>
      </c>
      <c r="E55" t="s">
        <v>235</v>
      </c>
      <c r="F55">
        <f t="shared" si="4"/>
        <v>468</v>
      </c>
      <c r="G55" t="s">
        <v>335</v>
      </c>
      <c r="H55">
        <f t="shared" si="5"/>
        <v>528</v>
      </c>
      <c r="I55" t="s">
        <v>334</v>
      </c>
      <c r="J55">
        <f t="shared" si="6"/>
        <v>530</v>
      </c>
      <c r="L55">
        <f t="shared" si="7"/>
        <v>469.5</v>
      </c>
      <c r="M55">
        <f t="shared" si="8"/>
        <v>529</v>
      </c>
      <c r="N55">
        <f t="shared" si="9"/>
        <v>998.5</v>
      </c>
      <c r="O55" t="str">
        <f t="shared" si="10"/>
        <v>Good</v>
      </c>
      <c r="P55" t="str">
        <f t="shared" si="11"/>
        <v>GOOD</v>
      </c>
      <c r="Q55" t="str">
        <f t="shared" si="12"/>
        <v>GOOD</v>
      </c>
      <c r="R55" t="str">
        <f t="shared" si="13"/>
        <v>GOOD</v>
      </c>
      <c r="S55">
        <f t="shared" si="14"/>
        <v>13.313333333333333</v>
      </c>
      <c r="T55" t="str">
        <f t="shared" si="15"/>
        <v>GOOD</v>
      </c>
      <c r="U55">
        <f t="shared" si="18"/>
        <v>7</v>
      </c>
      <c r="V55">
        <f t="shared" si="16"/>
        <v>8</v>
      </c>
      <c r="W55">
        <f t="shared" si="17"/>
        <v>14</v>
      </c>
    </row>
    <row r="56" spans="1:23" x14ac:dyDescent="0.25">
      <c r="A56" t="str">
        <f t="shared" si="2"/>
        <v>GOOD</v>
      </c>
      <c r="B56">
        <v>26</v>
      </c>
      <c r="C56" t="s">
        <v>244</v>
      </c>
      <c r="D56">
        <f t="shared" si="3"/>
        <v>475</v>
      </c>
      <c r="E56" t="s">
        <v>244</v>
      </c>
      <c r="F56">
        <f t="shared" si="4"/>
        <v>475</v>
      </c>
      <c r="G56" t="s">
        <v>245</v>
      </c>
      <c r="H56">
        <f t="shared" si="5"/>
        <v>520</v>
      </c>
      <c r="I56" t="s">
        <v>245</v>
      </c>
      <c r="J56">
        <f t="shared" si="6"/>
        <v>520</v>
      </c>
      <c r="L56">
        <f t="shared" si="7"/>
        <v>475</v>
      </c>
      <c r="M56">
        <f t="shared" si="8"/>
        <v>520</v>
      </c>
      <c r="N56">
        <f t="shared" si="9"/>
        <v>995</v>
      </c>
      <c r="O56" t="str">
        <f t="shared" si="10"/>
        <v>Good</v>
      </c>
      <c r="P56" t="str">
        <f t="shared" si="11"/>
        <v>GOOD</v>
      </c>
      <c r="Q56" t="str">
        <f t="shared" si="12"/>
        <v>GOOD</v>
      </c>
      <c r="R56" t="str">
        <f t="shared" si="13"/>
        <v>GOOD</v>
      </c>
      <c r="S56">
        <f t="shared" si="14"/>
        <v>13.266666666666667</v>
      </c>
      <c r="T56" t="str">
        <f t="shared" si="15"/>
        <v>GOOD</v>
      </c>
      <c r="U56">
        <f t="shared" si="18"/>
        <v>7</v>
      </c>
      <c r="V56">
        <f t="shared" si="16"/>
        <v>7</v>
      </c>
      <c r="W56">
        <f t="shared" si="17"/>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6"/>
  <sheetViews>
    <sheetView tabSelected="1" workbookViewId="0">
      <selection sqref="A1:E209"/>
    </sheetView>
  </sheetViews>
  <sheetFormatPr defaultRowHeight="15" x14ac:dyDescent="0.25"/>
  <sheetData>
    <row r="1" spans="1:8" x14ac:dyDescent="0.25">
      <c r="A1" t="s">
        <v>341</v>
      </c>
      <c r="B1" t="s">
        <v>342</v>
      </c>
      <c r="C1" t="s">
        <v>343</v>
      </c>
      <c r="D1" t="s">
        <v>344</v>
      </c>
      <c r="E1" t="s">
        <v>345</v>
      </c>
      <c r="F1" t="s">
        <v>353</v>
      </c>
      <c r="G1" t="s">
        <v>354</v>
      </c>
    </row>
    <row r="2" spans="1:8" x14ac:dyDescent="0.25">
      <c r="A2">
        <v>1</v>
      </c>
      <c r="B2">
        <v>1</v>
      </c>
      <c r="C2" t="s">
        <v>364</v>
      </c>
      <c r="D2" t="s">
        <v>365</v>
      </c>
      <c r="E2" t="s">
        <v>436</v>
      </c>
      <c r="F2">
        <f>LEN(E2)</f>
        <v>1029</v>
      </c>
      <c r="G2">
        <f>ROUNDUP(F2/75,0)</f>
        <v>14</v>
      </c>
      <c r="H2" t="str">
        <f>IF(SUM(G2:G9)/8=G2,"GOOD","BAD")</f>
        <v>GOOD</v>
      </c>
    </row>
    <row r="3" spans="1:8" x14ac:dyDescent="0.25">
      <c r="A3">
        <v>1</v>
      </c>
      <c r="B3">
        <v>2</v>
      </c>
      <c r="C3" t="s">
        <v>283</v>
      </c>
      <c r="D3" t="s">
        <v>366</v>
      </c>
      <c r="E3" t="s">
        <v>437</v>
      </c>
      <c r="F3">
        <f t="shared" ref="F3:F66" si="0">LEN(E3)</f>
        <v>1030</v>
      </c>
      <c r="G3">
        <f t="shared" ref="G3:G66" si="1">ROUNDUP(F3/75,0)</f>
        <v>14</v>
      </c>
    </row>
    <row r="4" spans="1:8" x14ac:dyDescent="0.25">
      <c r="A4">
        <v>1</v>
      </c>
      <c r="B4">
        <v>3</v>
      </c>
      <c r="C4" t="s">
        <v>364</v>
      </c>
      <c r="D4" t="s">
        <v>366</v>
      </c>
      <c r="E4" t="s">
        <v>438</v>
      </c>
      <c r="F4">
        <f t="shared" si="0"/>
        <v>1030</v>
      </c>
      <c r="G4">
        <f t="shared" si="1"/>
        <v>14</v>
      </c>
    </row>
    <row r="5" spans="1:8" x14ac:dyDescent="0.25">
      <c r="A5">
        <v>1</v>
      </c>
      <c r="B5">
        <v>4</v>
      </c>
      <c r="C5" t="s">
        <v>283</v>
      </c>
      <c r="D5" t="s">
        <v>365</v>
      </c>
      <c r="E5" t="s">
        <v>439</v>
      </c>
      <c r="F5">
        <f t="shared" si="0"/>
        <v>1029</v>
      </c>
      <c r="G5">
        <f t="shared" si="1"/>
        <v>14</v>
      </c>
    </row>
    <row r="6" spans="1:8" x14ac:dyDescent="0.25">
      <c r="A6">
        <v>1</v>
      </c>
      <c r="B6">
        <v>5</v>
      </c>
      <c r="C6" t="s">
        <v>365</v>
      </c>
      <c r="D6" t="s">
        <v>364</v>
      </c>
      <c r="E6" t="s">
        <v>440</v>
      </c>
      <c r="F6">
        <f t="shared" si="0"/>
        <v>1029</v>
      </c>
      <c r="G6">
        <f t="shared" si="1"/>
        <v>14</v>
      </c>
    </row>
    <row r="7" spans="1:8" x14ac:dyDescent="0.25">
      <c r="A7">
        <v>1</v>
      </c>
      <c r="B7">
        <v>6</v>
      </c>
      <c r="C7" t="s">
        <v>366</v>
      </c>
      <c r="D7" t="s">
        <v>283</v>
      </c>
      <c r="E7" t="s">
        <v>441</v>
      </c>
      <c r="F7">
        <f t="shared" si="0"/>
        <v>1030</v>
      </c>
      <c r="G7">
        <f t="shared" si="1"/>
        <v>14</v>
      </c>
    </row>
    <row r="8" spans="1:8" x14ac:dyDescent="0.25">
      <c r="A8">
        <v>1</v>
      </c>
      <c r="B8">
        <v>7</v>
      </c>
      <c r="C8" t="s">
        <v>365</v>
      </c>
      <c r="D8" t="s">
        <v>283</v>
      </c>
      <c r="E8" t="s">
        <v>442</v>
      </c>
      <c r="F8">
        <f t="shared" si="0"/>
        <v>1029</v>
      </c>
      <c r="G8">
        <f t="shared" si="1"/>
        <v>14</v>
      </c>
    </row>
    <row r="9" spans="1:8" x14ac:dyDescent="0.25">
      <c r="A9">
        <v>1</v>
      </c>
      <c r="B9">
        <v>8</v>
      </c>
      <c r="C9" t="s">
        <v>366</v>
      </c>
      <c r="D9" t="s">
        <v>364</v>
      </c>
      <c r="E9" t="s">
        <v>443</v>
      </c>
      <c r="F9">
        <f t="shared" si="0"/>
        <v>1030</v>
      </c>
      <c r="G9">
        <f t="shared" si="1"/>
        <v>14</v>
      </c>
    </row>
    <row r="10" spans="1:8" x14ac:dyDescent="0.25">
      <c r="A10">
        <v>2</v>
      </c>
      <c r="B10">
        <v>1</v>
      </c>
      <c r="C10" t="s">
        <v>367</v>
      </c>
      <c r="D10" t="s">
        <v>287</v>
      </c>
      <c r="E10" t="s">
        <v>444</v>
      </c>
      <c r="F10">
        <f t="shared" si="0"/>
        <v>1100</v>
      </c>
      <c r="G10">
        <f t="shared" si="1"/>
        <v>15</v>
      </c>
      <c r="H10" t="str">
        <f>IF(SUM(G10:G17)/8=G10,"GOOD","BAD")</f>
        <v>GOOD</v>
      </c>
    </row>
    <row r="11" spans="1:8" x14ac:dyDescent="0.25">
      <c r="A11">
        <v>2</v>
      </c>
      <c r="B11">
        <v>2</v>
      </c>
      <c r="C11" t="s">
        <v>13</v>
      </c>
      <c r="D11" t="s">
        <v>286</v>
      </c>
      <c r="E11" t="s">
        <v>346</v>
      </c>
      <c r="F11">
        <f t="shared" si="0"/>
        <v>1085</v>
      </c>
      <c r="G11">
        <f t="shared" si="1"/>
        <v>15</v>
      </c>
    </row>
    <row r="12" spans="1:8" x14ac:dyDescent="0.25">
      <c r="A12">
        <v>2</v>
      </c>
      <c r="B12">
        <v>3</v>
      </c>
      <c r="C12" t="s">
        <v>367</v>
      </c>
      <c r="D12" t="s">
        <v>286</v>
      </c>
      <c r="E12" t="s">
        <v>445</v>
      </c>
      <c r="F12">
        <f t="shared" si="0"/>
        <v>1100</v>
      </c>
      <c r="G12">
        <f t="shared" si="1"/>
        <v>15</v>
      </c>
    </row>
    <row r="13" spans="1:8" x14ac:dyDescent="0.25">
      <c r="A13">
        <v>2</v>
      </c>
      <c r="B13">
        <v>4</v>
      </c>
      <c r="C13" t="s">
        <v>13</v>
      </c>
      <c r="D13" t="s">
        <v>287</v>
      </c>
      <c r="E13" t="s">
        <v>347</v>
      </c>
      <c r="F13">
        <f t="shared" si="0"/>
        <v>1085</v>
      </c>
      <c r="G13">
        <f t="shared" si="1"/>
        <v>15</v>
      </c>
    </row>
    <row r="14" spans="1:8" x14ac:dyDescent="0.25">
      <c r="A14">
        <v>2</v>
      </c>
      <c r="B14">
        <v>5</v>
      </c>
      <c r="C14" t="s">
        <v>287</v>
      </c>
      <c r="D14" t="s">
        <v>367</v>
      </c>
      <c r="E14" t="s">
        <v>446</v>
      </c>
      <c r="F14">
        <f t="shared" si="0"/>
        <v>1100</v>
      </c>
      <c r="G14">
        <f t="shared" si="1"/>
        <v>15</v>
      </c>
    </row>
    <row r="15" spans="1:8" x14ac:dyDescent="0.25">
      <c r="A15">
        <v>2</v>
      </c>
      <c r="B15">
        <v>6</v>
      </c>
      <c r="C15" t="s">
        <v>286</v>
      </c>
      <c r="D15" t="s">
        <v>13</v>
      </c>
      <c r="E15" t="s">
        <v>348</v>
      </c>
      <c r="F15">
        <f t="shared" si="0"/>
        <v>1085</v>
      </c>
      <c r="G15">
        <f t="shared" si="1"/>
        <v>15</v>
      </c>
    </row>
    <row r="16" spans="1:8" x14ac:dyDescent="0.25">
      <c r="A16">
        <v>2</v>
      </c>
      <c r="B16">
        <v>7</v>
      </c>
      <c r="C16" t="s">
        <v>287</v>
      </c>
      <c r="D16" t="s">
        <v>13</v>
      </c>
      <c r="E16" t="s">
        <v>349</v>
      </c>
      <c r="F16">
        <f t="shared" si="0"/>
        <v>1085</v>
      </c>
      <c r="G16">
        <f t="shared" si="1"/>
        <v>15</v>
      </c>
    </row>
    <row r="17" spans="1:8" x14ac:dyDescent="0.25">
      <c r="A17">
        <v>2</v>
      </c>
      <c r="B17">
        <v>8</v>
      </c>
      <c r="C17" t="s">
        <v>286</v>
      </c>
      <c r="D17" t="s">
        <v>367</v>
      </c>
      <c r="E17" t="s">
        <v>447</v>
      </c>
      <c r="F17">
        <f t="shared" si="0"/>
        <v>1100</v>
      </c>
      <c r="G17">
        <f t="shared" si="1"/>
        <v>15</v>
      </c>
    </row>
    <row r="18" spans="1:8" x14ac:dyDescent="0.25">
      <c r="A18">
        <v>3</v>
      </c>
      <c r="B18">
        <v>1</v>
      </c>
      <c r="C18" t="s">
        <v>368</v>
      </c>
      <c r="D18" t="s">
        <v>369</v>
      </c>
      <c r="E18" t="s">
        <v>448</v>
      </c>
      <c r="F18">
        <f t="shared" si="0"/>
        <v>1025</v>
      </c>
      <c r="G18">
        <f t="shared" si="1"/>
        <v>14</v>
      </c>
      <c r="H18" t="str">
        <f>IF(SUM(G18:G25)/8=G18,"GOOD","BAD")</f>
        <v>GOOD</v>
      </c>
    </row>
    <row r="19" spans="1:8" x14ac:dyDescent="0.25">
      <c r="A19">
        <v>3</v>
      </c>
      <c r="B19">
        <v>2</v>
      </c>
      <c r="C19" t="s">
        <v>288</v>
      </c>
      <c r="D19" t="s">
        <v>370</v>
      </c>
      <c r="E19" t="s">
        <v>449</v>
      </c>
      <c r="F19">
        <f t="shared" si="0"/>
        <v>1031</v>
      </c>
      <c r="G19">
        <f t="shared" si="1"/>
        <v>14</v>
      </c>
    </row>
    <row r="20" spans="1:8" x14ac:dyDescent="0.25">
      <c r="A20">
        <v>3</v>
      </c>
      <c r="B20">
        <v>3</v>
      </c>
      <c r="C20" t="s">
        <v>368</v>
      </c>
      <c r="D20" t="s">
        <v>370</v>
      </c>
      <c r="E20" t="s">
        <v>450</v>
      </c>
      <c r="F20">
        <f t="shared" si="0"/>
        <v>1030</v>
      </c>
      <c r="G20">
        <f t="shared" si="1"/>
        <v>14</v>
      </c>
    </row>
    <row r="21" spans="1:8" x14ac:dyDescent="0.25">
      <c r="A21">
        <v>3</v>
      </c>
      <c r="B21">
        <v>4</v>
      </c>
      <c r="C21" t="s">
        <v>288</v>
      </c>
      <c r="D21" t="s">
        <v>369</v>
      </c>
      <c r="E21" t="s">
        <v>451</v>
      </c>
      <c r="F21">
        <f t="shared" si="0"/>
        <v>1026</v>
      </c>
      <c r="G21">
        <f t="shared" si="1"/>
        <v>14</v>
      </c>
    </row>
    <row r="22" spans="1:8" x14ac:dyDescent="0.25">
      <c r="A22">
        <v>3</v>
      </c>
      <c r="B22">
        <v>5</v>
      </c>
      <c r="C22" t="s">
        <v>369</v>
      </c>
      <c r="D22" t="s">
        <v>368</v>
      </c>
      <c r="E22" t="s">
        <v>452</v>
      </c>
      <c r="F22">
        <f t="shared" si="0"/>
        <v>1025</v>
      </c>
      <c r="G22">
        <f t="shared" si="1"/>
        <v>14</v>
      </c>
    </row>
    <row r="23" spans="1:8" x14ac:dyDescent="0.25">
      <c r="A23">
        <v>3</v>
      </c>
      <c r="B23">
        <v>6</v>
      </c>
      <c r="C23" t="s">
        <v>370</v>
      </c>
      <c r="D23" t="s">
        <v>288</v>
      </c>
      <c r="E23" t="s">
        <v>453</v>
      </c>
      <c r="F23">
        <f t="shared" si="0"/>
        <v>1031</v>
      </c>
      <c r="G23">
        <f t="shared" si="1"/>
        <v>14</v>
      </c>
    </row>
    <row r="24" spans="1:8" x14ac:dyDescent="0.25">
      <c r="A24">
        <v>3</v>
      </c>
      <c r="B24">
        <v>7</v>
      </c>
      <c r="C24" t="s">
        <v>369</v>
      </c>
      <c r="D24" t="s">
        <v>288</v>
      </c>
      <c r="E24" t="s">
        <v>454</v>
      </c>
      <c r="F24">
        <f t="shared" si="0"/>
        <v>1026</v>
      </c>
      <c r="G24">
        <f t="shared" si="1"/>
        <v>14</v>
      </c>
    </row>
    <row r="25" spans="1:8" x14ac:dyDescent="0.25">
      <c r="A25">
        <v>3</v>
      </c>
      <c r="B25">
        <v>8</v>
      </c>
      <c r="C25" t="s">
        <v>370</v>
      </c>
      <c r="D25" t="s">
        <v>368</v>
      </c>
      <c r="E25" t="s">
        <v>455</v>
      </c>
      <c r="F25">
        <f t="shared" si="0"/>
        <v>1030</v>
      </c>
      <c r="G25">
        <f t="shared" si="1"/>
        <v>14</v>
      </c>
    </row>
    <row r="26" spans="1:8" x14ac:dyDescent="0.25">
      <c r="A26">
        <v>4</v>
      </c>
      <c r="B26">
        <v>1</v>
      </c>
      <c r="C26" t="s">
        <v>371</v>
      </c>
      <c r="D26" t="s">
        <v>292</v>
      </c>
      <c r="E26" t="s">
        <v>456</v>
      </c>
      <c r="F26">
        <f t="shared" si="0"/>
        <v>1073</v>
      </c>
      <c r="G26">
        <f t="shared" si="1"/>
        <v>15</v>
      </c>
      <c r="H26" t="str">
        <f>IF(SUM(G26:G33)/8=G26,"GOOD","BAD")</f>
        <v>GOOD</v>
      </c>
    </row>
    <row r="27" spans="1:8" x14ac:dyDescent="0.25">
      <c r="A27">
        <v>4</v>
      </c>
      <c r="B27">
        <v>2</v>
      </c>
      <c r="C27" t="s">
        <v>372</v>
      </c>
      <c r="D27" t="s">
        <v>293</v>
      </c>
      <c r="E27" t="s">
        <v>457</v>
      </c>
      <c r="F27">
        <f t="shared" si="0"/>
        <v>1068</v>
      </c>
      <c r="G27">
        <f t="shared" si="1"/>
        <v>15</v>
      </c>
    </row>
    <row r="28" spans="1:8" x14ac:dyDescent="0.25">
      <c r="A28">
        <v>4</v>
      </c>
      <c r="B28">
        <v>3</v>
      </c>
      <c r="C28" t="s">
        <v>371</v>
      </c>
      <c r="D28" t="s">
        <v>293</v>
      </c>
      <c r="E28" t="s">
        <v>458</v>
      </c>
      <c r="F28">
        <f t="shared" si="0"/>
        <v>1074</v>
      </c>
      <c r="G28">
        <f t="shared" si="1"/>
        <v>15</v>
      </c>
    </row>
    <row r="29" spans="1:8" x14ac:dyDescent="0.25">
      <c r="A29">
        <v>4</v>
      </c>
      <c r="B29">
        <v>4</v>
      </c>
      <c r="C29" t="s">
        <v>372</v>
      </c>
      <c r="D29" t="s">
        <v>292</v>
      </c>
      <c r="E29" t="s">
        <v>459</v>
      </c>
      <c r="F29">
        <f t="shared" si="0"/>
        <v>1067</v>
      </c>
      <c r="G29">
        <f t="shared" si="1"/>
        <v>15</v>
      </c>
    </row>
    <row r="30" spans="1:8" x14ac:dyDescent="0.25">
      <c r="A30">
        <v>4</v>
      </c>
      <c r="B30">
        <v>5</v>
      </c>
      <c r="C30" t="s">
        <v>292</v>
      </c>
      <c r="D30" t="s">
        <v>371</v>
      </c>
      <c r="E30" t="s">
        <v>460</v>
      </c>
      <c r="F30">
        <f t="shared" si="0"/>
        <v>1073</v>
      </c>
      <c r="G30">
        <f t="shared" si="1"/>
        <v>15</v>
      </c>
    </row>
    <row r="31" spans="1:8" x14ac:dyDescent="0.25">
      <c r="A31">
        <v>4</v>
      </c>
      <c r="B31">
        <v>6</v>
      </c>
      <c r="C31" t="s">
        <v>293</v>
      </c>
      <c r="D31" t="s">
        <v>372</v>
      </c>
      <c r="E31" t="s">
        <v>461</v>
      </c>
      <c r="F31">
        <f t="shared" si="0"/>
        <v>1068</v>
      </c>
      <c r="G31">
        <f t="shared" si="1"/>
        <v>15</v>
      </c>
    </row>
    <row r="32" spans="1:8" x14ac:dyDescent="0.25">
      <c r="A32">
        <v>4</v>
      </c>
      <c r="B32">
        <v>7</v>
      </c>
      <c r="C32" t="s">
        <v>292</v>
      </c>
      <c r="D32" t="s">
        <v>372</v>
      </c>
      <c r="E32" t="s">
        <v>462</v>
      </c>
      <c r="F32">
        <f t="shared" si="0"/>
        <v>1067</v>
      </c>
      <c r="G32">
        <f t="shared" si="1"/>
        <v>15</v>
      </c>
    </row>
    <row r="33" spans="1:8" x14ac:dyDescent="0.25">
      <c r="A33">
        <v>4</v>
      </c>
      <c r="B33">
        <v>8</v>
      </c>
      <c r="C33" t="s">
        <v>293</v>
      </c>
      <c r="D33" t="s">
        <v>371</v>
      </c>
      <c r="E33" t="s">
        <v>463</v>
      </c>
      <c r="F33">
        <f t="shared" si="0"/>
        <v>1074</v>
      </c>
      <c r="G33">
        <f t="shared" si="1"/>
        <v>15</v>
      </c>
    </row>
    <row r="34" spans="1:8" x14ac:dyDescent="0.25">
      <c r="A34">
        <v>5</v>
      </c>
      <c r="B34">
        <v>1</v>
      </c>
      <c r="C34" t="s">
        <v>373</v>
      </c>
      <c r="D34" t="s">
        <v>374</v>
      </c>
      <c r="E34" t="s">
        <v>464</v>
      </c>
      <c r="F34">
        <f t="shared" si="0"/>
        <v>1090</v>
      </c>
      <c r="G34">
        <f t="shared" si="1"/>
        <v>15</v>
      </c>
      <c r="H34" t="str">
        <f>IF(SUM(G34:G41)/8=G34,"GOOD","BAD")</f>
        <v>GOOD</v>
      </c>
    </row>
    <row r="35" spans="1:8" x14ac:dyDescent="0.25">
      <c r="A35">
        <v>5</v>
      </c>
      <c r="B35">
        <v>2</v>
      </c>
      <c r="C35" t="s">
        <v>298</v>
      </c>
      <c r="D35" t="s">
        <v>375</v>
      </c>
      <c r="E35" t="s">
        <v>465</v>
      </c>
      <c r="F35">
        <f t="shared" si="0"/>
        <v>1094</v>
      </c>
      <c r="G35">
        <f t="shared" si="1"/>
        <v>15</v>
      </c>
    </row>
    <row r="36" spans="1:8" x14ac:dyDescent="0.25">
      <c r="A36">
        <v>5</v>
      </c>
      <c r="B36">
        <v>3</v>
      </c>
      <c r="C36" t="s">
        <v>373</v>
      </c>
      <c r="D36" t="s">
        <v>375</v>
      </c>
      <c r="E36" t="s">
        <v>466</v>
      </c>
      <c r="F36">
        <f t="shared" si="0"/>
        <v>1090</v>
      </c>
      <c r="G36">
        <f t="shared" si="1"/>
        <v>15</v>
      </c>
    </row>
    <row r="37" spans="1:8" x14ac:dyDescent="0.25">
      <c r="A37">
        <v>5</v>
      </c>
      <c r="B37">
        <v>4</v>
      </c>
      <c r="C37" t="s">
        <v>298</v>
      </c>
      <c r="D37" t="s">
        <v>374</v>
      </c>
      <c r="E37" t="s">
        <v>467</v>
      </c>
      <c r="F37">
        <f t="shared" si="0"/>
        <v>1094</v>
      </c>
      <c r="G37">
        <f t="shared" si="1"/>
        <v>15</v>
      </c>
    </row>
    <row r="38" spans="1:8" x14ac:dyDescent="0.25">
      <c r="A38">
        <v>5</v>
      </c>
      <c r="B38">
        <v>5</v>
      </c>
      <c r="C38" t="s">
        <v>374</v>
      </c>
      <c r="D38" t="s">
        <v>373</v>
      </c>
      <c r="E38" t="s">
        <v>468</v>
      </c>
      <c r="F38">
        <f t="shared" si="0"/>
        <v>1090</v>
      </c>
      <c r="G38">
        <f t="shared" si="1"/>
        <v>15</v>
      </c>
    </row>
    <row r="39" spans="1:8" x14ac:dyDescent="0.25">
      <c r="A39">
        <v>5</v>
      </c>
      <c r="B39">
        <v>6</v>
      </c>
      <c r="C39" t="s">
        <v>375</v>
      </c>
      <c r="D39" t="s">
        <v>298</v>
      </c>
      <c r="E39" t="s">
        <v>469</v>
      </c>
      <c r="F39">
        <f t="shared" si="0"/>
        <v>1094</v>
      </c>
      <c r="G39">
        <f t="shared" si="1"/>
        <v>15</v>
      </c>
    </row>
    <row r="40" spans="1:8" x14ac:dyDescent="0.25">
      <c r="A40">
        <v>5</v>
      </c>
      <c r="B40">
        <v>7</v>
      </c>
      <c r="C40" t="s">
        <v>374</v>
      </c>
      <c r="D40" t="s">
        <v>298</v>
      </c>
      <c r="E40" t="s">
        <v>470</v>
      </c>
      <c r="F40">
        <f t="shared" si="0"/>
        <v>1094</v>
      </c>
      <c r="G40">
        <f t="shared" si="1"/>
        <v>15</v>
      </c>
    </row>
    <row r="41" spans="1:8" x14ac:dyDescent="0.25">
      <c r="A41">
        <v>5</v>
      </c>
      <c r="B41">
        <v>8</v>
      </c>
      <c r="C41" t="s">
        <v>375</v>
      </c>
      <c r="D41" t="s">
        <v>373</v>
      </c>
      <c r="E41" t="s">
        <v>471</v>
      </c>
      <c r="F41">
        <f t="shared" si="0"/>
        <v>1090</v>
      </c>
      <c r="G41">
        <f t="shared" si="1"/>
        <v>15</v>
      </c>
    </row>
    <row r="42" spans="1:8" x14ac:dyDescent="0.25">
      <c r="A42">
        <v>6</v>
      </c>
      <c r="B42">
        <v>1</v>
      </c>
      <c r="C42" t="s">
        <v>376</v>
      </c>
      <c r="D42" t="s">
        <v>378</v>
      </c>
      <c r="E42" t="s">
        <v>472</v>
      </c>
      <c r="F42">
        <f t="shared" si="0"/>
        <v>944</v>
      </c>
      <c r="G42">
        <f t="shared" si="1"/>
        <v>13</v>
      </c>
      <c r="H42" t="str">
        <f>IF(SUM(G42:G49)/8=G42,"GOOD","BAD")</f>
        <v>GOOD</v>
      </c>
    </row>
    <row r="43" spans="1:8" x14ac:dyDescent="0.25">
      <c r="A43">
        <v>6</v>
      </c>
      <c r="B43">
        <v>2</v>
      </c>
      <c r="C43" t="s">
        <v>377</v>
      </c>
      <c r="D43" t="s">
        <v>379</v>
      </c>
      <c r="E43" t="s">
        <v>473</v>
      </c>
      <c r="F43">
        <f t="shared" si="0"/>
        <v>936</v>
      </c>
      <c r="G43">
        <f t="shared" si="1"/>
        <v>13</v>
      </c>
    </row>
    <row r="44" spans="1:8" x14ac:dyDescent="0.25">
      <c r="A44">
        <v>6</v>
      </c>
      <c r="B44">
        <v>3</v>
      </c>
      <c r="C44" t="s">
        <v>376</v>
      </c>
      <c r="D44" t="s">
        <v>379</v>
      </c>
      <c r="E44" t="s">
        <v>474</v>
      </c>
      <c r="F44">
        <f t="shared" si="0"/>
        <v>945</v>
      </c>
      <c r="G44">
        <f t="shared" si="1"/>
        <v>13</v>
      </c>
    </row>
    <row r="45" spans="1:8" x14ac:dyDescent="0.25">
      <c r="A45">
        <v>6</v>
      </c>
      <c r="B45">
        <v>4</v>
      </c>
      <c r="C45" t="s">
        <v>377</v>
      </c>
      <c r="D45" t="s">
        <v>378</v>
      </c>
      <c r="E45" t="s">
        <v>475</v>
      </c>
      <c r="F45">
        <f t="shared" si="0"/>
        <v>935</v>
      </c>
      <c r="G45">
        <f t="shared" si="1"/>
        <v>13</v>
      </c>
    </row>
    <row r="46" spans="1:8" x14ac:dyDescent="0.25">
      <c r="A46">
        <v>6</v>
      </c>
      <c r="B46">
        <v>5</v>
      </c>
      <c r="C46" t="s">
        <v>378</v>
      </c>
      <c r="D46" t="s">
        <v>376</v>
      </c>
      <c r="E46" t="s">
        <v>476</v>
      </c>
      <c r="F46">
        <f t="shared" si="0"/>
        <v>944</v>
      </c>
      <c r="G46">
        <f t="shared" si="1"/>
        <v>13</v>
      </c>
    </row>
    <row r="47" spans="1:8" x14ac:dyDescent="0.25">
      <c r="A47">
        <v>6</v>
      </c>
      <c r="B47">
        <v>6</v>
      </c>
      <c r="C47" t="s">
        <v>379</v>
      </c>
      <c r="D47" t="s">
        <v>377</v>
      </c>
      <c r="E47" t="s">
        <v>477</v>
      </c>
      <c r="F47">
        <f t="shared" si="0"/>
        <v>936</v>
      </c>
      <c r="G47">
        <f t="shared" si="1"/>
        <v>13</v>
      </c>
    </row>
    <row r="48" spans="1:8" x14ac:dyDescent="0.25">
      <c r="A48">
        <v>6</v>
      </c>
      <c r="B48">
        <v>7</v>
      </c>
      <c r="C48" t="s">
        <v>378</v>
      </c>
      <c r="D48" t="s">
        <v>377</v>
      </c>
      <c r="E48" t="s">
        <v>478</v>
      </c>
      <c r="F48">
        <f t="shared" si="0"/>
        <v>935</v>
      </c>
      <c r="G48">
        <f t="shared" si="1"/>
        <v>13</v>
      </c>
    </row>
    <row r="49" spans="1:8" x14ac:dyDescent="0.25">
      <c r="A49">
        <v>6</v>
      </c>
      <c r="B49">
        <v>8</v>
      </c>
      <c r="C49" t="s">
        <v>379</v>
      </c>
      <c r="D49" t="s">
        <v>376</v>
      </c>
      <c r="E49" t="s">
        <v>479</v>
      </c>
      <c r="F49">
        <f t="shared" si="0"/>
        <v>945</v>
      </c>
      <c r="G49">
        <f t="shared" si="1"/>
        <v>13</v>
      </c>
    </row>
    <row r="50" spans="1:8" x14ac:dyDescent="0.25">
      <c r="A50">
        <v>7</v>
      </c>
      <c r="B50">
        <v>1</v>
      </c>
      <c r="C50" t="s">
        <v>380</v>
      </c>
      <c r="D50" t="s">
        <v>302</v>
      </c>
      <c r="E50" t="s">
        <v>480</v>
      </c>
      <c r="F50">
        <f t="shared" si="0"/>
        <v>1084</v>
      </c>
      <c r="G50">
        <f t="shared" si="1"/>
        <v>15</v>
      </c>
      <c r="H50" t="str">
        <f>IF(SUM(G50:G57)/8=G50,"GOOD","BAD")</f>
        <v>GOOD</v>
      </c>
    </row>
    <row r="51" spans="1:8" x14ac:dyDescent="0.25">
      <c r="A51">
        <v>7</v>
      </c>
      <c r="B51">
        <v>2</v>
      </c>
      <c r="C51" t="s">
        <v>381</v>
      </c>
      <c r="D51" t="s">
        <v>303</v>
      </c>
      <c r="E51" t="s">
        <v>481</v>
      </c>
      <c r="F51">
        <f t="shared" si="0"/>
        <v>1094</v>
      </c>
      <c r="G51">
        <f t="shared" si="1"/>
        <v>15</v>
      </c>
    </row>
    <row r="52" spans="1:8" x14ac:dyDescent="0.25">
      <c r="A52">
        <v>7</v>
      </c>
      <c r="B52">
        <v>3</v>
      </c>
      <c r="C52" t="s">
        <v>380</v>
      </c>
      <c r="D52" t="s">
        <v>303</v>
      </c>
      <c r="E52" t="s">
        <v>482</v>
      </c>
      <c r="F52">
        <f t="shared" si="0"/>
        <v>1075</v>
      </c>
      <c r="G52">
        <f t="shared" si="1"/>
        <v>15</v>
      </c>
    </row>
    <row r="53" spans="1:8" x14ac:dyDescent="0.25">
      <c r="A53">
        <v>7</v>
      </c>
      <c r="B53">
        <v>4</v>
      </c>
      <c r="C53" t="s">
        <v>381</v>
      </c>
      <c r="D53" t="s">
        <v>302</v>
      </c>
      <c r="E53" t="s">
        <v>483</v>
      </c>
      <c r="F53">
        <f t="shared" si="0"/>
        <v>1103</v>
      </c>
      <c r="G53">
        <f t="shared" si="1"/>
        <v>15</v>
      </c>
    </row>
    <row r="54" spans="1:8" x14ac:dyDescent="0.25">
      <c r="A54">
        <v>7</v>
      </c>
      <c r="B54">
        <v>5</v>
      </c>
      <c r="C54" t="s">
        <v>302</v>
      </c>
      <c r="D54" t="s">
        <v>380</v>
      </c>
      <c r="E54" t="s">
        <v>484</v>
      </c>
      <c r="F54">
        <f t="shared" si="0"/>
        <v>1084</v>
      </c>
      <c r="G54">
        <f t="shared" si="1"/>
        <v>15</v>
      </c>
    </row>
    <row r="55" spans="1:8" x14ac:dyDescent="0.25">
      <c r="A55">
        <v>7</v>
      </c>
      <c r="B55">
        <v>6</v>
      </c>
      <c r="C55" t="s">
        <v>303</v>
      </c>
      <c r="D55" t="s">
        <v>381</v>
      </c>
      <c r="E55" t="s">
        <v>485</v>
      </c>
      <c r="F55">
        <f t="shared" si="0"/>
        <v>1094</v>
      </c>
      <c r="G55">
        <f t="shared" si="1"/>
        <v>15</v>
      </c>
    </row>
    <row r="56" spans="1:8" x14ac:dyDescent="0.25">
      <c r="A56">
        <v>7</v>
      </c>
      <c r="B56">
        <v>7</v>
      </c>
      <c r="C56" t="s">
        <v>302</v>
      </c>
      <c r="D56" t="s">
        <v>381</v>
      </c>
      <c r="E56" t="s">
        <v>486</v>
      </c>
      <c r="F56">
        <f t="shared" si="0"/>
        <v>1103</v>
      </c>
      <c r="G56">
        <f t="shared" si="1"/>
        <v>15</v>
      </c>
    </row>
    <row r="57" spans="1:8" x14ac:dyDescent="0.25">
      <c r="A57">
        <v>7</v>
      </c>
      <c r="B57">
        <v>8</v>
      </c>
      <c r="C57" t="s">
        <v>303</v>
      </c>
      <c r="D57" t="s">
        <v>380</v>
      </c>
      <c r="E57" t="s">
        <v>487</v>
      </c>
      <c r="F57">
        <f t="shared" si="0"/>
        <v>1075</v>
      </c>
      <c r="G57">
        <f t="shared" si="1"/>
        <v>15</v>
      </c>
    </row>
    <row r="58" spans="1:8" x14ac:dyDescent="0.25">
      <c r="A58">
        <v>8</v>
      </c>
      <c r="B58">
        <v>1</v>
      </c>
      <c r="C58" t="s">
        <v>382</v>
      </c>
      <c r="D58" t="s">
        <v>383</v>
      </c>
      <c r="E58" t="s">
        <v>488</v>
      </c>
      <c r="F58">
        <f t="shared" si="0"/>
        <v>1031</v>
      </c>
      <c r="G58">
        <f t="shared" si="1"/>
        <v>14</v>
      </c>
      <c r="H58" t="str">
        <f>IF(SUM(G58:G65)/8=G58,"GOOD","BAD")</f>
        <v>GOOD</v>
      </c>
    </row>
    <row r="59" spans="1:8" x14ac:dyDescent="0.25">
      <c r="A59">
        <v>8</v>
      </c>
      <c r="B59">
        <v>2</v>
      </c>
      <c r="C59" t="s">
        <v>356</v>
      </c>
      <c r="D59" t="s">
        <v>384</v>
      </c>
      <c r="E59" t="s">
        <v>489</v>
      </c>
      <c r="F59">
        <f t="shared" si="0"/>
        <v>1043</v>
      </c>
      <c r="G59">
        <f t="shared" si="1"/>
        <v>14</v>
      </c>
    </row>
    <row r="60" spans="1:8" x14ac:dyDescent="0.25">
      <c r="A60">
        <v>8</v>
      </c>
      <c r="B60">
        <v>3</v>
      </c>
      <c r="C60" t="s">
        <v>382</v>
      </c>
      <c r="D60" t="s">
        <v>384</v>
      </c>
      <c r="E60" t="s">
        <v>490</v>
      </c>
      <c r="F60">
        <f t="shared" si="0"/>
        <v>1029</v>
      </c>
      <c r="G60">
        <f t="shared" si="1"/>
        <v>14</v>
      </c>
    </row>
    <row r="61" spans="1:8" x14ac:dyDescent="0.25">
      <c r="A61">
        <v>8</v>
      </c>
      <c r="B61">
        <v>4</v>
      </c>
      <c r="C61" t="s">
        <v>356</v>
      </c>
      <c r="D61" t="s">
        <v>383</v>
      </c>
      <c r="E61" t="s">
        <v>491</v>
      </c>
      <c r="F61">
        <f t="shared" si="0"/>
        <v>1045</v>
      </c>
      <c r="G61">
        <f t="shared" si="1"/>
        <v>14</v>
      </c>
    </row>
    <row r="62" spans="1:8" x14ac:dyDescent="0.25">
      <c r="A62">
        <v>8</v>
      </c>
      <c r="B62">
        <v>5</v>
      </c>
      <c r="C62" t="s">
        <v>383</v>
      </c>
      <c r="D62" t="s">
        <v>382</v>
      </c>
      <c r="E62" t="s">
        <v>492</v>
      </c>
      <c r="F62">
        <f t="shared" si="0"/>
        <v>1031</v>
      </c>
      <c r="G62">
        <f t="shared" si="1"/>
        <v>14</v>
      </c>
    </row>
    <row r="63" spans="1:8" x14ac:dyDescent="0.25">
      <c r="A63">
        <v>8</v>
      </c>
      <c r="B63">
        <v>6</v>
      </c>
      <c r="C63" t="s">
        <v>384</v>
      </c>
      <c r="D63" t="s">
        <v>356</v>
      </c>
      <c r="E63" t="s">
        <v>493</v>
      </c>
      <c r="F63">
        <f t="shared" si="0"/>
        <v>1043</v>
      </c>
      <c r="G63">
        <f t="shared" si="1"/>
        <v>14</v>
      </c>
    </row>
    <row r="64" spans="1:8" x14ac:dyDescent="0.25">
      <c r="A64">
        <v>8</v>
      </c>
      <c r="B64">
        <v>7</v>
      </c>
      <c r="C64" t="s">
        <v>383</v>
      </c>
      <c r="D64" t="s">
        <v>356</v>
      </c>
      <c r="E64" t="s">
        <v>494</v>
      </c>
      <c r="F64">
        <f t="shared" si="0"/>
        <v>1045</v>
      </c>
      <c r="G64">
        <f t="shared" si="1"/>
        <v>14</v>
      </c>
    </row>
    <row r="65" spans="1:8" x14ac:dyDescent="0.25">
      <c r="A65">
        <v>8</v>
      </c>
      <c r="B65">
        <v>8</v>
      </c>
      <c r="C65" t="s">
        <v>384</v>
      </c>
      <c r="D65" t="s">
        <v>382</v>
      </c>
      <c r="E65" t="s">
        <v>495</v>
      </c>
      <c r="F65">
        <f t="shared" si="0"/>
        <v>1029</v>
      </c>
      <c r="G65">
        <f t="shared" si="1"/>
        <v>14</v>
      </c>
    </row>
    <row r="66" spans="1:8" x14ac:dyDescent="0.25">
      <c r="A66">
        <v>9</v>
      </c>
      <c r="B66">
        <v>1</v>
      </c>
      <c r="C66" t="s">
        <v>385</v>
      </c>
      <c r="D66" t="s">
        <v>387</v>
      </c>
      <c r="E66" t="s">
        <v>496</v>
      </c>
      <c r="F66">
        <f t="shared" si="0"/>
        <v>1048</v>
      </c>
      <c r="G66">
        <f t="shared" si="1"/>
        <v>14</v>
      </c>
      <c r="H66" t="str">
        <f>IF(SUM(G66:G73)/8=G66,"GOOD","BAD")</f>
        <v>GOOD</v>
      </c>
    </row>
    <row r="67" spans="1:8" x14ac:dyDescent="0.25">
      <c r="A67">
        <v>9</v>
      </c>
      <c r="B67">
        <v>2</v>
      </c>
      <c r="C67" t="s">
        <v>386</v>
      </c>
      <c r="D67" t="s">
        <v>388</v>
      </c>
      <c r="E67" t="s">
        <v>497</v>
      </c>
      <c r="F67">
        <f t="shared" ref="F67:F130" si="2">LEN(E67)</f>
        <v>1046</v>
      </c>
      <c r="G67">
        <f t="shared" ref="G67:G130" si="3">ROUNDUP(F67/75,0)</f>
        <v>14</v>
      </c>
    </row>
    <row r="68" spans="1:8" x14ac:dyDescent="0.25">
      <c r="A68">
        <v>9</v>
      </c>
      <c r="B68">
        <v>3</v>
      </c>
      <c r="C68" t="s">
        <v>385</v>
      </c>
      <c r="D68" t="s">
        <v>388</v>
      </c>
      <c r="E68" t="s">
        <v>498</v>
      </c>
      <c r="F68">
        <f t="shared" si="2"/>
        <v>1048</v>
      </c>
      <c r="G68">
        <f t="shared" si="3"/>
        <v>14</v>
      </c>
    </row>
    <row r="69" spans="1:8" x14ac:dyDescent="0.25">
      <c r="A69">
        <v>9</v>
      </c>
      <c r="B69">
        <v>4</v>
      </c>
      <c r="C69" t="s">
        <v>386</v>
      </c>
      <c r="D69" t="s">
        <v>387</v>
      </c>
      <c r="E69" t="s">
        <v>499</v>
      </c>
      <c r="F69">
        <f t="shared" si="2"/>
        <v>1046</v>
      </c>
      <c r="G69">
        <f t="shared" si="3"/>
        <v>14</v>
      </c>
    </row>
    <row r="70" spans="1:8" x14ac:dyDescent="0.25">
      <c r="A70">
        <v>9</v>
      </c>
      <c r="B70">
        <v>5</v>
      </c>
      <c r="C70" t="s">
        <v>387</v>
      </c>
      <c r="D70" t="s">
        <v>385</v>
      </c>
      <c r="E70" t="s">
        <v>500</v>
      </c>
      <c r="F70">
        <f t="shared" si="2"/>
        <v>1048</v>
      </c>
      <c r="G70">
        <f t="shared" si="3"/>
        <v>14</v>
      </c>
    </row>
    <row r="71" spans="1:8" x14ac:dyDescent="0.25">
      <c r="A71">
        <v>9</v>
      </c>
      <c r="B71">
        <v>6</v>
      </c>
      <c r="C71" t="s">
        <v>388</v>
      </c>
      <c r="D71" t="s">
        <v>386</v>
      </c>
      <c r="E71" t="s">
        <v>501</v>
      </c>
      <c r="F71">
        <f t="shared" si="2"/>
        <v>1046</v>
      </c>
      <c r="G71">
        <f t="shared" si="3"/>
        <v>14</v>
      </c>
    </row>
    <row r="72" spans="1:8" x14ac:dyDescent="0.25">
      <c r="A72">
        <v>9</v>
      </c>
      <c r="B72">
        <v>7</v>
      </c>
      <c r="C72" t="s">
        <v>387</v>
      </c>
      <c r="D72" t="s">
        <v>386</v>
      </c>
      <c r="E72" t="s">
        <v>502</v>
      </c>
      <c r="F72">
        <f t="shared" si="2"/>
        <v>1046</v>
      </c>
      <c r="G72">
        <f t="shared" si="3"/>
        <v>14</v>
      </c>
    </row>
    <row r="73" spans="1:8" x14ac:dyDescent="0.25">
      <c r="A73">
        <v>9</v>
      </c>
      <c r="B73">
        <v>8</v>
      </c>
      <c r="C73" t="s">
        <v>388</v>
      </c>
      <c r="D73" t="s">
        <v>385</v>
      </c>
      <c r="E73" t="s">
        <v>503</v>
      </c>
      <c r="F73">
        <f t="shared" si="2"/>
        <v>1048</v>
      </c>
      <c r="G73">
        <f t="shared" si="3"/>
        <v>14</v>
      </c>
    </row>
    <row r="74" spans="1:8" x14ac:dyDescent="0.25">
      <c r="A74">
        <v>10</v>
      </c>
      <c r="B74">
        <v>1</v>
      </c>
      <c r="C74" t="s">
        <v>389</v>
      </c>
      <c r="D74" t="s">
        <v>390</v>
      </c>
      <c r="E74" t="s">
        <v>504</v>
      </c>
      <c r="F74">
        <f t="shared" si="2"/>
        <v>956</v>
      </c>
      <c r="G74">
        <f t="shared" si="3"/>
        <v>13</v>
      </c>
      <c r="H74" t="str">
        <f>IF(SUM(G74:G81)/8=G74,"GOOD","BAD")</f>
        <v>GOOD</v>
      </c>
    </row>
    <row r="75" spans="1:8" x14ac:dyDescent="0.25">
      <c r="A75">
        <v>10</v>
      </c>
      <c r="B75">
        <v>2</v>
      </c>
      <c r="C75" t="s">
        <v>86</v>
      </c>
      <c r="D75" t="s">
        <v>308</v>
      </c>
      <c r="E75" t="s">
        <v>350</v>
      </c>
      <c r="F75">
        <f t="shared" si="2"/>
        <v>949</v>
      </c>
      <c r="G75">
        <f t="shared" si="3"/>
        <v>13</v>
      </c>
    </row>
    <row r="76" spans="1:8" x14ac:dyDescent="0.25">
      <c r="A76">
        <v>10</v>
      </c>
      <c r="B76">
        <v>3</v>
      </c>
      <c r="C76" t="s">
        <v>389</v>
      </c>
      <c r="D76" t="s">
        <v>308</v>
      </c>
      <c r="E76" t="s">
        <v>505</v>
      </c>
      <c r="F76">
        <f t="shared" si="2"/>
        <v>955</v>
      </c>
      <c r="G76">
        <f t="shared" si="3"/>
        <v>13</v>
      </c>
    </row>
    <row r="77" spans="1:8" x14ac:dyDescent="0.25">
      <c r="A77">
        <v>10</v>
      </c>
      <c r="B77">
        <v>4</v>
      </c>
      <c r="C77" t="s">
        <v>86</v>
      </c>
      <c r="D77" t="s">
        <v>390</v>
      </c>
      <c r="E77" t="s">
        <v>506</v>
      </c>
      <c r="F77">
        <f t="shared" si="2"/>
        <v>950</v>
      </c>
      <c r="G77">
        <f t="shared" si="3"/>
        <v>13</v>
      </c>
    </row>
    <row r="78" spans="1:8" x14ac:dyDescent="0.25">
      <c r="A78">
        <v>10</v>
      </c>
      <c r="B78">
        <v>5</v>
      </c>
      <c r="C78" t="s">
        <v>390</v>
      </c>
      <c r="D78" t="s">
        <v>389</v>
      </c>
      <c r="E78" t="s">
        <v>507</v>
      </c>
      <c r="F78">
        <f t="shared" si="2"/>
        <v>956</v>
      </c>
      <c r="G78">
        <f t="shared" si="3"/>
        <v>13</v>
      </c>
    </row>
    <row r="79" spans="1:8" x14ac:dyDescent="0.25">
      <c r="A79">
        <v>10</v>
      </c>
      <c r="B79">
        <v>6</v>
      </c>
      <c r="C79" t="s">
        <v>308</v>
      </c>
      <c r="D79" t="s">
        <v>86</v>
      </c>
      <c r="E79" t="s">
        <v>351</v>
      </c>
      <c r="F79">
        <f t="shared" si="2"/>
        <v>949</v>
      </c>
      <c r="G79">
        <f t="shared" si="3"/>
        <v>13</v>
      </c>
    </row>
    <row r="80" spans="1:8" x14ac:dyDescent="0.25">
      <c r="A80">
        <v>10</v>
      </c>
      <c r="B80">
        <v>7</v>
      </c>
      <c r="C80" t="s">
        <v>390</v>
      </c>
      <c r="D80" t="s">
        <v>86</v>
      </c>
      <c r="E80" t="s">
        <v>508</v>
      </c>
      <c r="F80">
        <f t="shared" si="2"/>
        <v>950</v>
      </c>
      <c r="G80">
        <f t="shared" si="3"/>
        <v>13</v>
      </c>
    </row>
    <row r="81" spans="1:8" x14ac:dyDescent="0.25">
      <c r="A81">
        <v>10</v>
      </c>
      <c r="B81">
        <v>8</v>
      </c>
      <c r="C81" t="s">
        <v>308</v>
      </c>
      <c r="D81" t="s">
        <v>389</v>
      </c>
      <c r="E81" t="s">
        <v>509</v>
      </c>
      <c r="F81">
        <f t="shared" si="2"/>
        <v>955</v>
      </c>
      <c r="G81">
        <f t="shared" si="3"/>
        <v>13</v>
      </c>
    </row>
    <row r="82" spans="1:8" x14ac:dyDescent="0.25">
      <c r="A82">
        <v>11</v>
      </c>
      <c r="B82">
        <v>1</v>
      </c>
      <c r="C82" t="s">
        <v>391</v>
      </c>
      <c r="D82" t="s">
        <v>393</v>
      </c>
      <c r="E82" t="s">
        <v>510</v>
      </c>
      <c r="F82">
        <f t="shared" si="2"/>
        <v>1029</v>
      </c>
      <c r="G82">
        <f t="shared" si="3"/>
        <v>14</v>
      </c>
      <c r="H82" t="str">
        <f>IF(SUM(G82:G89)/8=G82,"GOOD","BAD")</f>
        <v>GOOD</v>
      </c>
    </row>
    <row r="83" spans="1:8" x14ac:dyDescent="0.25">
      <c r="A83">
        <v>11</v>
      </c>
      <c r="B83">
        <v>2</v>
      </c>
      <c r="C83" t="s">
        <v>392</v>
      </c>
      <c r="D83" t="s">
        <v>394</v>
      </c>
      <c r="E83" t="s">
        <v>511</v>
      </c>
      <c r="F83">
        <f t="shared" si="2"/>
        <v>1035</v>
      </c>
      <c r="G83">
        <f t="shared" si="3"/>
        <v>14</v>
      </c>
    </row>
    <row r="84" spans="1:8" x14ac:dyDescent="0.25">
      <c r="A84">
        <v>11</v>
      </c>
      <c r="B84">
        <v>3</v>
      </c>
      <c r="C84" t="s">
        <v>391</v>
      </c>
      <c r="D84" t="s">
        <v>394</v>
      </c>
      <c r="E84" t="s">
        <v>512</v>
      </c>
      <c r="F84">
        <f t="shared" si="2"/>
        <v>1034</v>
      </c>
      <c r="G84">
        <f t="shared" si="3"/>
        <v>14</v>
      </c>
    </row>
    <row r="85" spans="1:8" x14ac:dyDescent="0.25">
      <c r="A85">
        <v>11</v>
      </c>
      <c r="B85">
        <v>4</v>
      </c>
      <c r="C85" t="s">
        <v>392</v>
      </c>
      <c r="D85" t="s">
        <v>393</v>
      </c>
      <c r="E85" t="s">
        <v>513</v>
      </c>
      <c r="F85">
        <f t="shared" si="2"/>
        <v>1030</v>
      </c>
      <c r="G85">
        <f t="shared" si="3"/>
        <v>14</v>
      </c>
    </row>
    <row r="86" spans="1:8" x14ac:dyDescent="0.25">
      <c r="A86">
        <v>11</v>
      </c>
      <c r="B86">
        <v>5</v>
      </c>
      <c r="C86" t="s">
        <v>393</v>
      </c>
      <c r="D86" t="s">
        <v>391</v>
      </c>
      <c r="E86" t="s">
        <v>514</v>
      </c>
      <c r="F86">
        <f t="shared" si="2"/>
        <v>1029</v>
      </c>
      <c r="G86">
        <f t="shared" si="3"/>
        <v>14</v>
      </c>
    </row>
    <row r="87" spans="1:8" x14ac:dyDescent="0.25">
      <c r="A87">
        <v>11</v>
      </c>
      <c r="B87">
        <v>6</v>
      </c>
      <c r="C87" t="s">
        <v>394</v>
      </c>
      <c r="D87" t="s">
        <v>392</v>
      </c>
      <c r="E87" t="s">
        <v>515</v>
      </c>
      <c r="F87">
        <f t="shared" si="2"/>
        <v>1035</v>
      </c>
      <c r="G87">
        <f t="shared" si="3"/>
        <v>14</v>
      </c>
    </row>
    <row r="88" spans="1:8" x14ac:dyDescent="0.25">
      <c r="A88">
        <v>11</v>
      </c>
      <c r="B88">
        <v>7</v>
      </c>
      <c r="C88" t="s">
        <v>393</v>
      </c>
      <c r="D88" t="s">
        <v>392</v>
      </c>
      <c r="E88" t="s">
        <v>516</v>
      </c>
      <c r="F88">
        <f t="shared" si="2"/>
        <v>1030</v>
      </c>
      <c r="G88">
        <f t="shared" si="3"/>
        <v>14</v>
      </c>
    </row>
    <row r="89" spans="1:8" x14ac:dyDescent="0.25">
      <c r="A89">
        <v>11</v>
      </c>
      <c r="B89">
        <v>8</v>
      </c>
      <c r="C89" t="s">
        <v>394</v>
      </c>
      <c r="D89" t="s">
        <v>391</v>
      </c>
      <c r="E89" t="s">
        <v>517</v>
      </c>
      <c r="F89">
        <f t="shared" si="2"/>
        <v>1034</v>
      </c>
      <c r="G89">
        <f t="shared" si="3"/>
        <v>14</v>
      </c>
    </row>
    <row r="90" spans="1:8" x14ac:dyDescent="0.25">
      <c r="A90">
        <v>12</v>
      </c>
      <c r="B90">
        <v>1</v>
      </c>
      <c r="C90" t="s">
        <v>395</v>
      </c>
      <c r="D90" t="s">
        <v>396</v>
      </c>
      <c r="E90" t="s">
        <v>518</v>
      </c>
      <c r="F90">
        <f t="shared" si="2"/>
        <v>913</v>
      </c>
      <c r="G90">
        <f t="shared" si="3"/>
        <v>13</v>
      </c>
      <c r="H90" t="str">
        <f>IF(SUM(G90:G97)/8=G90,"GOOD","BAD")</f>
        <v>GOOD</v>
      </c>
    </row>
    <row r="91" spans="1:8" x14ac:dyDescent="0.25">
      <c r="A91">
        <v>12</v>
      </c>
      <c r="B91">
        <v>2</v>
      </c>
      <c r="C91" t="s">
        <v>105</v>
      </c>
      <c r="D91" t="s">
        <v>397</v>
      </c>
      <c r="E91" t="s">
        <v>519</v>
      </c>
      <c r="F91">
        <f t="shared" si="2"/>
        <v>937</v>
      </c>
      <c r="G91">
        <f t="shared" si="3"/>
        <v>13</v>
      </c>
    </row>
    <row r="92" spans="1:8" x14ac:dyDescent="0.25">
      <c r="A92">
        <v>12</v>
      </c>
      <c r="B92">
        <v>3</v>
      </c>
      <c r="C92" t="s">
        <v>395</v>
      </c>
      <c r="D92" t="s">
        <v>397</v>
      </c>
      <c r="E92" t="s">
        <v>520</v>
      </c>
      <c r="F92">
        <f t="shared" si="2"/>
        <v>945</v>
      </c>
      <c r="G92">
        <f t="shared" si="3"/>
        <v>13</v>
      </c>
    </row>
    <row r="93" spans="1:8" x14ac:dyDescent="0.25">
      <c r="A93">
        <v>12</v>
      </c>
      <c r="B93">
        <v>4</v>
      </c>
      <c r="C93" t="s">
        <v>105</v>
      </c>
      <c r="D93" t="s">
        <v>396</v>
      </c>
      <c r="E93" t="s">
        <v>521</v>
      </c>
      <c r="F93">
        <f t="shared" si="2"/>
        <v>905</v>
      </c>
      <c r="G93">
        <f t="shared" si="3"/>
        <v>13</v>
      </c>
    </row>
    <row r="94" spans="1:8" x14ac:dyDescent="0.25">
      <c r="A94">
        <v>12</v>
      </c>
      <c r="B94">
        <v>5</v>
      </c>
      <c r="C94" t="s">
        <v>396</v>
      </c>
      <c r="D94" t="s">
        <v>395</v>
      </c>
      <c r="E94" t="s">
        <v>522</v>
      </c>
      <c r="F94">
        <f t="shared" si="2"/>
        <v>913</v>
      </c>
      <c r="G94">
        <f t="shared" si="3"/>
        <v>13</v>
      </c>
    </row>
    <row r="95" spans="1:8" x14ac:dyDescent="0.25">
      <c r="A95">
        <v>12</v>
      </c>
      <c r="B95">
        <v>6</v>
      </c>
      <c r="C95" t="s">
        <v>397</v>
      </c>
      <c r="D95" t="s">
        <v>105</v>
      </c>
      <c r="E95" t="s">
        <v>523</v>
      </c>
      <c r="F95">
        <f t="shared" si="2"/>
        <v>937</v>
      </c>
      <c r="G95">
        <f t="shared" si="3"/>
        <v>13</v>
      </c>
    </row>
    <row r="96" spans="1:8" x14ac:dyDescent="0.25">
      <c r="A96">
        <v>12</v>
      </c>
      <c r="B96">
        <v>7</v>
      </c>
      <c r="C96" t="s">
        <v>396</v>
      </c>
      <c r="D96" t="s">
        <v>105</v>
      </c>
      <c r="E96" t="s">
        <v>524</v>
      </c>
      <c r="F96">
        <f t="shared" si="2"/>
        <v>905</v>
      </c>
      <c r="G96">
        <f t="shared" si="3"/>
        <v>13</v>
      </c>
    </row>
    <row r="97" spans="1:8" x14ac:dyDescent="0.25">
      <c r="A97">
        <v>12</v>
      </c>
      <c r="B97">
        <v>8</v>
      </c>
      <c r="C97" t="s">
        <v>397</v>
      </c>
      <c r="D97" t="s">
        <v>395</v>
      </c>
      <c r="E97" t="s">
        <v>525</v>
      </c>
      <c r="F97">
        <f t="shared" si="2"/>
        <v>945</v>
      </c>
      <c r="G97">
        <f t="shared" si="3"/>
        <v>13</v>
      </c>
    </row>
    <row r="98" spans="1:8" x14ac:dyDescent="0.25">
      <c r="A98">
        <v>13</v>
      </c>
      <c r="B98">
        <v>1</v>
      </c>
      <c r="C98" t="s">
        <v>359</v>
      </c>
      <c r="D98" t="s">
        <v>399</v>
      </c>
      <c r="E98" t="s">
        <v>526</v>
      </c>
      <c r="F98">
        <f t="shared" si="2"/>
        <v>1037</v>
      </c>
      <c r="G98">
        <f t="shared" si="3"/>
        <v>14</v>
      </c>
      <c r="H98" t="str">
        <f>IF(SUM(G98:G105)/8=G98,"GOOD","BAD")</f>
        <v>GOOD</v>
      </c>
    </row>
    <row r="99" spans="1:8" x14ac:dyDescent="0.25">
      <c r="A99">
        <v>13</v>
      </c>
      <c r="B99">
        <v>2</v>
      </c>
      <c r="C99" t="s">
        <v>398</v>
      </c>
      <c r="D99" t="s">
        <v>312</v>
      </c>
      <c r="E99" t="s">
        <v>527</v>
      </c>
      <c r="F99">
        <f t="shared" si="2"/>
        <v>1032</v>
      </c>
      <c r="G99">
        <f t="shared" si="3"/>
        <v>14</v>
      </c>
    </row>
    <row r="100" spans="1:8" x14ac:dyDescent="0.25">
      <c r="A100">
        <v>13</v>
      </c>
      <c r="B100">
        <v>3</v>
      </c>
      <c r="C100" t="s">
        <v>359</v>
      </c>
      <c r="D100" t="s">
        <v>312</v>
      </c>
      <c r="E100" t="s">
        <v>360</v>
      </c>
      <c r="F100">
        <f t="shared" si="2"/>
        <v>1036</v>
      </c>
      <c r="G100">
        <f t="shared" si="3"/>
        <v>14</v>
      </c>
    </row>
    <row r="101" spans="1:8" x14ac:dyDescent="0.25">
      <c r="A101">
        <v>13</v>
      </c>
      <c r="B101">
        <v>4</v>
      </c>
      <c r="C101" t="s">
        <v>398</v>
      </c>
      <c r="D101" t="s">
        <v>399</v>
      </c>
      <c r="E101" t="s">
        <v>528</v>
      </c>
      <c r="F101">
        <f t="shared" si="2"/>
        <v>1033</v>
      </c>
      <c r="G101">
        <f t="shared" si="3"/>
        <v>14</v>
      </c>
    </row>
    <row r="102" spans="1:8" x14ac:dyDescent="0.25">
      <c r="A102">
        <v>13</v>
      </c>
      <c r="B102">
        <v>5</v>
      </c>
      <c r="C102" t="s">
        <v>399</v>
      </c>
      <c r="D102" t="s">
        <v>359</v>
      </c>
      <c r="E102" t="s">
        <v>529</v>
      </c>
      <c r="F102">
        <f t="shared" si="2"/>
        <v>1037</v>
      </c>
      <c r="G102">
        <f t="shared" si="3"/>
        <v>14</v>
      </c>
    </row>
    <row r="103" spans="1:8" x14ac:dyDescent="0.25">
      <c r="A103">
        <v>13</v>
      </c>
      <c r="B103">
        <v>6</v>
      </c>
      <c r="C103" t="s">
        <v>312</v>
      </c>
      <c r="D103" t="s">
        <v>398</v>
      </c>
      <c r="E103" t="s">
        <v>530</v>
      </c>
      <c r="F103">
        <f t="shared" si="2"/>
        <v>1032</v>
      </c>
      <c r="G103">
        <f t="shared" si="3"/>
        <v>14</v>
      </c>
    </row>
    <row r="104" spans="1:8" x14ac:dyDescent="0.25">
      <c r="A104">
        <v>13</v>
      </c>
      <c r="B104">
        <v>7</v>
      </c>
      <c r="C104" t="s">
        <v>399</v>
      </c>
      <c r="D104" t="s">
        <v>398</v>
      </c>
      <c r="E104" t="s">
        <v>531</v>
      </c>
      <c r="F104">
        <f t="shared" si="2"/>
        <v>1033</v>
      </c>
      <c r="G104">
        <f t="shared" si="3"/>
        <v>14</v>
      </c>
    </row>
    <row r="105" spans="1:8" x14ac:dyDescent="0.25">
      <c r="A105">
        <v>13</v>
      </c>
      <c r="B105">
        <v>8</v>
      </c>
      <c r="C105" t="s">
        <v>312</v>
      </c>
      <c r="D105" t="s">
        <v>359</v>
      </c>
      <c r="E105" t="s">
        <v>361</v>
      </c>
      <c r="F105">
        <f t="shared" si="2"/>
        <v>1036</v>
      </c>
      <c r="G105">
        <f t="shared" si="3"/>
        <v>14</v>
      </c>
    </row>
    <row r="106" spans="1:8" x14ac:dyDescent="0.25">
      <c r="A106">
        <v>14</v>
      </c>
      <c r="B106">
        <v>1</v>
      </c>
      <c r="C106" t="s">
        <v>314</v>
      </c>
      <c r="D106" t="s">
        <v>401</v>
      </c>
      <c r="E106" t="s">
        <v>532</v>
      </c>
      <c r="F106">
        <f t="shared" si="2"/>
        <v>1095</v>
      </c>
      <c r="G106">
        <f t="shared" si="3"/>
        <v>15</v>
      </c>
      <c r="H106" t="str">
        <f>IF(SUM(G106:G113)/8=G106,"GOOD","BAD")</f>
        <v>GOOD</v>
      </c>
    </row>
    <row r="107" spans="1:8" x14ac:dyDescent="0.25">
      <c r="A107">
        <v>14</v>
      </c>
      <c r="B107">
        <v>2</v>
      </c>
      <c r="C107" t="s">
        <v>400</v>
      </c>
      <c r="D107" t="s">
        <v>402</v>
      </c>
      <c r="E107" t="s">
        <v>533</v>
      </c>
      <c r="F107">
        <f t="shared" si="2"/>
        <v>1090</v>
      </c>
      <c r="G107">
        <f t="shared" si="3"/>
        <v>15</v>
      </c>
    </row>
    <row r="108" spans="1:8" x14ac:dyDescent="0.25">
      <c r="A108">
        <v>14</v>
      </c>
      <c r="B108">
        <v>3</v>
      </c>
      <c r="C108" t="s">
        <v>314</v>
      </c>
      <c r="D108" t="s">
        <v>402</v>
      </c>
      <c r="E108" t="s">
        <v>534</v>
      </c>
      <c r="F108">
        <f t="shared" si="2"/>
        <v>1098</v>
      </c>
      <c r="G108">
        <f t="shared" si="3"/>
        <v>15</v>
      </c>
    </row>
    <row r="109" spans="1:8" x14ac:dyDescent="0.25">
      <c r="A109">
        <v>14</v>
      </c>
      <c r="B109">
        <v>4</v>
      </c>
      <c r="C109" t="s">
        <v>400</v>
      </c>
      <c r="D109" t="s">
        <v>401</v>
      </c>
      <c r="E109" t="s">
        <v>535</v>
      </c>
      <c r="F109">
        <f t="shared" si="2"/>
        <v>1087</v>
      </c>
      <c r="G109">
        <f t="shared" si="3"/>
        <v>15</v>
      </c>
    </row>
    <row r="110" spans="1:8" x14ac:dyDescent="0.25">
      <c r="A110">
        <v>14</v>
      </c>
      <c r="B110">
        <v>5</v>
      </c>
      <c r="C110" t="s">
        <v>401</v>
      </c>
      <c r="D110" t="s">
        <v>314</v>
      </c>
      <c r="E110" t="s">
        <v>536</v>
      </c>
      <c r="F110">
        <f t="shared" si="2"/>
        <v>1095</v>
      </c>
      <c r="G110">
        <f t="shared" si="3"/>
        <v>15</v>
      </c>
    </row>
    <row r="111" spans="1:8" x14ac:dyDescent="0.25">
      <c r="A111">
        <v>14</v>
      </c>
      <c r="B111">
        <v>6</v>
      </c>
      <c r="C111" t="s">
        <v>402</v>
      </c>
      <c r="D111" t="s">
        <v>400</v>
      </c>
      <c r="E111" t="s">
        <v>537</v>
      </c>
      <c r="F111">
        <f t="shared" si="2"/>
        <v>1090</v>
      </c>
      <c r="G111">
        <f t="shared" si="3"/>
        <v>15</v>
      </c>
    </row>
    <row r="112" spans="1:8" x14ac:dyDescent="0.25">
      <c r="A112">
        <v>14</v>
      </c>
      <c r="B112">
        <v>7</v>
      </c>
      <c r="C112" t="s">
        <v>401</v>
      </c>
      <c r="D112" t="s">
        <v>400</v>
      </c>
      <c r="E112" t="s">
        <v>538</v>
      </c>
      <c r="F112">
        <f t="shared" si="2"/>
        <v>1087</v>
      </c>
      <c r="G112">
        <f t="shared" si="3"/>
        <v>15</v>
      </c>
    </row>
    <row r="113" spans="1:8" x14ac:dyDescent="0.25">
      <c r="A113">
        <v>14</v>
      </c>
      <c r="B113">
        <v>8</v>
      </c>
      <c r="C113" t="s">
        <v>402</v>
      </c>
      <c r="D113" t="s">
        <v>314</v>
      </c>
      <c r="E113" t="s">
        <v>539</v>
      </c>
      <c r="F113">
        <f t="shared" si="2"/>
        <v>1098</v>
      </c>
      <c r="G113">
        <f t="shared" si="3"/>
        <v>15</v>
      </c>
    </row>
    <row r="114" spans="1:8" x14ac:dyDescent="0.25">
      <c r="A114">
        <v>15</v>
      </c>
      <c r="B114">
        <v>1</v>
      </c>
      <c r="C114" t="s">
        <v>403</v>
      </c>
      <c r="D114" t="s">
        <v>404</v>
      </c>
      <c r="E114" t="s">
        <v>540</v>
      </c>
      <c r="F114">
        <f t="shared" si="2"/>
        <v>1025</v>
      </c>
      <c r="G114">
        <f t="shared" si="3"/>
        <v>14</v>
      </c>
      <c r="H114" t="str">
        <f>IF(SUM(G114:G121)/8=G114,"GOOD","BAD")</f>
        <v>GOOD</v>
      </c>
    </row>
    <row r="115" spans="1:8" x14ac:dyDescent="0.25">
      <c r="A115">
        <v>15</v>
      </c>
      <c r="B115">
        <v>2</v>
      </c>
      <c r="C115" t="s">
        <v>135</v>
      </c>
      <c r="D115" t="s">
        <v>405</v>
      </c>
      <c r="E115" t="s">
        <v>541</v>
      </c>
      <c r="F115">
        <f t="shared" si="2"/>
        <v>1028</v>
      </c>
      <c r="G115">
        <f t="shared" si="3"/>
        <v>14</v>
      </c>
    </row>
    <row r="116" spans="1:8" x14ac:dyDescent="0.25">
      <c r="A116">
        <v>15</v>
      </c>
      <c r="B116">
        <v>3</v>
      </c>
      <c r="C116" t="s">
        <v>403</v>
      </c>
      <c r="D116" t="s">
        <v>405</v>
      </c>
      <c r="E116" t="s">
        <v>542</v>
      </c>
      <c r="F116">
        <f t="shared" si="2"/>
        <v>1025</v>
      </c>
      <c r="G116">
        <f t="shared" si="3"/>
        <v>14</v>
      </c>
    </row>
    <row r="117" spans="1:8" x14ac:dyDescent="0.25">
      <c r="A117">
        <v>15</v>
      </c>
      <c r="B117">
        <v>4</v>
      </c>
      <c r="C117" t="s">
        <v>135</v>
      </c>
      <c r="D117" t="s">
        <v>404</v>
      </c>
      <c r="E117" t="s">
        <v>543</v>
      </c>
      <c r="F117">
        <f t="shared" si="2"/>
        <v>1028</v>
      </c>
      <c r="G117">
        <f t="shared" si="3"/>
        <v>14</v>
      </c>
    </row>
    <row r="118" spans="1:8" x14ac:dyDescent="0.25">
      <c r="A118">
        <v>15</v>
      </c>
      <c r="B118">
        <v>5</v>
      </c>
      <c r="C118" t="s">
        <v>404</v>
      </c>
      <c r="D118" t="s">
        <v>403</v>
      </c>
      <c r="E118" t="s">
        <v>544</v>
      </c>
      <c r="F118">
        <f t="shared" si="2"/>
        <v>1025</v>
      </c>
      <c r="G118">
        <f t="shared" si="3"/>
        <v>14</v>
      </c>
    </row>
    <row r="119" spans="1:8" x14ac:dyDescent="0.25">
      <c r="A119">
        <v>15</v>
      </c>
      <c r="B119">
        <v>6</v>
      </c>
      <c r="C119" t="s">
        <v>405</v>
      </c>
      <c r="D119" t="s">
        <v>135</v>
      </c>
      <c r="E119" t="s">
        <v>545</v>
      </c>
      <c r="F119">
        <f t="shared" si="2"/>
        <v>1028</v>
      </c>
      <c r="G119">
        <f t="shared" si="3"/>
        <v>14</v>
      </c>
    </row>
    <row r="120" spans="1:8" x14ac:dyDescent="0.25">
      <c r="A120">
        <v>15</v>
      </c>
      <c r="B120">
        <v>7</v>
      </c>
      <c r="C120" t="s">
        <v>404</v>
      </c>
      <c r="D120" t="s">
        <v>135</v>
      </c>
      <c r="E120" t="s">
        <v>546</v>
      </c>
      <c r="F120">
        <f t="shared" si="2"/>
        <v>1028</v>
      </c>
      <c r="G120">
        <f t="shared" si="3"/>
        <v>14</v>
      </c>
    </row>
    <row r="121" spans="1:8" x14ac:dyDescent="0.25">
      <c r="A121">
        <v>15</v>
      </c>
      <c r="B121">
        <v>8</v>
      </c>
      <c r="C121" t="s">
        <v>405</v>
      </c>
      <c r="D121" t="s">
        <v>403</v>
      </c>
      <c r="E121" t="s">
        <v>547</v>
      </c>
      <c r="F121">
        <f t="shared" si="2"/>
        <v>1025</v>
      </c>
      <c r="G121">
        <f t="shared" si="3"/>
        <v>14</v>
      </c>
    </row>
    <row r="122" spans="1:8" x14ac:dyDescent="0.25">
      <c r="A122">
        <v>16</v>
      </c>
      <c r="B122">
        <v>1</v>
      </c>
      <c r="C122" t="s">
        <v>406</v>
      </c>
      <c r="D122" t="s">
        <v>146</v>
      </c>
      <c r="E122" t="s">
        <v>548</v>
      </c>
      <c r="F122">
        <f t="shared" si="2"/>
        <v>1030</v>
      </c>
      <c r="G122">
        <f t="shared" si="3"/>
        <v>14</v>
      </c>
      <c r="H122" t="str">
        <f>IF(SUM(G122:G129)/8=G122,"GOOD","BAD")</f>
        <v>GOOD</v>
      </c>
    </row>
    <row r="123" spans="1:8" x14ac:dyDescent="0.25">
      <c r="A123">
        <v>16</v>
      </c>
      <c r="B123">
        <v>2</v>
      </c>
      <c r="C123" t="s">
        <v>407</v>
      </c>
      <c r="D123" t="s">
        <v>147</v>
      </c>
      <c r="E123" t="s">
        <v>549</v>
      </c>
      <c r="F123">
        <f t="shared" si="2"/>
        <v>1041</v>
      </c>
      <c r="G123">
        <f t="shared" si="3"/>
        <v>14</v>
      </c>
    </row>
    <row r="124" spans="1:8" x14ac:dyDescent="0.25">
      <c r="A124">
        <v>16</v>
      </c>
      <c r="B124">
        <v>3</v>
      </c>
      <c r="C124" t="s">
        <v>406</v>
      </c>
      <c r="D124" t="s">
        <v>147</v>
      </c>
      <c r="E124" t="s">
        <v>550</v>
      </c>
      <c r="F124">
        <f t="shared" si="2"/>
        <v>1031</v>
      </c>
      <c r="G124">
        <f t="shared" si="3"/>
        <v>14</v>
      </c>
    </row>
    <row r="125" spans="1:8" x14ac:dyDescent="0.25">
      <c r="A125">
        <v>16</v>
      </c>
      <c r="B125">
        <v>4</v>
      </c>
      <c r="C125" t="s">
        <v>407</v>
      </c>
      <c r="D125" t="s">
        <v>146</v>
      </c>
      <c r="E125" t="s">
        <v>551</v>
      </c>
      <c r="F125">
        <f t="shared" si="2"/>
        <v>1040</v>
      </c>
      <c r="G125">
        <f t="shared" si="3"/>
        <v>14</v>
      </c>
    </row>
    <row r="126" spans="1:8" x14ac:dyDescent="0.25">
      <c r="A126">
        <v>16</v>
      </c>
      <c r="B126">
        <v>5</v>
      </c>
      <c r="C126" t="s">
        <v>146</v>
      </c>
      <c r="D126" t="s">
        <v>406</v>
      </c>
      <c r="E126" t="s">
        <v>552</v>
      </c>
      <c r="F126">
        <f t="shared" si="2"/>
        <v>1030</v>
      </c>
      <c r="G126">
        <f t="shared" si="3"/>
        <v>14</v>
      </c>
    </row>
    <row r="127" spans="1:8" x14ac:dyDescent="0.25">
      <c r="A127">
        <v>16</v>
      </c>
      <c r="B127">
        <v>6</v>
      </c>
      <c r="C127" t="s">
        <v>147</v>
      </c>
      <c r="D127" t="s">
        <v>407</v>
      </c>
      <c r="E127" t="s">
        <v>553</v>
      </c>
      <c r="F127">
        <f t="shared" si="2"/>
        <v>1041</v>
      </c>
      <c r="G127">
        <f t="shared" si="3"/>
        <v>14</v>
      </c>
    </row>
    <row r="128" spans="1:8" x14ac:dyDescent="0.25">
      <c r="A128">
        <v>16</v>
      </c>
      <c r="B128">
        <v>7</v>
      </c>
      <c r="C128" t="s">
        <v>146</v>
      </c>
      <c r="D128" t="s">
        <v>407</v>
      </c>
      <c r="E128" t="s">
        <v>554</v>
      </c>
      <c r="F128">
        <f t="shared" si="2"/>
        <v>1040</v>
      </c>
      <c r="G128">
        <f t="shared" si="3"/>
        <v>14</v>
      </c>
    </row>
    <row r="129" spans="1:8" x14ac:dyDescent="0.25">
      <c r="A129">
        <v>16</v>
      </c>
      <c r="B129">
        <v>8</v>
      </c>
      <c r="C129" t="s">
        <v>147</v>
      </c>
      <c r="D129" t="s">
        <v>406</v>
      </c>
      <c r="E129" t="s">
        <v>555</v>
      </c>
      <c r="F129">
        <f t="shared" si="2"/>
        <v>1031</v>
      </c>
      <c r="G129">
        <f t="shared" si="3"/>
        <v>14</v>
      </c>
    </row>
    <row r="130" spans="1:8" x14ac:dyDescent="0.25">
      <c r="A130">
        <v>17</v>
      </c>
      <c r="B130">
        <v>1</v>
      </c>
      <c r="C130" t="s">
        <v>408</v>
      </c>
      <c r="D130" t="s">
        <v>410</v>
      </c>
      <c r="E130" t="s">
        <v>556</v>
      </c>
      <c r="F130">
        <f t="shared" si="2"/>
        <v>1024</v>
      </c>
      <c r="G130">
        <f t="shared" si="3"/>
        <v>14</v>
      </c>
      <c r="H130" t="str">
        <f>IF(SUM(G130:G137)/8=G130,"GOOD","BAD")</f>
        <v>GOOD</v>
      </c>
    </row>
    <row r="131" spans="1:8" x14ac:dyDescent="0.25">
      <c r="A131">
        <v>17</v>
      </c>
      <c r="B131">
        <v>2</v>
      </c>
      <c r="C131" t="s">
        <v>409</v>
      </c>
      <c r="D131" t="s">
        <v>411</v>
      </c>
      <c r="E131" t="s">
        <v>557</v>
      </c>
      <c r="F131">
        <f t="shared" ref="F131:F194" si="4">LEN(E131)</f>
        <v>1015</v>
      </c>
      <c r="G131">
        <f t="shared" ref="G131:G194" si="5">ROUNDUP(F131/75,0)</f>
        <v>14</v>
      </c>
    </row>
    <row r="132" spans="1:8" x14ac:dyDescent="0.25">
      <c r="A132">
        <v>17</v>
      </c>
      <c r="B132">
        <v>3</v>
      </c>
      <c r="C132" t="s">
        <v>408</v>
      </c>
      <c r="D132" t="s">
        <v>411</v>
      </c>
      <c r="E132" t="s">
        <v>558</v>
      </c>
      <c r="F132">
        <f t="shared" si="4"/>
        <v>1020</v>
      </c>
      <c r="G132">
        <f t="shared" si="5"/>
        <v>14</v>
      </c>
    </row>
    <row r="133" spans="1:8" x14ac:dyDescent="0.25">
      <c r="A133">
        <v>17</v>
      </c>
      <c r="B133">
        <v>4</v>
      </c>
      <c r="C133" t="s">
        <v>409</v>
      </c>
      <c r="D133" t="s">
        <v>410</v>
      </c>
      <c r="E133" t="s">
        <v>559</v>
      </c>
      <c r="F133">
        <f t="shared" si="4"/>
        <v>1019</v>
      </c>
      <c r="G133">
        <f t="shared" si="5"/>
        <v>14</v>
      </c>
    </row>
    <row r="134" spans="1:8" x14ac:dyDescent="0.25">
      <c r="A134">
        <v>17</v>
      </c>
      <c r="B134">
        <v>5</v>
      </c>
      <c r="C134" t="s">
        <v>410</v>
      </c>
      <c r="D134" t="s">
        <v>408</v>
      </c>
      <c r="E134" t="s">
        <v>560</v>
      </c>
      <c r="F134">
        <f t="shared" si="4"/>
        <v>1024</v>
      </c>
      <c r="G134">
        <f t="shared" si="5"/>
        <v>14</v>
      </c>
    </row>
    <row r="135" spans="1:8" x14ac:dyDescent="0.25">
      <c r="A135">
        <v>17</v>
      </c>
      <c r="B135">
        <v>6</v>
      </c>
      <c r="C135" t="s">
        <v>411</v>
      </c>
      <c r="D135" t="s">
        <v>409</v>
      </c>
      <c r="E135" t="s">
        <v>561</v>
      </c>
      <c r="F135">
        <f t="shared" si="4"/>
        <v>1015</v>
      </c>
      <c r="G135">
        <f t="shared" si="5"/>
        <v>14</v>
      </c>
    </row>
    <row r="136" spans="1:8" x14ac:dyDescent="0.25">
      <c r="A136">
        <v>17</v>
      </c>
      <c r="B136">
        <v>7</v>
      </c>
      <c r="C136" t="s">
        <v>410</v>
      </c>
      <c r="D136" t="s">
        <v>409</v>
      </c>
      <c r="E136" t="s">
        <v>562</v>
      </c>
      <c r="F136">
        <f t="shared" si="4"/>
        <v>1019</v>
      </c>
      <c r="G136">
        <f t="shared" si="5"/>
        <v>14</v>
      </c>
    </row>
    <row r="137" spans="1:8" x14ac:dyDescent="0.25">
      <c r="A137">
        <v>17</v>
      </c>
      <c r="B137">
        <v>8</v>
      </c>
      <c r="C137" t="s">
        <v>411</v>
      </c>
      <c r="D137" t="s">
        <v>408</v>
      </c>
      <c r="E137" t="s">
        <v>563</v>
      </c>
      <c r="F137">
        <f t="shared" si="4"/>
        <v>1020</v>
      </c>
      <c r="G137">
        <f t="shared" si="5"/>
        <v>14</v>
      </c>
    </row>
    <row r="138" spans="1:8" x14ac:dyDescent="0.25">
      <c r="A138">
        <v>18</v>
      </c>
      <c r="B138">
        <v>1</v>
      </c>
      <c r="C138" t="s">
        <v>412</v>
      </c>
      <c r="D138" t="s">
        <v>323</v>
      </c>
      <c r="E138" t="s">
        <v>564</v>
      </c>
      <c r="F138">
        <f t="shared" si="4"/>
        <v>1099</v>
      </c>
      <c r="G138">
        <f t="shared" si="5"/>
        <v>15</v>
      </c>
      <c r="H138" t="str">
        <f>IF(SUM(G138:G145)/8=G138,"GOOD","BAD")</f>
        <v>GOOD</v>
      </c>
    </row>
    <row r="139" spans="1:8" x14ac:dyDescent="0.25">
      <c r="A139">
        <v>18</v>
      </c>
      <c r="B139">
        <v>2</v>
      </c>
      <c r="C139" t="s">
        <v>413</v>
      </c>
      <c r="D139" t="s">
        <v>322</v>
      </c>
      <c r="E139" t="s">
        <v>565</v>
      </c>
      <c r="F139">
        <f t="shared" si="4"/>
        <v>1089</v>
      </c>
      <c r="G139">
        <f t="shared" si="5"/>
        <v>15</v>
      </c>
    </row>
    <row r="140" spans="1:8" x14ac:dyDescent="0.25">
      <c r="A140">
        <v>18</v>
      </c>
      <c r="B140">
        <v>3</v>
      </c>
      <c r="C140" t="s">
        <v>412</v>
      </c>
      <c r="D140" t="s">
        <v>322</v>
      </c>
      <c r="E140" t="s">
        <v>566</v>
      </c>
      <c r="F140">
        <f t="shared" si="4"/>
        <v>1097</v>
      </c>
      <c r="G140">
        <f t="shared" si="5"/>
        <v>15</v>
      </c>
    </row>
    <row r="141" spans="1:8" x14ac:dyDescent="0.25">
      <c r="A141">
        <v>18</v>
      </c>
      <c r="B141">
        <v>4</v>
      </c>
      <c r="C141" t="s">
        <v>413</v>
      </c>
      <c r="D141" t="s">
        <v>323</v>
      </c>
      <c r="E141" t="s">
        <v>567</v>
      </c>
      <c r="F141">
        <f t="shared" si="4"/>
        <v>1091</v>
      </c>
      <c r="G141">
        <f t="shared" si="5"/>
        <v>15</v>
      </c>
    </row>
    <row r="142" spans="1:8" x14ac:dyDescent="0.25">
      <c r="A142">
        <v>18</v>
      </c>
      <c r="B142">
        <v>5</v>
      </c>
      <c r="C142" t="s">
        <v>323</v>
      </c>
      <c r="D142" t="s">
        <v>412</v>
      </c>
      <c r="E142" t="s">
        <v>568</v>
      </c>
      <c r="F142">
        <f t="shared" si="4"/>
        <v>1099</v>
      </c>
      <c r="G142">
        <f t="shared" si="5"/>
        <v>15</v>
      </c>
    </row>
    <row r="143" spans="1:8" x14ac:dyDescent="0.25">
      <c r="A143">
        <v>18</v>
      </c>
      <c r="B143">
        <v>6</v>
      </c>
      <c r="C143" t="s">
        <v>322</v>
      </c>
      <c r="D143" t="s">
        <v>413</v>
      </c>
      <c r="E143" t="s">
        <v>569</v>
      </c>
      <c r="F143">
        <f t="shared" si="4"/>
        <v>1089</v>
      </c>
      <c r="G143">
        <f t="shared" si="5"/>
        <v>15</v>
      </c>
    </row>
    <row r="144" spans="1:8" x14ac:dyDescent="0.25">
      <c r="A144">
        <v>18</v>
      </c>
      <c r="B144">
        <v>7</v>
      </c>
      <c r="C144" t="s">
        <v>323</v>
      </c>
      <c r="D144" t="s">
        <v>413</v>
      </c>
      <c r="E144" t="s">
        <v>570</v>
      </c>
      <c r="F144">
        <f t="shared" si="4"/>
        <v>1091</v>
      </c>
      <c r="G144">
        <f t="shared" si="5"/>
        <v>15</v>
      </c>
    </row>
    <row r="145" spans="1:8" x14ac:dyDescent="0.25">
      <c r="A145">
        <v>18</v>
      </c>
      <c r="B145">
        <v>8</v>
      </c>
      <c r="C145" t="s">
        <v>322</v>
      </c>
      <c r="D145" t="s">
        <v>412</v>
      </c>
      <c r="E145" t="s">
        <v>571</v>
      </c>
      <c r="F145">
        <f t="shared" si="4"/>
        <v>1097</v>
      </c>
      <c r="G145">
        <f t="shared" si="5"/>
        <v>15</v>
      </c>
    </row>
    <row r="146" spans="1:8" x14ac:dyDescent="0.25">
      <c r="A146">
        <v>19</v>
      </c>
      <c r="B146">
        <v>1</v>
      </c>
      <c r="C146" t="s">
        <v>414</v>
      </c>
      <c r="D146" t="s">
        <v>325</v>
      </c>
      <c r="E146" t="s">
        <v>572</v>
      </c>
      <c r="F146">
        <f t="shared" si="4"/>
        <v>1029</v>
      </c>
      <c r="G146">
        <f t="shared" si="5"/>
        <v>14</v>
      </c>
      <c r="H146" t="str">
        <f>IF(SUM(G146:G153)/8=G146,"GOOD","BAD")</f>
        <v>GOOD</v>
      </c>
    </row>
    <row r="147" spans="1:8" x14ac:dyDescent="0.25">
      <c r="A147">
        <v>19</v>
      </c>
      <c r="B147">
        <v>2</v>
      </c>
      <c r="C147" t="s">
        <v>415</v>
      </c>
      <c r="D147" t="s">
        <v>416</v>
      </c>
      <c r="E147" t="s">
        <v>573</v>
      </c>
      <c r="F147">
        <f t="shared" si="4"/>
        <v>1029</v>
      </c>
      <c r="G147">
        <f t="shared" si="5"/>
        <v>14</v>
      </c>
    </row>
    <row r="148" spans="1:8" x14ac:dyDescent="0.25">
      <c r="A148">
        <v>19</v>
      </c>
      <c r="B148">
        <v>3</v>
      </c>
      <c r="C148" t="s">
        <v>414</v>
      </c>
      <c r="D148" t="s">
        <v>416</v>
      </c>
      <c r="E148" t="s">
        <v>574</v>
      </c>
      <c r="F148">
        <f t="shared" si="4"/>
        <v>1030</v>
      </c>
      <c r="G148">
        <f t="shared" si="5"/>
        <v>14</v>
      </c>
    </row>
    <row r="149" spans="1:8" x14ac:dyDescent="0.25">
      <c r="A149">
        <v>19</v>
      </c>
      <c r="B149">
        <v>4</v>
      </c>
      <c r="C149" t="s">
        <v>415</v>
      </c>
      <c r="D149" t="s">
        <v>325</v>
      </c>
      <c r="E149" t="s">
        <v>575</v>
      </c>
      <c r="F149">
        <f t="shared" si="4"/>
        <v>1028</v>
      </c>
      <c r="G149">
        <f t="shared" si="5"/>
        <v>14</v>
      </c>
    </row>
    <row r="150" spans="1:8" x14ac:dyDescent="0.25">
      <c r="A150">
        <v>19</v>
      </c>
      <c r="B150">
        <v>5</v>
      </c>
      <c r="C150" t="s">
        <v>325</v>
      </c>
      <c r="D150" t="s">
        <v>414</v>
      </c>
      <c r="E150" t="s">
        <v>576</v>
      </c>
      <c r="F150">
        <f t="shared" si="4"/>
        <v>1029</v>
      </c>
      <c r="G150">
        <f t="shared" si="5"/>
        <v>14</v>
      </c>
    </row>
    <row r="151" spans="1:8" x14ac:dyDescent="0.25">
      <c r="A151">
        <v>19</v>
      </c>
      <c r="B151">
        <v>6</v>
      </c>
      <c r="C151" t="s">
        <v>416</v>
      </c>
      <c r="D151" t="s">
        <v>415</v>
      </c>
      <c r="E151" t="s">
        <v>577</v>
      </c>
      <c r="F151">
        <f t="shared" si="4"/>
        <v>1029</v>
      </c>
      <c r="G151">
        <f t="shared" si="5"/>
        <v>14</v>
      </c>
    </row>
    <row r="152" spans="1:8" x14ac:dyDescent="0.25">
      <c r="A152">
        <v>19</v>
      </c>
      <c r="B152">
        <v>7</v>
      </c>
      <c r="C152" t="s">
        <v>325</v>
      </c>
      <c r="D152" t="s">
        <v>415</v>
      </c>
      <c r="E152" t="s">
        <v>578</v>
      </c>
      <c r="F152">
        <f t="shared" si="4"/>
        <v>1028</v>
      </c>
      <c r="G152">
        <f t="shared" si="5"/>
        <v>14</v>
      </c>
    </row>
    <row r="153" spans="1:8" x14ac:dyDescent="0.25">
      <c r="A153">
        <v>19</v>
      </c>
      <c r="B153">
        <v>8</v>
      </c>
      <c r="C153" t="s">
        <v>416</v>
      </c>
      <c r="D153" t="s">
        <v>414</v>
      </c>
      <c r="E153" t="s">
        <v>579</v>
      </c>
      <c r="F153">
        <f t="shared" si="4"/>
        <v>1030</v>
      </c>
      <c r="G153">
        <f t="shared" si="5"/>
        <v>14</v>
      </c>
    </row>
    <row r="154" spans="1:8" x14ac:dyDescent="0.25">
      <c r="A154">
        <v>20</v>
      </c>
      <c r="B154">
        <v>1</v>
      </c>
      <c r="C154" t="s">
        <v>417</v>
      </c>
      <c r="D154" t="s">
        <v>419</v>
      </c>
      <c r="E154" t="s">
        <v>580</v>
      </c>
      <c r="F154">
        <f t="shared" si="4"/>
        <v>1071</v>
      </c>
      <c r="G154">
        <f t="shared" si="5"/>
        <v>15</v>
      </c>
      <c r="H154" t="str">
        <f>IF(SUM(G154:G161)/8=G154,"GOOD","BAD")</f>
        <v>GOOD</v>
      </c>
    </row>
    <row r="155" spans="1:8" x14ac:dyDescent="0.25">
      <c r="A155">
        <v>20</v>
      </c>
      <c r="B155">
        <v>2</v>
      </c>
      <c r="C155" t="s">
        <v>418</v>
      </c>
      <c r="D155" t="s">
        <v>420</v>
      </c>
      <c r="E155" t="s">
        <v>581</v>
      </c>
      <c r="F155">
        <f t="shared" si="4"/>
        <v>1068</v>
      </c>
      <c r="G155">
        <f t="shared" si="5"/>
        <v>15</v>
      </c>
    </row>
    <row r="156" spans="1:8" x14ac:dyDescent="0.25">
      <c r="A156">
        <v>20</v>
      </c>
      <c r="B156">
        <v>3</v>
      </c>
      <c r="C156" t="s">
        <v>417</v>
      </c>
      <c r="D156" t="s">
        <v>420</v>
      </c>
      <c r="E156" t="s">
        <v>582</v>
      </c>
      <c r="F156">
        <f t="shared" si="4"/>
        <v>1067</v>
      </c>
      <c r="G156">
        <f t="shared" si="5"/>
        <v>15</v>
      </c>
    </row>
    <row r="157" spans="1:8" x14ac:dyDescent="0.25">
      <c r="A157">
        <v>20</v>
      </c>
      <c r="B157">
        <v>4</v>
      </c>
      <c r="C157" t="s">
        <v>418</v>
      </c>
      <c r="D157" t="s">
        <v>419</v>
      </c>
      <c r="E157" t="s">
        <v>583</v>
      </c>
      <c r="F157">
        <f t="shared" si="4"/>
        <v>1072</v>
      </c>
      <c r="G157">
        <f t="shared" si="5"/>
        <v>15</v>
      </c>
    </row>
    <row r="158" spans="1:8" x14ac:dyDescent="0.25">
      <c r="A158">
        <v>20</v>
      </c>
      <c r="B158">
        <v>5</v>
      </c>
      <c r="C158" t="s">
        <v>419</v>
      </c>
      <c r="D158" t="s">
        <v>417</v>
      </c>
      <c r="E158" t="s">
        <v>584</v>
      </c>
      <c r="F158">
        <f t="shared" si="4"/>
        <v>1071</v>
      </c>
      <c r="G158">
        <f t="shared" si="5"/>
        <v>15</v>
      </c>
    </row>
    <row r="159" spans="1:8" x14ac:dyDescent="0.25">
      <c r="A159">
        <v>20</v>
      </c>
      <c r="B159">
        <v>6</v>
      </c>
      <c r="C159" t="s">
        <v>420</v>
      </c>
      <c r="D159" t="s">
        <v>418</v>
      </c>
      <c r="E159" t="s">
        <v>585</v>
      </c>
      <c r="F159">
        <f t="shared" si="4"/>
        <v>1068</v>
      </c>
      <c r="G159">
        <f t="shared" si="5"/>
        <v>15</v>
      </c>
    </row>
    <row r="160" spans="1:8" x14ac:dyDescent="0.25">
      <c r="A160">
        <v>20</v>
      </c>
      <c r="B160">
        <v>7</v>
      </c>
      <c r="C160" t="s">
        <v>419</v>
      </c>
      <c r="D160" t="s">
        <v>418</v>
      </c>
      <c r="E160" t="s">
        <v>586</v>
      </c>
      <c r="F160">
        <f t="shared" si="4"/>
        <v>1072</v>
      </c>
      <c r="G160">
        <f t="shared" si="5"/>
        <v>15</v>
      </c>
    </row>
    <row r="161" spans="1:8" x14ac:dyDescent="0.25">
      <c r="A161">
        <v>20</v>
      </c>
      <c r="B161">
        <v>8</v>
      </c>
      <c r="C161" t="s">
        <v>420</v>
      </c>
      <c r="D161" t="s">
        <v>417</v>
      </c>
      <c r="E161" t="s">
        <v>587</v>
      </c>
      <c r="F161">
        <f t="shared" si="4"/>
        <v>1067</v>
      </c>
      <c r="G161">
        <f t="shared" si="5"/>
        <v>15</v>
      </c>
    </row>
    <row r="162" spans="1:8" x14ac:dyDescent="0.25">
      <c r="A162">
        <v>21</v>
      </c>
      <c r="B162">
        <v>1</v>
      </c>
      <c r="C162" t="s">
        <v>421</v>
      </c>
      <c r="D162" t="s">
        <v>327</v>
      </c>
      <c r="E162" t="s">
        <v>588</v>
      </c>
      <c r="F162">
        <f t="shared" si="4"/>
        <v>1091</v>
      </c>
      <c r="G162">
        <f t="shared" si="5"/>
        <v>15</v>
      </c>
      <c r="H162" t="str">
        <f>IF(SUM(G162:G169)/8=G162,"GOOD","BAD")</f>
        <v>GOOD</v>
      </c>
    </row>
    <row r="163" spans="1:8" x14ac:dyDescent="0.25">
      <c r="A163">
        <v>21</v>
      </c>
      <c r="B163">
        <v>2</v>
      </c>
      <c r="C163" t="s">
        <v>422</v>
      </c>
      <c r="D163" t="s">
        <v>326</v>
      </c>
      <c r="E163" t="s">
        <v>589</v>
      </c>
      <c r="F163">
        <f t="shared" si="4"/>
        <v>1089</v>
      </c>
      <c r="G163">
        <f t="shared" si="5"/>
        <v>15</v>
      </c>
    </row>
    <row r="164" spans="1:8" x14ac:dyDescent="0.25">
      <c r="A164">
        <v>21</v>
      </c>
      <c r="B164">
        <v>3</v>
      </c>
      <c r="C164" t="s">
        <v>421</v>
      </c>
      <c r="D164" t="s">
        <v>326</v>
      </c>
      <c r="E164" t="s">
        <v>590</v>
      </c>
      <c r="F164">
        <f t="shared" si="4"/>
        <v>1091</v>
      </c>
      <c r="G164">
        <f t="shared" si="5"/>
        <v>15</v>
      </c>
    </row>
    <row r="165" spans="1:8" x14ac:dyDescent="0.25">
      <c r="A165">
        <v>21</v>
      </c>
      <c r="B165">
        <v>4</v>
      </c>
      <c r="C165" t="s">
        <v>422</v>
      </c>
      <c r="D165" t="s">
        <v>327</v>
      </c>
      <c r="E165" t="s">
        <v>591</v>
      </c>
      <c r="F165">
        <f t="shared" si="4"/>
        <v>1089</v>
      </c>
      <c r="G165">
        <f t="shared" si="5"/>
        <v>15</v>
      </c>
    </row>
    <row r="166" spans="1:8" x14ac:dyDescent="0.25">
      <c r="A166">
        <v>21</v>
      </c>
      <c r="B166">
        <v>5</v>
      </c>
      <c r="C166" t="s">
        <v>327</v>
      </c>
      <c r="D166" t="s">
        <v>421</v>
      </c>
      <c r="E166" t="s">
        <v>592</v>
      </c>
      <c r="F166">
        <f t="shared" si="4"/>
        <v>1091</v>
      </c>
      <c r="G166">
        <f t="shared" si="5"/>
        <v>15</v>
      </c>
    </row>
    <row r="167" spans="1:8" x14ac:dyDescent="0.25">
      <c r="A167">
        <v>21</v>
      </c>
      <c r="B167">
        <v>6</v>
      </c>
      <c r="C167" t="s">
        <v>326</v>
      </c>
      <c r="D167" t="s">
        <v>422</v>
      </c>
      <c r="E167" t="s">
        <v>593</v>
      </c>
      <c r="F167">
        <f t="shared" si="4"/>
        <v>1089</v>
      </c>
      <c r="G167">
        <f t="shared" si="5"/>
        <v>15</v>
      </c>
    </row>
    <row r="168" spans="1:8" x14ac:dyDescent="0.25">
      <c r="A168">
        <v>21</v>
      </c>
      <c r="B168">
        <v>7</v>
      </c>
      <c r="C168" t="s">
        <v>327</v>
      </c>
      <c r="D168" t="s">
        <v>422</v>
      </c>
      <c r="E168" t="s">
        <v>594</v>
      </c>
      <c r="F168">
        <f t="shared" si="4"/>
        <v>1089</v>
      </c>
      <c r="G168">
        <f t="shared" si="5"/>
        <v>15</v>
      </c>
    </row>
    <row r="169" spans="1:8" x14ac:dyDescent="0.25">
      <c r="A169">
        <v>21</v>
      </c>
      <c r="B169">
        <v>8</v>
      </c>
      <c r="C169" t="s">
        <v>326</v>
      </c>
      <c r="D169" t="s">
        <v>421</v>
      </c>
      <c r="E169" t="s">
        <v>595</v>
      </c>
      <c r="F169">
        <f t="shared" si="4"/>
        <v>1091</v>
      </c>
      <c r="G169">
        <f t="shared" si="5"/>
        <v>15</v>
      </c>
    </row>
    <row r="170" spans="1:8" x14ac:dyDescent="0.25">
      <c r="A170">
        <v>22</v>
      </c>
      <c r="B170">
        <v>1</v>
      </c>
      <c r="C170" t="s">
        <v>423</v>
      </c>
      <c r="D170" t="s">
        <v>425</v>
      </c>
      <c r="E170" t="s">
        <v>596</v>
      </c>
      <c r="F170">
        <f t="shared" si="4"/>
        <v>1036</v>
      </c>
      <c r="G170">
        <f t="shared" si="5"/>
        <v>14</v>
      </c>
      <c r="H170" t="str">
        <f>IF(SUM(G170:G177)/8=G170,"GOOD","BAD")</f>
        <v>GOOD</v>
      </c>
    </row>
    <row r="171" spans="1:8" x14ac:dyDescent="0.25">
      <c r="A171">
        <v>22</v>
      </c>
      <c r="B171">
        <v>2</v>
      </c>
      <c r="C171" t="s">
        <v>424</v>
      </c>
      <c r="D171" t="s">
        <v>426</v>
      </c>
      <c r="E171" t="s">
        <v>597</v>
      </c>
      <c r="F171">
        <f t="shared" si="4"/>
        <v>1036</v>
      </c>
      <c r="G171">
        <f t="shared" si="5"/>
        <v>14</v>
      </c>
    </row>
    <row r="172" spans="1:8" x14ac:dyDescent="0.25">
      <c r="A172">
        <v>22</v>
      </c>
      <c r="B172">
        <v>3</v>
      </c>
      <c r="C172" t="s">
        <v>423</v>
      </c>
      <c r="D172" t="s">
        <v>426</v>
      </c>
      <c r="E172" t="s">
        <v>598</v>
      </c>
      <c r="F172">
        <f t="shared" si="4"/>
        <v>1035</v>
      </c>
      <c r="G172">
        <f t="shared" si="5"/>
        <v>14</v>
      </c>
    </row>
    <row r="173" spans="1:8" x14ac:dyDescent="0.25">
      <c r="A173">
        <v>22</v>
      </c>
      <c r="B173">
        <v>4</v>
      </c>
      <c r="C173" t="s">
        <v>424</v>
      </c>
      <c r="D173" t="s">
        <v>425</v>
      </c>
      <c r="E173" t="s">
        <v>599</v>
      </c>
      <c r="F173">
        <f t="shared" si="4"/>
        <v>1037</v>
      </c>
      <c r="G173">
        <f t="shared" si="5"/>
        <v>14</v>
      </c>
    </row>
    <row r="174" spans="1:8" x14ac:dyDescent="0.25">
      <c r="A174">
        <v>22</v>
      </c>
      <c r="B174">
        <v>5</v>
      </c>
      <c r="C174" t="s">
        <v>425</v>
      </c>
      <c r="D174" t="s">
        <v>423</v>
      </c>
      <c r="E174" t="s">
        <v>600</v>
      </c>
      <c r="F174">
        <f t="shared" si="4"/>
        <v>1036</v>
      </c>
      <c r="G174">
        <f t="shared" si="5"/>
        <v>14</v>
      </c>
    </row>
    <row r="175" spans="1:8" x14ac:dyDescent="0.25">
      <c r="A175">
        <v>22</v>
      </c>
      <c r="B175">
        <v>6</v>
      </c>
      <c r="C175" t="s">
        <v>426</v>
      </c>
      <c r="D175" t="s">
        <v>424</v>
      </c>
      <c r="E175" t="s">
        <v>601</v>
      </c>
      <c r="F175">
        <f t="shared" si="4"/>
        <v>1036</v>
      </c>
      <c r="G175">
        <f t="shared" si="5"/>
        <v>14</v>
      </c>
    </row>
    <row r="176" spans="1:8" x14ac:dyDescent="0.25">
      <c r="A176">
        <v>22</v>
      </c>
      <c r="B176">
        <v>7</v>
      </c>
      <c r="C176" t="s">
        <v>425</v>
      </c>
      <c r="D176" t="s">
        <v>424</v>
      </c>
      <c r="E176" t="s">
        <v>602</v>
      </c>
      <c r="F176">
        <f t="shared" si="4"/>
        <v>1037</v>
      </c>
      <c r="G176">
        <f t="shared" si="5"/>
        <v>14</v>
      </c>
    </row>
    <row r="177" spans="1:8" x14ac:dyDescent="0.25">
      <c r="A177">
        <v>22</v>
      </c>
      <c r="B177">
        <v>8</v>
      </c>
      <c r="C177" t="s">
        <v>426</v>
      </c>
      <c r="D177" t="s">
        <v>423</v>
      </c>
      <c r="E177" t="s">
        <v>603</v>
      </c>
      <c r="F177">
        <f t="shared" si="4"/>
        <v>1035</v>
      </c>
      <c r="G177">
        <f t="shared" si="5"/>
        <v>14</v>
      </c>
    </row>
    <row r="178" spans="1:8" x14ac:dyDescent="0.25">
      <c r="A178">
        <v>23</v>
      </c>
      <c r="B178">
        <v>1</v>
      </c>
      <c r="C178" t="s">
        <v>427</v>
      </c>
      <c r="D178" t="s">
        <v>429</v>
      </c>
      <c r="E178" t="s">
        <v>604</v>
      </c>
      <c r="F178">
        <f t="shared" si="4"/>
        <v>1094</v>
      </c>
      <c r="G178">
        <f t="shared" si="5"/>
        <v>15</v>
      </c>
      <c r="H178" t="str">
        <f>IF(SUM(G178:G185)/8=G178,"GOOD","BAD")</f>
        <v>GOOD</v>
      </c>
    </row>
    <row r="179" spans="1:8" x14ac:dyDescent="0.25">
      <c r="A179">
        <v>23</v>
      </c>
      <c r="B179">
        <v>2</v>
      </c>
      <c r="C179" t="s">
        <v>428</v>
      </c>
      <c r="D179" t="s">
        <v>430</v>
      </c>
      <c r="E179" t="s">
        <v>605</v>
      </c>
      <c r="F179">
        <f t="shared" si="4"/>
        <v>1085</v>
      </c>
      <c r="G179">
        <f t="shared" si="5"/>
        <v>15</v>
      </c>
    </row>
    <row r="180" spans="1:8" x14ac:dyDescent="0.25">
      <c r="A180">
        <v>23</v>
      </c>
      <c r="B180">
        <v>3</v>
      </c>
      <c r="C180" t="s">
        <v>427</v>
      </c>
      <c r="D180" t="s">
        <v>430</v>
      </c>
      <c r="E180" t="s">
        <v>606</v>
      </c>
      <c r="F180">
        <f t="shared" si="4"/>
        <v>1099</v>
      </c>
      <c r="G180">
        <f t="shared" si="5"/>
        <v>15</v>
      </c>
    </row>
    <row r="181" spans="1:8" x14ac:dyDescent="0.25">
      <c r="A181">
        <v>23</v>
      </c>
      <c r="B181">
        <v>4</v>
      </c>
      <c r="C181" t="s">
        <v>428</v>
      </c>
      <c r="D181" t="s">
        <v>429</v>
      </c>
      <c r="E181" t="s">
        <v>607</v>
      </c>
      <c r="F181">
        <f t="shared" si="4"/>
        <v>1080</v>
      </c>
      <c r="G181">
        <f t="shared" si="5"/>
        <v>15</v>
      </c>
    </row>
    <row r="182" spans="1:8" x14ac:dyDescent="0.25">
      <c r="A182">
        <v>23</v>
      </c>
      <c r="B182">
        <v>5</v>
      </c>
      <c r="C182" t="s">
        <v>429</v>
      </c>
      <c r="D182" t="s">
        <v>427</v>
      </c>
      <c r="E182" t="s">
        <v>608</v>
      </c>
      <c r="F182">
        <f t="shared" si="4"/>
        <v>1094</v>
      </c>
      <c r="G182">
        <f t="shared" si="5"/>
        <v>15</v>
      </c>
    </row>
    <row r="183" spans="1:8" x14ac:dyDescent="0.25">
      <c r="A183">
        <v>23</v>
      </c>
      <c r="B183">
        <v>6</v>
      </c>
      <c r="C183" t="s">
        <v>430</v>
      </c>
      <c r="D183" t="s">
        <v>428</v>
      </c>
      <c r="E183" t="s">
        <v>609</v>
      </c>
      <c r="F183">
        <f t="shared" si="4"/>
        <v>1085</v>
      </c>
      <c r="G183">
        <f t="shared" si="5"/>
        <v>15</v>
      </c>
    </row>
    <row r="184" spans="1:8" x14ac:dyDescent="0.25">
      <c r="A184">
        <v>23</v>
      </c>
      <c r="B184">
        <v>7</v>
      </c>
      <c r="C184" t="s">
        <v>429</v>
      </c>
      <c r="D184" t="s">
        <v>428</v>
      </c>
      <c r="E184" t="s">
        <v>610</v>
      </c>
      <c r="F184">
        <f t="shared" si="4"/>
        <v>1080</v>
      </c>
      <c r="G184">
        <f t="shared" si="5"/>
        <v>15</v>
      </c>
    </row>
    <row r="185" spans="1:8" x14ac:dyDescent="0.25">
      <c r="A185">
        <v>23</v>
      </c>
      <c r="B185">
        <v>8</v>
      </c>
      <c r="C185" t="s">
        <v>430</v>
      </c>
      <c r="D185" t="s">
        <v>427</v>
      </c>
      <c r="E185" t="s">
        <v>611</v>
      </c>
      <c r="F185">
        <f t="shared" si="4"/>
        <v>1099</v>
      </c>
      <c r="G185">
        <f t="shared" si="5"/>
        <v>15</v>
      </c>
    </row>
    <row r="186" spans="1:8" x14ac:dyDescent="0.25">
      <c r="A186">
        <v>24</v>
      </c>
      <c r="B186">
        <v>1</v>
      </c>
      <c r="C186" t="s">
        <v>221</v>
      </c>
      <c r="D186" t="s">
        <v>432</v>
      </c>
      <c r="E186" t="s">
        <v>612</v>
      </c>
      <c r="F186">
        <f t="shared" si="4"/>
        <v>1097</v>
      </c>
      <c r="G186">
        <f t="shared" si="5"/>
        <v>15</v>
      </c>
      <c r="H186" t="str">
        <f>IF(SUM(G186:G193)/8=G186,"GOOD","BAD")</f>
        <v>GOOD</v>
      </c>
    </row>
    <row r="187" spans="1:8" x14ac:dyDescent="0.25">
      <c r="A187">
        <v>24</v>
      </c>
      <c r="B187">
        <v>2</v>
      </c>
      <c r="C187" t="s">
        <v>431</v>
      </c>
      <c r="D187" t="s">
        <v>433</v>
      </c>
      <c r="E187" t="s">
        <v>613</v>
      </c>
      <c r="F187">
        <f t="shared" si="4"/>
        <v>1096</v>
      </c>
      <c r="G187">
        <f t="shared" si="5"/>
        <v>15</v>
      </c>
    </row>
    <row r="188" spans="1:8" x14ac:dyDescent="0.25">
      <c r="A188">
        <v>24</v>
      </c>
      <c r="B188">
        <v>3</v>
      </c>
      <c r="C188" t="s">
        <v>221</v>
      </c>
      <c r="D188" t="s">
        <v>433</v>
      </c>
      <c r="E188" t="s">
        <v>614</v>
      </c>
      <c r="F188">
        <f t="shared" si="4"/>
        <v>1098</v>
      </c>
      <c r="G188">
        <f t="shared" si="5"/>
        <v>15</v>
      </c>
    </row>
    <row r="189" spans="1:8" x14ac:dyDescent="0.25">
      <c r="A189">
        <v>24</v>
      </c>
      <c r="B189">
        <v>4</v>
      </c>
      <c r="C189" t="s">
        <v>431</v>
      </c>
      <c r="D189" t="s">
        <v>432</v>
      </c>
      <c r="E189" t="s">
        <v>615</v>
      </c>
      <c r="F189">
        <f t="shared" si="4"/>
        <v>1095</v>
      </c>
      <c r="G189">
        <f t="shared" si="5"/>
        <v>15</v>
      </c>
    </row>
    <row r="190" spans="1:8" x14ac:dyDescent="0.25">
      <c r="A190">
        <v>24</v>
      </c>
      <c r="B190">
        <v>5</v>
      </c>
      <c r="C190" t="s">
        <v>432</v>
      </c>
      <c r="D190" t="s">
        <v>221</v>
      </c>
      <c r="E190" t="s">
        <v>616</v>
      </c>
      <c r="F190">
        <f t="shared" si="4"/>
        <v>1097</v>
      </c>
      <c r="G190">
        <f t="shared" si="5"/>
        <v>15</v>
      </c>
    </row>
    <row r="191" spans="1:8" x14ac:dyDescent="0.25">
      <c r="A191">
        <v>24</v>
      </c>
      <c r="B191">
        <v>6</v>
      </c>
      <c r="C191" t="s">
        <v>433</v>
      </c>
      <c r="D191" t="s">
        <v>431</v>
      </c>
      <c r="E191" t="s">
        <v>617</v>
      </c>
      <c r="F191">
        <f t="shared" si="4"/>
        <v>1096</v>
      </c>
      <c r="G191">
        <f t="shared" si="5"/>
        <v>15</v>
      </c>
    </row>
    <row r="192" spans="1:8" x14ac:dyDescent="0.25">
      <c r="A192">
        <v>24</v>
      </c>
      <c r="B192">
        <v>7</v>
      </c>
      <c r="C192" t="s">
        <v>432</v>
      </c>
      <c r="D192" t="s">
        <v>431</v>
      </c>
      <c r="E192" t="s">
        <v>618</v>
      </c>
      <c r="F192">
        <f t="shared" si="4"/>
        <v>1095</v>
      </c>
      <c r="G192">
        <f t="shared" si="5"/>
        <v>15</v>
      </c>
    </row>
    <row r="193" spans="1:8" x14ac:dyDescent="0.25">
      <c r="A193">
        <v>24</v>
      </c>
      <c r="B193">
        <v>8</v>
      </c>
      <c r="C193" t="s">
        <v>433</v>
      </c>
      <c r="D193" t="s">
        <v>221</v>
      </c>
      <c r="E193" t="s">
        <v>619</v>
      </c>
      <c r="F193">
        <f t="shared" si="4"/>
        <v>1098</v>
      </c>
      <c r="G193">
        <f t="shared" si="5"/>
        <v>15</v>
      </c>
    </row>
    <row r="194" spans="1:8" x14ac:dyDescent="0.25">
      <c r="A194">
        <v>25</v>
      </c>
      <c r="B194">
        <v>1</v>
      </c>
      <c r="C194" t="s">
        <v>234</v>
      </c>
      <c r="D194" t="s">
        <v>434</v>
      </c>
      <c r="E194" t="s">
        <v>620</v>
      </c>
      <c r="F194">
        <f t="shared" si="4"/>
        <v>999</v>
      </c>
      <c r="G194">
        <f t="shared" si="5"/>
        <v>14</v>
      </c>
      <c r="H194" t="str">
        <f>IF(SUM(G194:G201)/8=G194,"GOOD","BAD")</f>
        <v>GOOD</v>
      </c>
    </row>
    <row r="195" spans="1:8" x14ac:dyDescent="0.25">
      <c r="A195">
        <v>25</v>
      </c>
      <c r="B195">
        <v>2</v>
      </c>
      <c r="C195" t="s">
        <v>235</v>
      </c>
      <c r="D195" t="s">
        <v>435</v>
      </c>
      <c r="E195" t="s">
        <v>621</v>
      </c>
      <c r="F195">
        <f t="shared" ref="F195:F209" si="6">LEN(E195)</f>
        <v>997</v>
      </c>
      <c r="G195">
        <f t="shared" ref="G195:G209" si="7">ROUNDUP(F195/75,0)</f>
        <v>14</v>
      </c>
    </row>
    <row r="196" spans="1:8" x14ac:dyDescent="0.25">
      <c r="A196">
        <v>25</v>
      </c>
      <c r="B196">
        <v>3</v>
      </c>
      <c r="C196" t="s">
        <v>234</v>
      </c>
      <c r="D196" t="s">
        <v>435</v>
      </c>
      <c r="E196" t="s">
        <v>622</v>
      </c>
      <c r="F196">
        <f t="shared" si="6"/>
        <v>1000</v>
      </c>
      <c r="G196">
        <f t="shared" si="7"/>
        <v>14</v>
      </c>
    </row>
    <row r="197" spans="1:8" x14ac:dyDescent="0.25">
      <c r="A197">
        <v>25</v>
      </c>
      <c r="B197">
        <v>4</v>
      </c>
      <c r="C197" t="s">
        <v>235</v>
      </c>
      <c r="D197" t="s">
        <v>434</v>
      </c>
      <c r="E197" t="s">
        <v>623</v>
      </c>
      <c r="F197">
        <f t="shared" si="6"/>
        <v>996</v>
      </c>
      <c r="G197">
        <f t="shared" si="7"/>
        <v>14</v>
      </c>
    </row>
    <row r="198" spans="1:8" x14ac:dyDescent="0.25">
      <c r="A198">
        <v>25</v>
      </c>
      <c r="B198">
        <v>5</v>
      </c>
      <c r="C198" t="s">
        <v>434</v>
      </c>
      <c r="D198" t="s">
        <v>234</v>
      </c>
      <c r="E198" t="s">
        <v>624</v>
      </c>
      <c r="F198">
        <f t="shared" si="6"/>
        <v>999</v>
      </c>
      <c r="G198">
        <f t="shared" si="7"/>
        <v>14</v>
      </c>
    </row>
    <row r="199" spans="1:8" x14ac:dyDescent="0.25">
      <c r="A199">
        <v>25</v>
      </c>
      <c r="B199">
        <v>6</v>
      </c>
      <c r="C199" t="s">
        <v>435</v>
      </c>
      <c r="D199" t="s">
        <v>235</v>
      </c>
      <c r="E199" t="s">
        <v>625</v>
      </c>
      <c r="F199">
        <f t="shared" si="6"/>
        <v>997</v>
      </c>
      <c r="G199">
        <f t="shared" si="7"/>
        <v>14</v>
      </c>
    </row>
    <row r="200" spans="1:8" x14ac:dyDescent="0.25">
      <c r="A200">
        <v>25</v>
      </c>
      <c r="B200">
        <v>7</v>
      </c>
      <c r="C200" t="s">
        <v>434</v>
      </c>
      <c r="D200" t="s">
        <v>235</v>
      </c>
      <c r="E200" t="s">
        <v>626</v>
      </c>
      <c r="F200">
        <f t="shared" si="6"/>
        <v>996</v>
      </c>
      <c r="G200">
        <f t="shared" si="7"/>
        <v>14</v>
      </c>
    </row>
    <row r="201" spans="1:8" x14ac:dyDescent="0.25">
      <c r="A201">
        <v>25</v>
      </c>
      <c r="B201">
        <v>8</v>
      </c>
      <c r="C201" t="s">
        <v>435</v>
      </c>
      <c r="D201" t="s">
        <v>234</v>
      </c>
      <c r="E201" t="s">
        <v>627</v>
      </c>
      <c r="F201">
        <f t="shared" si="6"/>
        <v>1000</v>
      </c>
      <c r="G201">
        <f t="shared" si="7"/>
        <v>14</v>
      </c>
    </row>
    <row r="202" spans="1:8" x14ac:dyDescent="0.25">
      <c r="A202">
        <v>26</v>
      </c>
      <c r="B202">
        <v>1</v>
      </c>
      <c r="C202" t="s">
        <v>245</v>
      </c>
      <c r="D202" t="s">
        <v>244</v>
      </c>
      <c r="E202" t="s">
        <v>352</v>
      </c>
      <c r="F202">
        <f t="shared" si="6"/>
        <v>995</v>
      </c>
      <c r="G202">
        <f t="shared" si="7"/>
        <v>14</v>
      </c>
      <c r="H202" t="str">
        <f>IF(SUM(G202:G209)/8=G202,"GOOD","BAD")</f>
        <v>GOOD</v>
      </c>
    </row>
    <row r="203" spans="1:8" x14ac:dyDescent="0.25">
      <c r="A203">
        <v>26</v>
      </c>
      <c r="B203">
        <v>2</v>
      </c>
      <c r="C203" t="s">
        <v>245</v>
      </c>
      <c r="D203" t="s">
        <v>244</v>
      </c>
      <c r="E203" t="s">
        <v>352</v>
      </c>
      <c r="F203">
        <f t="shared" si="6"/>
        <v>995</v>
      </c>
      <c r="G203">
        <f t="shared" si="7"/>
        <v>14</v>
      </c>
    </row>
    <row r="204" spans="1:8" x14ac:dyDescent="0.25">
      <c r="A204">
        <v>26</v>
      </c>
      <c r="B204">
        <v>3</v>
      </c>
      <c r="C204" t="s">
        <v>245</v>
      </c>
      <c r="D204" t="s">
        <v>244</v>
      </c>
      <c r="E204" t="s">
        <v>352</v>
      </c>
      <c r="F204">
        <f t="shared" si="6"/>
        <v>995</v>
      </c>
      <c r="G204">
        <f t="shared" si="7"/>
        <v>14</v>
      </c>
    </row>
    <row r="205" spans="1:8" x14ac:dyDescent="0.25">
      <c r="A205">
        <v>26</v>
      </c>
      <c r="B205">
        <v>4</v>
      </c>
      <c r="C205" t="s">
        <v>245</v>
      </c>
      <c r="D205" t="s">
        <v>244</v>
      </c>
      <c r="E205" t="s">
        <v>352</v>
      </c>
      <c r="F205">
        <f t="shared" si="6"/>
        <v>995</v>
      </c>
      <c r="G205">
        <f t="shared" si="7"/>
        <v>14</v>
      </c>
    </row>
    <row r="206" spans="1:8" x14ac:dyDescent="0.25">
      <c r="A206">
        <v>26</v>
      </c>
      <c r="B206">
        <v>5</v>
      </c>
      <c r="C206" t="s">
        <v>245</v>
      </c>
      <c r="D206" t="s">
        <v>244</v>
      </c>
      <c r="E206" t="s">
        <v>352</v>
      </c>
      <c r="F206">
        <f t="shared" si="6"/>
        <v>995</v>
      </c>
      <c r="G206">
        <f t="shared" si="7"/>
        <v>14</v>
      </c>
    </row>
    <row r="207" spans="1:8" x14ac:dyDescent="0.25">
      <c r="A207">
        <v>26</v>
      </c>
      <c r="B207">
        <v>6</v>
      </c>
      <c r="C207" t="s">
        <v>245</v>
      </c>
      <c r="D207" t="s">
        <v>244</v>
      </c>
      <c r="E207" t="s">
        <v>352</v>
      </c>
      <c r="F207">
        <f t="shared" si="6"/>
        <v>995</v>
      </c>
      <c r="G207">
        <f t="shared" si="7"/>
        <v>14</v>
      </c>
    </row>
    <row r="208" spans="1:8" x14ac:dyDescent="0.25">
      <c r="A208">
        <v>26</v>
      </c>
      <c r="B208">
        <v>7</v>
      </c>
      <c r="C208" t="s">
        <v>245</v>
      </c>
      <c r="D208" t="s">
        <v>244</v>
      </c>
      <c r="E208" t="s">
        <v>352</v>
      </c>
      <c r="F208">
        <f t="shared" si="6"/>
        <v>995</v>
      </c>
      <c r="G208">
        <f t="shared" si="7"/>
        <v>14</v>
      </c>
    </row>
    <row r="209" spans="1:8" x14ac:dyDescent="0.25">
      <c r="A209">
        <v>26</v>
      </c>
      <c r="B209">
        <v>8</v>
      </c>
      <c r="C209" t="s">
        <v>245</v>
      </c>
      <c r="D209" t="s">
        <v>244</v>
      </c>
      <c r="E209" t="s">
        <v>352</v>
      </c>
      <c r="F209">
        <f t="shared" si="6"/>
        <v>995</v>
      </c>
      <c r="G209">
        <f t="shared" si="7"/>
        <v>14</v>
      </c>
    </row>
    <row r="210" spans="1:8" x14ac:dyDescent="0.25">
      <c r="H210" t="str">
        <f>IF(SUM(G210:G217)/8=G210,"GOOD","BAD")</f>
        <v>GOOD</v>
      </c>
    </row>
    <row r="218" spans="1:8" x14ac:dyDescent="0.25">
      <c r="H218" t="str">
        <f>IF(SUM(G218:G225)/8=G218,"GOOD","BAD")</f>
        <v>GOOD</v>
      </c>
    </row>
    <row r="226" spans="8:8" x14ac:dyDescent="0.25">
      <c r="H226" t="str">
        <f>IF(SUM(G226:G233)/8=G226,"GOOD","BAD")</f>
        <v>GOOD</v>
      </c>
    </row>
    <row r="234" spans="8:8" x14ac:dyDescent="0.25">
      <c r="H234" t="str">
        <f>IF(SUM(G234:G241)/8=G234,"GOOD","BAD")</f>
        <v>GOOD</v>
      </c>
    </row>
    <row r="242" spans="8:8" x14ac:dyDescent="0.25">
      <c r="H242" t="str">
        <f>IF(SUM(G242:G249)/8=G242,"GOOD","BAD")</f>
        <v>GOOD</v>
      </c>
    </row>
    <row r="250" spans="8:8" x14ac:dyDescent="0.25">
      <c r="H250" t="str">
        <f>IF(SUM(G250:G257)/8=G250,"GOOD","BAD")</f>
        <v>GOOD</v>
      </c>
    </row>
    <row r="258" spans="8:8" x14ac:dyDescent="0.25">
      <c r="H258" t="str">
        <f>IF(SUM(G258:G265)/8=G258,"GOOD","BAD")</f>
        <v>GOOD</v>
      </c>
    </row>
    <row r="266" spans="8:8" x14ac:dyDescent="0.25">
      <c r="H266" t="str">
        <f>IF(SUM(G266:G273)/8=G266,"GOOD","BAD")</f>
        <v>GOOD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G13" sqref="G13"/>
    </sheetView>
  </sheetViews>
  <sheetFormatPr defaultRowHeight="15" x14ac:dyDescent="0.25"/>
  <sheetData>
    <row r="1" spans="1:23" x14ac:dyDescent="0.25">
      <c r="A1" t="s">
        <v>336</v>
      </c>
      <c r="C1" t="s">
        <v>258</v>
      </c>
      <c r="D1" t="s">
        <v>262</v>
      </c>
      <c r="E1" t="s">
        <v>259</v>
      </c>
      <c r="F1" t="s">
        <v>262</v>
      </c>
      <c r="G1" t="s">
        <v>260</v>
      </c>
      <c r="H1" t="s">
        <v>262</v>
      </c>
      <c r="I1" t="s">
        <v>261</v>
      </c>
      <c r="J1" t="s">
        <v>262</v>
      </c>
      <c r="L1" t="s">
        <v>263</v>
      </c>
      <c r="M1" t="s">
        <v>264</v>
      </c>
      <c r="N1" t="s">
        <v>265</v>
      </c>
      <c r="O1" t="s">
        <v>270</v>
      </c>
      <c r="P1" t="s">
        <v>271</v>
      </c>
      <c r="Q1" t="s">
        <v>273</v>
      </c>
      <c r="R1" t="s">
        <v>274</v>
      </c>
      <c r="S1" t="s">
        <v>275</v>
      </c>
      <c r="T1" t="s">
        <v>337</v>
      </c>
      <c r="U1" t="s">
        <v>338</v>
      </c>
      <c r="V1" t="s">
        <v>339</v>
      </c>
      <c r="W1" t="s">
        <v>340</v>
      </c>
    </row>
    <row r="2" spans="1:23" x14ac:dyDescent="0.25">
      <c r="A2" t="str">
        <f t="shared" ref="A2:A27" si="0">IF(ABS(D2-F2)&lt;30,"GOOD","BAD")</f>
        <v>GOOD</v>
      </c>
      <c r="B2">
        <v>1</v>
      </c>
      <c r="C2" t="s">
        <v>355</v>
      </c>
      <c r="D2">
        <f>(LEN(C2))/75</f>
        <v>6.44</v>
      </c>
      <c r="E2" t="s">
        <v>283</v>
      </c>
      <c r="F2">
        <f>(LEN(E2))/75</f>
        <v>6.4266666666666667</v>
      </c>
      <c r="G2" t="s">
        <v>284</v>
      </c>
      <c r="H2">
        <f>(LEN(G2))/75</f>
        <v>7.3066666666666666</v>
      </c>
      <c r="I2" t="s">
        <v>285</v>
      </c>
      <c r="J2">
        <f>(LEN(I2))/75</f>
        <v>7.32</v>
      </c>
      <c r="L2">
        <f>SUM(D2,F2)/2</f>
        <v>6.4333333333333336</v>
      </c>
      <c r="M2">
        <f>SUM(H2,J2)/2</f>
        <v>7.3133333333333335</v>
      </c>
      <c r="N2">
        <f>SUM(L2:M2)</f>
        <v>13.746666666666666</v>
      </c>
      <c r="O2" t="str">
        <f>IF(N2&lt;1100,"Good","Bad")</f>
        <v>Good</v>
      </c>
      <c r="P2" t="str">
        <f>IF(ABS(L2-M2)&gt;70,"BAD","GOOD")</f>
        <v>GOOD</v>
      </c>
      <c r="Q2" t="str">
        <f>IF(ABS(H2-J2)&gt;50,"BAD","GOOD")</f>
        <v>GOOD</v>
      </c>
      <c r="R2" t="str">
        <f>IF(ABS(D2-F2)&gt;50,"BAD","GOOD")</f>
        <v>GOOD</v>
      </c>
      <c r="S2">
        <f>N2/75</f>
        <v>0.18328888888888889</v>
      </c>
      <c r="T2" t="str">
        <f>IF(ABS(H2-J2)&lt;30,"GOOD","BAD")</f>
        <v>GOOD</v>
      </c>
      <c r="U2">
        <f>ROUNDUP(L2/75,0)</f>
        <v>1</v>
      </c>
      <c r="V2">
        <f>ROUNDUP(M2/75,0)</f>
        <v>1</v>
      </c>
      <c r="W2">
        <f>U2+V2-1</f>
        <v>1</v>
      </c>
    </row>
    <row r="3" spans="1:23" x14ac:dyDescent="0.25">
      <c r="A3" t="str">
        <f t="shared" si="0"/>
        <v>GOOD</v>
      </c>
      <c r="B3">
        <v>2</v>
      </c>
      <c r="C3" t="s">
        <v>12</v>
      </c>
      <c r="D3">
        <f t="shared" ref="D3:D27" si="1">(LEN(C3))/75</f>
        <v>7.5333333333333332</v>
      </c>
      <c r="E3" t="s">
        <v>13</v>
      </c>
      <c r="F3">
        <f t="shared" ref="F3:F27" si="2">(LEN(E3))/75</f>
        <v>7.32</v>
      </c>
      <c r="G3" t="s">
        <v>287</v>
      </c>
      <c r="H3">
        <f t="shared" ref="H3:H27" si="3">(LEN(G3))/75</f>
        <v>7.1466666666666665</v>
      </c>
      <c r="I3" t="s">
        <v>286</v>
      </c>
      <c r="J3">
        <f t="shared" ref="J3:J27" si="4">(LEN(I3))/75</f>
        <v>7.1466666666666665</v>
      </c>
      <c r="L3">
        <f t="shared" ref="L3:L27" si="5">SUM(D3,F3)/2</f>
        <v>7.4266666666666667</v>
      </c>
      <c r="M3">
        <f t="shared" ref="M3:M27" si="6">SUM(H3,J3)/2</f>
        <v>7.1466666666666665</v>
      </c>
      <c r="N3">
        <f t="shared" ref="N3:N27" si="7">SUM(L3:M3)</f>
        <v>14.573333333333334</v>
      </c>
      <c r="O3" t="str">
        <f t="shared" ref="O3:O27" si="8">IF(N3&lt;1100,"Good","Bad")</f>
        <v>Good</v>
      </c>
      <c r="P3" t="str">
        <f t="shared" ref="P3:P27" si="9">IF(ABS(L3-M3)&gt;70,"BAD","GOOD")</f>
        <v>GOOD</v>
      </c>
      <c r="Q3" t="str">
        <f t="shared" ref="Q3:Q27" si="10">IF(ABS(H3-J3)&gt;50,"BAD","GOOD")</f>
        <v>GOOD</v>
      </c>
      <c r="R3" t="str">
        <f t="shared" ref="R3:R27" si="11">IF(ABS(D3-F3)&gt;50,"BAD","GOOD")</f>
        <v>GOOD</v>
      </c>
      <c r="S3">
        <f t="shared" ref="S3:S27" si="12">N3/75</f>
        <v>0.19431111111111113</v>
      </c>
      <c r="T3" t="str">
        <f t="shared" ref="T3:T27" si="13">IF(ABS(H3-J3)&lt;30,"GOOD","BAD")</f>
        <v>GOOD</v>
      </c>
      <c r="U3">
        <f>ROUNDUP(L3/75,0)</f>
        <v>1</v>
      </c>
      <c r="V3">
        <f t="shared" ref="V3:V27" si="14">ROUNDUP(M3/75,0)</f>
        <v>1</v>
      </c>
      <c r="W3">
        <f t="shared" ref="W3:W27" si="15">U3+V3-1</f>
        <v>1</v>
      </c>
    </row>
    <row r="4" spans="1:23" x14ac:dyDescent="0.25">
      <c r="A4" t="str">
        <f t="shared" si="0"/>
        <v>GOOD</v>
      </c>
      <c r="B4">
        <v>3</v>
      </c>
      <c r="C4" t="s">
        <v>289</v>
      </c>
      <c r="D4">
        <f t="shared" si="1"/>
        <v>6.666666666666667</v>
      </c>
      <c r="E4" t="s">
        <v>288</v>
      </c>
      <c r="F4">
        <f t="shared" si="2"/>
        <v>6.666666666666667</v>
      </c>
      <c r="G4" t="s">
        <v>291</v>
      </c>
      <c r="H4">
        <f t="shared" si="3"/>
        <v>7.0266666666666664</v>
      </c>
      <c r="I4" t="s">
        <v>290</v>
      </c>
      <c r="J4">
        <f t="shared" si="4"/>
        <v>7.0933333333333337</v>
      </c>
      <c r="L4">
        <f t="shared" si="5"/>
        <v>6.666666666666667</v>
      </c>
      <c r="M4">
        <f t="shared" si="6"/>
        <v>7.0600000000000005</v>
      </c>
      <c r="N4">
        <f t="shared" si="7"/>
        <v>13.726666666666667</v>
      </c>
      <c r="O4" t="str">
        <f t="shared" si="8"/>
        <v>Good</v>
      </c>
      <c r="P4" t="str">
        <f t="shared" si="9"/>
        <v>GOOD</v>
      </c>
      <c r="Q4" t="str">
        <f t="shared" si="10"/>
        <v>GOOD</v>
      </c>
      <c r="R4" t="str">
        <f t="shared" si="11"/>
        <v>GOOD</v>
      </c>
      <c r="S4">
        <f t="shared" si="12"/>
        <v>0.18302222222222223</v>
      </c>
      <c r="T4" t="str">
        <f t="shared" si="13"/>
        <v>GOOD</v>
      </c>
      <c r="U4">
        <f t="shared" ref="U4:U27" si="16">ROUNDUP(L4/75,0)</f>
        <v>1</v>
      </c>
      <c r="V4">
        <f t="shared" si="14"/>
        <v>1</v>
      </c>
      <c r="W4">
        <f t="shared" si="15"/>
        <v>1</v>
      </c>
    </row>
    <row r="5" spans="1:23" x14ac:dyDescent="0.25">
      <c r="A5" t="str">
        <f t="shared" si="0"/>
        <v>GOOD</v>
      </c>
      <c r="B5">
        <v>4</v>
      </c>
      <c r="C5" t="s">
        <v>294</v>
      </c>
      <c r="D5">
        <f t="shared" si="1"/>
        <v>7</v>
      </c>
      <c r="E5" t="s">
        <v>295</v>
      </c>
      <c r="F5">
        <f t="shared" si="2"/>
        <v>6.92</v>
      </c>
      <c r="G5" t="s">
        <v>292</v>
      </c>
      <c r="H5">
        <f t="shared" si="3"/>
        <v>7.32</v>
      </c>
      <c r="I5" t="s">
        <v>293</v>
      </c>
      <c r="J5">
        <f t="shared" si="4"/>
        <v>7.333333333333333</v>
      </c>
      <c r="L5">
        <f t="shared" si="5"/>
        <v>6.96</v>
      </c>
      <c r="M5">
        <f t="shared" si="6"/>
        <v>7.3266666666666662</v>
      </c>
      <c r="N5">
        <f t="shared" si="7"/>
        <v>14.286666666666665</v>
      </c>
      <c r="O5" t="str">
        <f t="shared" si="8"/>
        <v>Good</v>
      </c>
      <c r="P5" t="str">
        <f t="shared" si="9"/>
        <v>GOOD</v>
      </c>
      <c r="Q5" t="str">
        <f t="shared" si="10"/>
        <v>GOOD</v>
      </c>
      <c r="R5" t="str">
        <f t="shared" si="11"/>
        <v>GOOD</v>
      </c>
      <c r="S5">
        <f t="shared" si="12"/>
        <v>0.19048888888888887</v>
      </c>
      <c r="T5" t="str">
        <f t="shared" si="13"/>
        <v>GOOD</v>
      </c>
      <c r="U5">
        <f t="shared" si="16"/>
        <v>1</v>
      </c>
      <c r="V5">
        <f t="shared" si="14"/>
        <v>1</v>
      </c>
      <c r="W5">
        <f t="shared" si="15"/>
        <v>1</v>
      </c>
    </row>
    <row r="6" spans="1:23" x14ac:dyDescent="0.25">
      <c r="A6" t="str">
        <f t="shared" si="0"/>
        <v>GOOD</v>
      </c>
      <c r="B6">
        <v>5</v>
      </c>
      <c r="C6" t="s">
        <v>299</v>
      </c>
      <c r="D6">
        <f t="shared" si="1"/>
        <v>7.4933333333333332</v>
      </c>
      <c r="E6" t="s">
        <v>298</v>
      </c>
      <c r="F6">
        <f t="shared" si="2"/>
        <v>7.5333333333333332</v>
      </c>
      <c r="G6" t="s">
        <v>296</v>
      </c>
      <c r="H6">
        <f t="shared" si="3"/>
        <v>7.0666666666666664</v>
      </c>
      <c r="I6" t="s">
        <v>297</v>
      </c>
      <c r="J6">
        <f t="shared" si="4"/>
        <v>7.0666666666666664</v>
      </c>
      <c r="L6">
        <f t="shared" si="5"/>
        <v>7.5133333333333336</v>
      </c>
      <c r="M6">
        <f t="shared" si="6"/>
        <v>7.0666666666666664</v>
      </c>
      <c r="N6">
        <f t="shared" si="7"/>
        <v>14.58</v>
      </c>
      <c r="O6" t="str">
        <f t="shared" si="8"/>
        <v>Good</v>
      </c>
      <c r="P6" t="str">
        <f t="shared" si="9"/>
        <v>GOOD</v>
      </c>
      <c r="Q6" t="str">
        <f t="shared" si="10"/>
        <v>GOOD</v>
      </c>
      <c r="R6" t="str">
        <f t="shared" si="11"/>
        <v>GOOD</v>
      </c>
      <c r="S6">
        <f t="shared" si="12"/>
        <v>0.19439999999999999</v>
      </c>
      <c r="T6" t="str">
        <f t="shared" si="13"/>
        <v>GOOD</v>
      </c>
      <c r="U6">
        <f t="shared" si="16"/>
        <v>1</v>
      </c>
      <c r="V6">
        <f t="shared" si="14"/>
        <v>1</v>
      </c>
      <c r="W6">
        <f t="shared" si="15"/>
        <v>1</v>
      </c>
    </row>
    <row r="7" spans="1:23" x14ac:dyDescent="0.25">
      <c r="A7" t="str">
        <f t="shared" si="0"/>
        <v>GOOD</v>
      </c>
      <c r="B7">
        <v>6</v>
      </c>
      <c r="C7" t="s">
        <v>48</v>
      </c>
      <c r="D7">
        <f t="shared" si="1"/>
        <v>5.9466666666666663</v>
      </c>
      <c r="E7" t="s">
        <v>49</v>
      </c>
      <c r="F7">
        <f t="shared" si="2"/>
        <v>5.8266666666666671</v>
      </c>
      <c r="G7" t="s">
        <v>301</v>
      </c>
      <c r="H7">
        <f t="shared" si="3"/>
        <v>6.666666666666667</v>
      </c>
      <c r="I7" t="s">
        <v>300</v>
      </c>
      <c r="J7">
        <f t="shared" si="4"/>
        <v>6.6266666666666669</v>
      </c>
      <c r="L7">
        <f t="shared" si="5"/>
        <v>5.8866666666666667</v>
      </c>
      <c r="M7">
        <f t="shared" si="6"/>
        <v>6.6466666666666665</v>
      </c>
      <c r="N7">
        <f t="shared" si="7"/>
        <v>12.533333333333333</v>
      </c>
      <c r="O7" t="str">
        <f t="shared" si="8"/>
        <v>Good</v>
      </c>
      <c r="P7" t="str">
        <f t="shared" si="9"/>
        <v>GOOD</v>
      </c>
      <c r="Q7" t="str">
        <f t="shared" si="10"/>
        <v>GOOD</v>
      </c>
      <c r="R7" t="str">
        <f t="shared" si="11"/>
        <v>GOOD</v>
      </c>
      <c r="S7">
        <f t="shared" si="12"/>
        <v>0.1671111111111111</v>
      </c>
      <c r="T7" t="str">
        <f t="shared" si="13"/>
        <v>GOOD</v>
      </c>
      <c r="U7">
        <f t="shared" si="16"/>
        <v>1</v>
      </c>
      <c r="V7">
        <f t="shared" si="14"/>
        <v>1</v>
      </c>
      <c r="W7">
        <f t="shared" si="15"/>
        <v>1</v>
      </c>
    </row>
    <row r="8" spans="1:23" x14ac:dyDescent="0.25">
      <c r="A8" t="str">
        <f t="shared" si="0"/>
        <v>GOOD</v>
      </c>
      <c r="B8">
        <v>7</v>
      </c>
      <c r="C8" t="s">
        <v>305</v>
      </c>
      <c r="D8">
        <f t="shared" si="1"/>
        <v>6.8933333333333335</v>
      </c>
      <c r="E8" t="s">
        <v>304</v>
      </c>
      <c r="F8">
        <f t="shared" si="2"/>
        <v>7.1466666666666665</v>
      </c>
      <c r="G8" t="s">
        <v>302</v>
      </c>
      <c r="H8">
        <f t="shared" si="3"/>
        <v>7.64</v>
      </c>
      <c r="I8" t="s">
        <v>303</v>
      </c>
      <c r="J8">
        <f t="shared" si="4"/>
        <v>7.52</v>
      </c>
      <c r="L8">
        <f t="shared" si="5"/>
        <v>7.02</v>
      </c>
      <c r="M8">
        <f t="shared" si="6"/>
        <v>7.58</v>
      </c>
      <c r="N8">
        <f t="shared" si="7"/>
        <v>14.6</v>
      </c>
      <c r="O8" t="str">
        <f t="shared" si="8"/>
        <v>Good</v>
      </c>
      <c r="P8" t="str">
        <f t="shared" si="9"/>
        <v>GOOD</v>
      </c>
      <c r="Q8" t="str">
        <f t="shared" si="10"/>
        <v>GOOD</v>
      </c>
      <c r="R8" t="str">
        <f t="shared" si="11"/>
        <v>GOOD</v>
      </c>
      <c r="S8">
        <f t="shared" si="12"/>
        <v>0.19466666666666665</v>
      </c>
      <c r="T8" t="str">
        <f t="shared" si="13"/>
        <v>GOOD</v>
      </c>
      <c r="U8">
        <f t="shared" si="16"/>
        <v>1</v>
      </c>
      <c r="V8">
        <f t="shared" si="14"/>
        <v>1</v>
      </c>
      <c r="W8">
        <f t="shared" si="15"/>
        <v>1</v>
      </c>
    </row>
    <row r="9" spans="1:23" x14ac:dyDescent="0.25">
      <c r="A9" t="str">
        <f t="shared" si="0"/>
        <v>GOOD</v>
      </c>
      <c r="B9">
        <v>8</v>
      </c>
      <c r="C9" t="s">
        <v>357</v>
      </c>
      <c r="D9">
        <f t="shared" si="1"/>
        <v>6.4133333333333331</v>
      </c>
      <c r="E9" t="s">
        <v>356</v>
      </c>
      <c r="F9">
        <f t="shared" si="2"/>
        <v>6.5866666666666669</v>
      </c>
      <c r="G9" t="s">
        <v>306</v>
      </c>
      <c r="H9">
        <f t="shared" si="3"/>
        <v>7.333333333333333</v>
      </c>
      <c r="I9" t="s">
        <v>307</v>
      </c>
      <c r="J9">
        <f t="shared" si="4"/>
        <v>7.3066666666666666</v>
      </c>
      <c r="L9">
        <f t="shared" si="5"/>
        <v>6.5</v>
      </c>
      <c r="M9">
        <f t="shared" si="6"/>
        <v>7.32</v>
      </c>
      <c r="N9">
        <f t="shared" si="7"/>
        <v>13.82</v>
      </c>
      <c r="O9" t="str">
        <f t="shared" si="8"/>
        <v>Good</v>
      </c>
      <c r="P9" t="str">
        <f t="shared" si="9"/>
        <v>GOOD</v>
      </c>
      <c r="Q9" t="str">
        <f t="shared" si="10"/>
        <v>GOOD</v>
      </c>
      <c r="R9" t="str">
        <f t="shared" si="11"/>
        <v>GOOD</v>
      </c>
      <c r="S9">
        <f t="shared" si="12"/>
        <v>0.18426666666666666</v>
      </c>
      <c r="T9" t="str">
        <f t="shared" si="13"/>
        <v>GOOD</v>
      </c>
      <c r="U9">
        <f t="shared" si="16"/>
        <v>1</v>
      </c>
      <c r="V9">
        <f t="shared" si="14"/>
        <v>1</v>
      </c>
      <c r="W9">
        <f t="shared" si="15"/>
        <v>1</v>
      </c>
    </row>
    <row r="10" spans="1:23" x14ac:dyDescent="0.25">
      <c r="A10" t="str">
        <f t="shared" si="0"/>
        <v>GOOD</v>
      </c>
      <c r="B10">
        <v>9</v>
      </c>
      <c r="C10" t="s">
        <v>358</v>
      </c>
      <c r="D10">
        <f t="shared" si="1"/>
        <v>6.5066666666666668</v>
      </c>
      <c r="E10" t="s">
        <v>75</v>
      </c>
      <c r="F10">
        <f t="shared" si="2"/>
        <v>6.48</v>
      </c>
      <c r="G10" t="s">
        <v>277</v>
      </c>
      <c r="H10">
        <f t="shared" si="3"/>
        <v>7.4666666666666668</v>
      </c>
      <c r="I10" t="s">
        <v>276</v>
      </c>
      <c r="J10">
        <f t="shared" si="4"/>
        <v>7.4533333333333331</v>
      </c>
      <c r="L10">
        <f t="shared" si="5"/>
        <v>6.4933333333333341</v>
      </c>
      <c r="M10">
        <f t="shared" si="6"/>
        <v>7.46</v>
      </c>
      <c r="N10">
        <f t="shared" si="7"/>
        <v>13.953333333333333</v>
      </c>
      <c r="O10" t="str">
        <f t="shared" si="8"/>
        <v>Good</v>
      </c>
      <c r="P10" t="str">
        <f t="shared" si="9"/>
        <v>GOOD</v>
      </c>
      <c r="Q10" t="str">
        <f t="shared" si="10"/>
        <v>GOOD</v>
      </c>
      <c r="R10" t="str">
        <f t="shared" si="11"/>
        <v>GOOD</v>
      </c>
      <c r="S10">
        <f t="shared" si="12"/>
        <v>0.18604444444444443</v>
      </c>
      <c r="T10" t="str">
        <f t="shared" si="13"/>
        <v>GOOD</v>
      </c>
      <c r="U10">
        <f t="shared" si="16"/>
        <v>1</v>
      </c>
      <c r="V10">
        <f t="shared" si="14"/>
        <v>1</v>
      </c>
      <c r="W10">
        <f t="shared" si="15"/>
        <v>1</v>
      </c>
    </row>
    <row r="11" spans="1:23" x14ac:dyDescent="0.25">
      <c r="A11" t="str">
        <f t="shared" si="0"/>
        <v>GOOD</v>
      </c>
      <c r="B11">
        <v>10</v>
      </c>
      <c r="C11" t="s">
        <v>85</v>
      </c>
      <c r="D11">
        <f t="shared" si="1"/>
        <v>6</v>
      </c>
      <c r="E11" t="s">
        <v>86</v>
      </c>
      <c r="F11">
        <f t="shared" si="2"/>
        <v>5.9066666666666663</v>
      </c>
      <c r="G11" t="s">
        <v>309</v>
      </c>
      <c r="H11">
        <f t="shared" si="3"/>
        <v>6.7733333333333334</v>
      </c>
      <c r="I11" t="s">
        <v>308</v>
      </c>
      <c r="J11">
        <f t="shared" si="4"/>
        <v>6.746666666666667</v>
      </c>
      <c r="L11">
        <f t="shared" si="5"/>
        <v>5.9533333333333331</v>
      </c>
      <c r="M11">
        <f t="shared" si="6"/>
        <v>6.76</v>
      </c>
      <c r="N11">
        <f t="shared" si="7"/>
        <v>12.713333333333333</v>
      </c>
      <c r="O11" t="str">
        <f t="shared" si="8"/>
        <v>Good</v>
      </c>
      <c r="P11" t="str">
        <f t="shared" si="9"/>
        <v>GOOD</v>
      </c>
      <c r="Q11" t="str">
        <f t="shared" si="10"/>
        <v>GOOD</v>
      </c>
      <c r="R11" t="str">
        <f t="shared" si="11"/>
        <v>GOOD</v>
      </c>
      <c r="S11">
        <f t="shared" si="12"/>
        <v>0.16951111111111111</v>
      </c>
      <c r="T11" t="str">
        <f t="shared" si="13"/>
        <v>GOOD</v>
      </c>
      <c r="U11">
        <f t="shared" si="16"/>
        <v>1</v>
      </c>
      <c r="V11">
        <f t="shared" si="14"/>
        <v>1</v>
      </c>
      <c r="W11">
        <f t="shared" si="15"/>
        <v>1</v>
      </c>
    </row>
    <row r="12" spans="1:23" x14ac:dyDescent="0.25">
      <c r="A12" t="str">
        <f t="shared" si="0"/>
        <v>GOOD</v>
      </c>
      <c r="B12">
        <v>11</v>
      </c>
      <c r="C12" t="s">
        <v>269</v>
      </c>
      <c r="D12">
        <f t="shared" si="1"/>
        <v>7.28</v>
      </c>
      <c r="E12" t="s">
        <v>268</v>
      </c>
      <c r="F12">
        <f t="shared" si="2"/>
        <v>7.28</v>
      </c>
      <c r="G12" t="s">
        <v>266</v>
      </c>
      <c r="H12">
        <f t="shared" si="3"/>
        <v>6.4666666666666668</v>
      </c>
      <c r="I12" t="s">
        <v>267</v>
      </c>
      <c r="J12">
        <f t="shared" si="4"/>
        <v>6.5333333333333332</v>
      </c>
      <c r="L12">
        <f t="shared" si="5"/>
        <v>7.28</v>
      </c>
      <c r="M12">
        <f t="shared" si="6"/>
        <v>6.5</v>
      </c>
      <c r="N12">
        <f t="shared" si="7"/>
        <v>13.780000000000001</v>
      </c>
      <c r="O12" t="str">
        <f t="shared" si="8"/>
        <v>Good</v>
      </c>
      <c r="P12" t="str">
        <f t="shared" si="9"/>
        <v>GOOD</v>
      </c>
      <c r="Q12" t="str">
        <f t="shared" si="10"/>
        <v>GOOD</v>
      </c>
      <c r="R12" t="str">
        <f t="shared" si="11"/>
        <v>GOOD</v>
      </c>
      <c r="S12">
        <f t="shared" si="12"/>
        <v>0.18373333333333336</v>
      </c>
      <c r="T12" t="str">
        <f t="shared" si="13"/>
        <v>GOOD</v>
      </c>
      <c r="U12">
        <f t="shared" si="16"/>
        <v>1</v>
      </c>
      <c r="V12">
        <f t="shared" si="14"/>
        <v>1</v>
      </c>
      <c r="W12">
        <f t="shared" si="15"/>
        <v>1</v>
      </c>
    </row>
    <row r="13" spans="1:23" x14ac:dyDescent="0.25">
      <c r="A13" t="str">
        <f t="shared" si="0"/>
        <v>GOOD</v>
      </c>
      <c r="B13">
        <v>12</v>
      </c>
      <c r="C13" t="s">
        <v>104</v>
      </c>
      <c r="D13">
        <f t="shared" si="1"/>
        <v>5.9066666666666663</v>
      </c>
      <c r="E13" t="s">
        <v>105</v>
      </c>
      <c r="F13">
        <f t="shared" si="2"/>
        <v>5.7866666666666671</v>
      </c>
      <c r="G13" t="s">
        <v>310</v>
      </c>
      <c r="H13">
        <f t="shared" si="3"/>
        <v>6.36</v>
      </c>
      <c r="I13" t="s">
        <v>311</v>
      </c>
      <c r="J13">
        <f t="shared" si="4"/>
        <v>6.706666666666667</v>
      </c>
      <c r="L13">
        <f t="shared" si="5"/>
        <v>5.8466666666666667</v>
      </c>
      <c r="M13">
        <f t="shared" si="6"/>
        <v>6.5333333333333332</v>
      </c>
      <c r="N13">
        <f t="shared" si="7"/>
        <v>12.379999999999999</v>
      </c>
      <c r="O13" t="str">
        <f t="shared" si="8"/>
        <v>Good</v>
      </c>
      <c r="P13" t="str">
        <f t="shared" si="9"/>
        <v>GOOD</v>
      </c>
      <c r="Q13" t="str">
        <f t="shared" si="10"/>
        <v>GOOD</v>
      </c>
      <c r="R13" t="str">
        <f t="shared" si="11"/>
        <v>GOOD</v>
      </c>
      <c r="S13">
        <f t="shared" si="12"/>
        <v>0.16506666666666667</v>
      </c>
      <c r="T13" t="str">
        <f t="shared" si="13"/>
        <v>GOOD</v>
      </c>
      <c r="U13">
        <f t="shared" si="16"/>
        <v>1</v>
      </c>
      <c r="V13">
        <f t="shared" si="14"/>
        <v>1</v>
      </c>
      <c r="W13">
        <f t="shared" si="15"/>
        <v>1</v>
      </c>
    </row>
    <row r="14" spans="1:23" x14ac:dyDescent="0.25">
      <c r="A14" t="str">
        <f t="shared" si="0"/>
        <v>GOOD</v>
      </c>
      <c r="B14">
        <v>13</v>
      </c>
      <c r="C14" t="s">
        <v>359</v>
      </c>
      <c r="D14">
        <f t="shared" si="1"/>
        <v>6.3733333333333331</v>
      </c>
      <c r="E14" t="s">
        <v>115</v>
      </c>
      <c r="F14">
        <f t="shared" si="2"/>
        <v>6.333333333333333</v>
      </c>
      <c r="G14" t="s">
        <v>313</v>
      </c>
      <c r="H14">
        <f t="shared" si="3"/>
        <v>7.4666666666666668</v>
      </c>
      <c r="I14" t="s">
        <v>312</v>
      </c>
      <c r="J14">
        <f t="shared" si="4"/>
        <v>7.44</v>
      </c>
      <c r="L14">
        <f t="shared" si="5"/>
        <v>6.3533333333333335</v>
      </c>
      <c r="M14">
        <f t="shared" si="6"/>
        <v>7.4533333333333331</v>
      </c>
      <c r="N14">
        <f t="shared" si="7"/>
        <v>13.806666666666667</v>
      </c>
      <c r="O14" t="str">
        <f t="shared" si="8"/>
        <v>Good</v>
      </c>
      <c r="P14" t="str">
        <f t="shared" si="9"/>
        <v>GOOD</v>
      </c>
      <c r="Q14" t="str">
        <f t="shared" si="10"/>
        <v>GOOD</v>
      </c>
      <c r="R14" t="str">
        <f t="shared" si="11"/>
        <v>GOOD</v>
      </c>
      <c r="S14">
        <f t="shared" si="12"/>
        <v>0.18408888888888889</v>
      </c>
      <c r="T14" t="str">
        <f t="shared" si="13"/>
        <v>GOOD</v>
      </c>
      <c r="U14">
        <f t="shared" si="16"/>
        <v>1</v>
      </c>
      <c r="V14">
        <f t="shared" si="14"/>
        <v>1</v>
      </c>
      <c r="W14">
        <f t="shared" si="15"/>
        <v>1</v>
      </c>
    </row>
    <row r="15" spans="1:23" x14ac:dyDescent="0.25">
      <c r="A15" t="str">
        <f t="shared" si="0"/>
        <v>GOOD</v>
      </c>
      <c r="B15">
        <v>14</v>
      </c>
      <c r="C15" t="s">
        <v>314</v>
      </c>
      <c r="D15">
        <f t="shared" si="1"/>
        <v>7.0933333333333337</v>
      </c>
      <c r="E15" t="s">
        <v>315</v>
      </c>
      <c r="F15">
        <f t="shared" si="2"/>
        <v>7</v>
      </c>
      <c r="G15" t="s">
        <v>316</v>
      </c>
      <c r="H15">
        <f t="shared" si="3"/>
        <v>7.52</v>
      </c>
      <c r="I15" t="s">
        <v>317</v>
      </c>
      <c r="J15">
        <f t="shared" si="4"/>
        <v>7.56</v>
      </c>
      <c r="L15">
        <f t="shared" si="5"/>
        <v>7.0466666666666669</v>
      </c>
      <c r="M15">
        <f t="shared" si="6"/>
        <v>7.5399999999999991</v>
      </c>
      <c r="N15">
        <f t="shared" si="7"/>
        <v>14.586666666666666</v>
      </c>
      <c r="O15" t="str">
        <f t="shared" si="8"/>
        <v>Good</v>
      </c>
      <c r="P15" t="str">
        <f t="shared" si="9"/>
        <v>GOOD</v>
      </c>
      <c r="Q15" t="str">
        <f t="shared" si="10"/>
        <v>GOOD</v>
      </c>
      <c r="R15" t="str">
        <f t="shared" si="11"/>
        <v>GOOD</v>
      </c>
      <c r="S15">
        <f t="shared" si="12"/>
        <v>0.19448888888888888</v>
      </c>
      <c r="T15" t="str">
        <f t="shared" si="13"/>
        <v>GOOD</v>
      </c>
      <c r="U15">
        <f t="shared" si="16"/>
        <v>1</v>
      </c>
      <c r="V15">
        <f t="shared" si="14"/>
        <v>1</v>
      </c>
      <c r="W15">
        <f t="shared" si="15"/>
        <v>1</v>
      </c>
    </row>
    <row r="16" spans="1:23" x14ac:dyDescent="0.25">
      <c r="A16" t="str">
        <f t="shared" si="0"/>
        <v>GOOD</v>
      </c>
      <c r="B16">
        <v>15</v>
      </c>
      <c r="C16" t="s">
        <v>134</v>
      </c>
      <c r="D16">
        <f t="shared" si="1"/>
        <v>6.7333333333333334</v>
      </c>
      <c r="E16" t="s">
        <v>135</v>
      </c>
      <c r="F16">
        <f t="shared" si="2"/>
        <v>6.76</v>
      </c>
      <c r="G16" t="s">
        <v>318</v>
      </c>
      <c r="H16">
        <f t="shared" si="3"/>
        <v>6.96</v>
      </c>
      <c r="I16" t="s">
        <v>319</v>
      </c>
      <c r="J16">
        <f t="shared" si="4"/>
        <v>6.96</v>
      </c>
      <c r="L16">
        <f t="shared" si="5"/>
        <v>6.7466666666666661</v>
      </c>
      <c r="M16">
        <f t="shared" si="6"/>
        <v>6.96</v>
      </c>
      <c r="N16">
        <f t="shared" si="7"/>
        <v>13.706666666666667</v>
      </c>
      <c r="O16" t="str">
        <f t="shared" si="8"/>
        <v>Good</v>
      </c>
      <c r="P16" t="str">
        <f t="shared" si="9"/>
        <v>GOOD</v>
      </c>
      <c r="Q16" t="str">
        <f t="shared" si="10"/>
        <v>GOOD</v>
      </c>
      <c r="R16" t="str">
        <f t="shared" si="11"/>
        <v>GOOD</v>
      </c>
      <c r="S16">
        <f t="shared" si="12"/>
        <v>0.18275555555555556</v>
      </c>
      <c r="T16" t="str">
        <f t="shared" si="13"/>
        <v>GOOD</v>
      </c>
      <c r="U16">
        <f t="shared" si="16"/>
        <v>1</v>
      </c>
      <c r="V16">
        <f t="shared" si="14"/>
        <v>1</v>
      </c>
      <c r="W16">
        <f t="shared" si="15"/>
        <v>1</v>
      </c>
    </row>
    <row r="17" spans="1:23" x14ac:dyDescent="0.25">
      <c r="A17" t="str">
        <f t="shared" si="0"/>
        <v>GOOD</v>
      </c>
      <c r="B17">
        <v>16</v>
      </c>
      <c r="C17" t="s">
        <v>144</v>
      </c>
      <c r="D17">
        <f t="shared" si="1"/>
        <v>6.9066666666666663</v>
      </c>
      <c r="E17" t="s">
        <v>145</v>
      </c>
      <c r="F17">
        <f t="shared" si="2"/>
        <v>7.1066666666666665</v>
      </c>
      <c r="G17" t="s">
        <v>146</v>
      </c>
      <c r="H17">
        <f t="shared" si="3"/>
        <v>6.7733333333333334</v>
      </c>
      <c r="I17" t="s">
        <v>147</v>
      </c>
      <c r="J17">
        <f t="shared" si="4"/>
        <v>6.7866666666666671</v>
      </c>
      <c r="L17">
        <f t="shared" si="5"/>
        <v>7.0066666666666659</v>
      </c>
      <c r="M17">
        <f t="shared" si="6"/>
        <v>6.78</v>
      </c>
      <c r="N17">
        <f t="shared" si="7"/>
        <v>13.786666666666665</v>
      </c>
      <c r="O17" t="str">
        <f t="shared" si="8"/>
        <v>Good</v>
      </c>
      <c r="P17" t="str">
        <f t="shared" si="9"/>
        <v>GOOD</v>
      </c>
      <c r="Q17" t="str">
        <f t="shared" si="10"/>
        <v>GOOD</v>
      </c>
      <c r="R17" t="str">
        <f t="shared" si="11"/>
        <v>GOOD</v>
      </c>
      <c r="S17">
        <f t="shared" si="12"/>
        <v>0.18382222222222219</v>
      </c>
      <c r="T17" t="str">
        <f t="shared" si="13"/>
        <v>GOOD</v>
      </c>
      <c r="U17">
        <f t="shared" si="16"/>
        <v>1</v>
      </c>
      <c r="V17">
        <f t="shared" si="14"/>
        <v>1</v>
      </c>
      <c r="W17">
        <f t="shared" si="15"/>
        <v>1</v>
      </c>
    </row>
    <row r="18" spans="1:23" x14ac:dyDescent="0.25">
      <c r="A18" t="str">
        <f t="shared" si="0"/>
        <v>GOOD</v>
      </c>
      <c r="B18">
        <v>17</v>
      </c>
      <c r="C18" t="s">
        <v>155</v>
      </c>
      <c r="D18">
        <f t="shared" si="1"/>
        <v>7.24</v>
      </c>
      <c r="E18" t="s">
        <v>156</v>
      </c>
      <c r="F18">
        <f t="shared" si="2"/>
        <v>7.1733333333333329</v>
      </c>
      <c r="G18" t="s">
        <v>279</v>
      </c>
      <c r="H18">
        <f t="shared" si="3"/>
        <v>6.44</v>
      </c>
      <c r="I18" t="s">
        <v>278</v>
      </c>
      <c r="J18">
        <f t="shared" si="4"/>
        <v>6.3866666666666667</v>
      </c>
      <c r="L18">
        <f t="shared" si="5"/>
        <v>7.206666666666667</v>
      </c>
      <c r="M18">
        <f t="shared" si="6"/>
        <v>6.413333333333334</v>
      </c>
      <c r="N18">
        <f t="shared" si="7"/>
        <v>13.620000000000001</v>
      </c>
      <c r="O18" t="str">
        <f t="shared" si="8"/>
        <v>Good</v>
      </c>
      <c r="P18" t="str">
        <f t="shared" si="9"/>
        <v>GOOD</v>
      </c>
      <c r="Q18" t="str">
        <f t="shared" si="10"/>
        <v>GOOD</v>
      </c>
      <c r="R18" t="str">
        <f t="shared" si="11"/>
        <v>GOOD</v>
      </c>
      <c r="S18">
        <f t="shared" si="12"/>
        <v>0.18160000000000001</v>
      </c>
      <c r="T18" t="str">
        <f t="shared" si="13"/>
        <v>GOOD</v>
      </c>
      <c r="U18">
        <f t="shared" si="16"/>
        <v>1</v>
      </c>
      <c r="V18">
        <f t="shared" si="14"/>
        <v>1</v>
      </c>
      <c r="W18">
        <f t="shared" si="15"/>
        <v>1</v>
      </c>
    </row>
    <row r="19" spans="1:23" x14ac:dyDescent="0.25">
      <c r="A19" t="str">
        <f t="shared" si="0"/>
        <v>GOOD</v>
      </c>
      <c r="B19">
        <v>18</v>
      </c>
      <c r="C19" t="s">
        <v>321</v>
      </c>
      <c r="D19">
        <f t="shared" si="1"/>
        <v>7.253333333333333</v>
      </c>
      <c r="E19" t="s">
        <v>320</v>
      </c>
      <c r="F19">
        <f t="shared" si="2"/>
        <v>7.1733333333333329</v>
      </c>
      <c r="G19" t="s">
        <v>323</v>
      </c>
      <c r="H19">
        <f t="shared" si="3"/>
        <v>7.3866666666666667</v>
      </c>
      <c r="I19" t="s">
        <v>322</v>
      </c>
      <c r="J19">
        <f t="shared" si="4"/>
        <v>7.36</v>
      </c>
      <c r="L19">
        <f t="shared" si="5"/>
        <v>7.2133333333333329</v>
      </c>
      <c r="M19">
        <f t="shared" si="6"/>
        <v>7.3733333333333331</v>
      </c>
      <c r="N19">
        <f t="shared" si="7"/>
        <v>14.586666666666666</v>
      </c>
      <c r="O19" t="str">
        <f t="shared" si="8"/>
        <v>Good</v>
      </c>
      <c r="P19" t="str">
        <f t="shared" si="9"/>
        <v>GOOD</v>
      </c>
      <c r="Q19" t="str">
        <f t="shared" si="10"/>
        <v>GOOD</v>
      </c>
      <c r="R19" t="str">
        <f t="shared" si="11"/>
        <v>GOOD</v>
      </c>
      <c r="S19">
        <f t="shared" si="12"/>
        <v>0.19448888888888888</v>
      </c>
      <c r="T19" t="str">
        <f t="shared" si="13"/>
        <v>GOOD</v>
      </c>
      <c r="U19">
        <f t="shared" si="16"/>
        <v>1</v>
      </c>
      <c r="V19">
        <f t="shared" si="14"/>
        <v>1</v>
      </c>
      <c r="W19">
        <f t="shared" si="15"/>
        <v>1</v>
      </c>
    </row>
    <row r="20" spans="1:23" x14ac:dyDescent="0.25">
      <c r="A20" t="str">
        <f t="shared" si="0"/>
        <v>GOOD</v>
      </c>
      <c r="B20">
        <v>19</v>
      </c>
      <c r="C20" t="s">
        <v>175</v>
      </c>
      <c r="D20">
        <f t="shared" si="1"/>
        <v>6.4266666666666667</v>
      </c>
      <c r="E20" t="s">
        <v>176</v>
      </c>
      <c r="F20">
        <f t="shared" si="2"/>
        <v>6.4133333333333331</v>
      </c>
      <c r="G20" t="s">
        <v>325</v>
      </c>
      <c r="H20">
        <f t="shared" si="3"/>
        <v>7.3066666666666666</v>
      </c>
      <c r="I20" t="s">
        <v>324</v>
      </c>
      <c r="J20">
        <f t="shared" si="4"/>
        <v>7.32</v>
      </c>
      <c r="L20">
        <f t="shared" si="5"/>
        <v>6.42</v>
      </c>
      <c r="M20">
        <f t="shared" si="6"/>
        <v>7.3133333333333335</v>
      </c>
      <c r="N20">
        <f t="shared" si="7"/>
        <v>13.733333333333334</v>
      </c>
      <c r="O20" t="str">
        <f t="shared" si="8"/>
        <v>Good</v>
      </c>
      <c r="P20" t="str">
        <f t="shared" si="9"/>
        <v>GOOD</v>
      </c>
      <c r="Q20" t="str">
        <f t="shared" si="10"/>
        <v>GOOD</v>
      </c>
      <c r="R20" t="str">
        <f t="shared" si="11"/>
        <v>GOOD</v>
      </c>
      <c r="S20">
        <f t="shared" si="12"/>
        <v>0.18311111111111111</v>
      </c>
      <c r="T20" t="str">
        <f t="shared" si="13"/>
        <v>GOOD</v>
      </c>
      <c r="U20">
        <f t="shared" si="16"/>
        <v>1</v>
      </c>
      <c r="V20">
        <f t="shared" si="14"/>
        <v>1</v>
      </c>
      <c r="W20">
        <f t="shared" si="15"/>
        <v>1</v>
      </c>
    </row>
    <row r="21" spans="1:23" x14ac:dyDescent="0.25">
      <c r="A21" t="str">
        <f t="shared" si="0"/>
        <v>GOOD</v>
      </c>
      <c r="B21">
        <v>20</v>
      </c>
      <c r="C21" t="s">
        <v>331</v>
      </c>
      <c r="D21">
        <f t="shared" si="1"/>
        <v>6.7333333333333334</v>
      </c>
      <c r="E21" t="s">
        <v>330</v>
      </c>
      <c r="F21">
        <f t="shared" si="2"/>
        <v>6.746666666666667</v>
      </c>
      <c r="G21" t="s">
        <v>280</v>
      </c>
      <c r="H21">
        <f t="shared" si="3"/>
        <v>7.5733333333333333</v>
      </c>
      <c r="I21" t="s">
        <v>281</v>
      </c>
      <c r="J21">
        <f t="shared" si="4"/>
        <v>7.52</v>
      </c>
      <c r="L21">
        <f t="shared" si="5"/>
        <v>6.74</v>
      </c>
      <c r="M21">
        <f t="shared" si="6"/>
        <v>7.5466666666666669</v>
      </c>
      <c r="N21">
        <f t="shared" si="7"/>
        <v>14.286666666666667</v>
      </c>
      <c r="O21" t="str">
        <f t="shared" si="8"/>
        <v>Good</v>
      </c>
      <c r="P21" t="str">
        <f t="shared" si="9"/>
        <v>GOOD</v>
      </c>
      <c r="Q21" t="str">
        <f t="shared" si="10"/>
        <v>GOOD</v>
      </c>
      <c r="R21" t="str">
        <f t="shared" si="11"/>
        <v>GOOD</v>
      </c>
      <c r="S21">
        <f t="shared" si="12"/>
        <v>0.1904888888888889</v>
      </c>
      <c r="T21" t="str">
        <f t="shared" si="13"/>
        <v>GOOD</v>
      </c>
      <c r="U21">
        <f t="shared" si="16"/>
        <v>1</v>
      </c>
      <c r="V21">
        <f t="shared" si="14"/>
        <v>1</v>
      </c>
      <c r="W21">
        <f t="shared" si="15"/>
        <v>1</v>
      </c>
    </row>
    <row r="22" spans="1:23" x14ac:dyDescent="0.25">
      <c r="A22" t="str">
        <f t="shared" si="0"/>
        <v>GOOD</v>
      </c>
      <c r="B22">
        <v>21</v>
      </c>
      <c r="C22" t="s">
        <v>192</v>
      </c>
      <c r="D22">
        <f t="shared" si="1"/>
        <v>6.96</v>
      </c>
      <c r="E22" t="s">
        <v>193</v>
      </c>
      <c r="F22">
        <f t="shared" si="2"/>
        <v>6.9066666666666663</v>
      </c>
      <c r="G22" t="s">
        <v>327</v>
      </c>
      <c r="H22">
        <f t="shared" si="3"/>
        <v>7.6266666666666669</v>
      </c>
      <c r="I22" t="s">
        <v>326</v>
      </c>
      <c r="J22">
        <f t="shared" si="4"/>
        <v>7.6266666666666669</v>
      </c>
      <c r="L22">
        <f t="shared" si="5"/>
        <v>6.9333333333333336</v>
      </c>
      <c r="M22">
        <f t="shared" si="6"/>
        <v>7.6266666666666669</v>
      </c>
      <c r="N22">
        <f t="shared" si="7"/>
        <v>14.56</v>
      </c>
      <c r="O22" t="str">
        <f t="shared" si="8"/>
        <v>Good</v>
      </c>
      <c r="P22" t="str">
        <f t="shared" si="9"/>
        <v>GOOD</v>
      </c>
      <c r="Q22" t="str">
        <f t="shared" si="10"/>
        <v>GOOD</v>
      </c>
      <c r="R22" t="str">
        <f t="shared" si="11"/>
        <v>GOOD</v>
      </c>
      <c r="S22">
        <f t="shared" si="12"/>
        <v>0.19413333333333335</v>
      </c>
      <c r="T22" t="str">
        <f t="shared" si="13"/>
        <v>GOOD</v>
      </c>
      <c r="U22">
        <f t="shared" si="16"/>
        <v>1</v>
      </c>
      <c r="V22">
        <f t="shared" si="14"/>
        <v>1</v>
      </c>
      <c r="W22">
        <f t="shared" si="15"/>
        <v>1</v>
      </c>
    </row>
    <row r="23" spans="1:23" x14ac:dyDescent="0.25">
      <c r="A23" t="str">
        <f t="shared" si="0"/>
        <v>GOOD</v>
      </c>
      <c r="B23">
        <v>22</v>
      </c>
      <c r="C23" t="s">
        <v>201</v>
      </c>
      <c r="D23">
        <f t="shared" si="1"/>
        <v>6.5466666666666669</v>
      </c>
      <c r="E23" t="s">
        <v>282</v>
      </c>
      <c r="F23">
        <f t="shared" si="2"/>
        <v>6.56</v>
      </c>
      <c r="G23" t="s">
        <v>328</v>
      </c>
      <c r="H23">
        <f t="shared" si="3"/>
        <v>7.293333333333333</v>
      </c>
      <c r="I23" t="s">
        <v>329</v>
      </c>
      <c r="J23">
        <f t="shared" si="4"/>
        <v>7.28</v>
      </c>
      <c r="L23">
        <f t="shared" si="5"/>
        <v>6.5533333333333328</v>
      </c>
      <c r="M23">
        <f t="shared" si="6"/>
        <v>7.2866666666666671</v>
      </c>
      <c r="N23">
        <f t="shared" si="7"/>
        <v>13.84</v>
      </c>
      <c r="O23" t="str">
        <f t="shared" si="8"/>
        <v>Good</v>
      </c>
      <c r="P23" t="str">
        <f t="shared" si="9"/>
        <v>GOOD</v>
      </c>
      <c r="Q23" t="str">
        <f t="shared" si="10"/>
        <v>GOOD</v>
      </c>
      <c r="R23" t="str">
        <f t="shared" si="11"/>
        <v>GOOD</v>
      </c>
      <c r="S23">
        <f t="shared" si="12"/>
        <v>0.18453333333333333</v>
      </c>
      <c r="T23" t="str">
        <f t="shared" si="13"/>
        <v>GOOD</v>
      </c>
      <c r="U23">
        <f t="shared" si="16"/>
        <v>1</v>
      </c>
      <c r="V23">
        <f t="shared" si="14"/>
        <v>1</v>
      </c>
      <c r="W23">
        <f t="shared" si="15"/>
        <v>1</v>
      </c>
    </row>
    <row r="24" spans="1:23" x14ac:dyDescent="0.25">
      <c r="A24" t="str">
        <f t="shared" si="0"/>
        <v>GOOD</v>
      </c>
      <c r="B24">
        <v>23</v>
      </c>
      <c r="C24" t="s">
        <v>210</v>
      </c>
      <c r="D24">
        <f t="shared" si="1"/>
        <v>7.253333333333333</v>
      </c>
      <c r="E24" t="s">
        <v>211</v>
      </c>
      <c r="F24">
        <f t="shared" si="2"/>
        <v>7.0666666666666664</v>
      </c>
      <c r="G24" t="s">
        <v>332</v>
      </c>
      <c r="H24">
        <f t="shared" si="3"/>
        <v>7.36</v>
      </c>
      <c r="I24" t="s">
        <v>333</v>
      </c>
      <c r="J24">
        <f t="shared" si="4"/>
        <v>7.4266666666666667</v>
      </c>
      <c r="L24">
        <f t="shared" si="5"/>
        <v>7.16</v>
      </c>
      <c r="M24">
        <f t="shared" si="6"/>
        <v>7.3933333333333335</v>
      </c>
      <c r="N24">
        <f t="shared" si="7"/>
        <v>14.553333333333335</v>
      </c>
      <c r="O24" t="str">
        <f t="shared" si="8"/>
        <v>Good</v>
      </c>
      <c r="P24" t="str">
        <f t="shared" si="9"/>
        <v>GOOD</v>
      </c>
      <c r="Q24" t="str">
        <f t="shared" si="10"/>
        <v>GOOD</v>
      </c>
      <c r="R24" t="str">
        <f t="shared" si="11"/>
        <v>GOOD</v>
      </c>
      <c r="S24">
        <f t="shared" si="12"/>
        <v>0.19404444444444446</v>
      </c>
      <c r="T24" t="str">
        <f t="shared" si="13"/>
        <v>GOOD</v>
      </c>
      <c r="U24">
        <f t="shared" si="16"/>
        <v>1</v>
      </c>
      <c r="V24">
        <f t="shared" si="14"/>
        <v>1</v>
      </c>
      <c r="W24">
        <f t="shared" si="15"/>
        <v>1</v>
      </c>
    </row>
    <row r="25" spans="1:23" x14ac:dyDescent="0.25">
      <c r="A25" t="str">
        <f t="shared" si="0"/>
        <v>GOOD</v>
      </c>
      <c r="B25">
        <v>24</v>
      </c>
      <c r="C25" t="s">
        <v>221</v>
      </c>
      <c r="D25">
        <f t="shared" si="1"/>
        <v>6.9866666666666664</v>
      </c>
      <c r="E25" t="s">
        <v>222</v>
      </c>
      <c r="F25">
        <f t="shared" si="2"/>
        <v>7</v>
      </c>
      <c r="G25" t="s">
        <v>223</v>
      </c>
      <c r="H25">
        <f t="shared" si="3"/>
        <v>7.6533333333333333</v>
      </c>
      <c r="I25" t="s">
        <v>224</v>
      </c>
      <c r="J25">
        <f t="shared" si="4"/>
        <v>7.666666666666667</v>
      </c>
      <c r="L25">
        <f t="shared" si="5"/>
        <v>6.9933333333333332</v>
      </c>
      <c r="M25">
        <f t="shared" si="6"/>
        <v>7.66</v>
      </c>
      <c r="N25">
        <f t="shared" si="7"/>
        <v>14.653333333333332</v>
      </c>
      <c r="O25" t="str">
        <f t="shared" si="8"/>
        <v>Good</v>
      </c>
      <c r="P25" t="str">
        <f t="shared" si="9"/>
        <v>GOOD</v>
      </c>
      <c r="Q25" t="str">
        <f t="shared" si="10"/>
        <v>GOOD</v>
      </c>
      <c r="R25" t="str">
        <f t="shared" si="11"/>
        <v>GOOD</v>
      </c>
      <c r="S25">
        <f t="shared" si="12"/>
        <v>0.19537777777777776</v>
      </c>
      <c r="T25" t="str">
        <f t="shared" si="13"/>
        <v>GOOD</v>
      </c>
      <c r="U25">
        <f t="shared" si="16"/>
        <v>1</v>
      </c>
      <c r="V25">
        <f t="shared" si="14"/>
        <v>1</v>
      </c>
      <c r="W25">
        <f t="shared" si="15"/>
        <v>1</v>
      </c>
    </row>
    <row r="26" spans="1:23" x14ac:dyDescent="0.25">
      <c r="A26" t="str">
        <f t="shared" si="0"/>
        <v>GOOD</v>
      </c>
      <c r="B26">
        <v>25</v>
      </c>
      <c r="C26" t="s">
        <v>234</v>
      </c>
      <c r="D26">
        <f t="shared" si="1"/>
        <v>6.28</v>
      </c>
      <c r="E26" t="s">
        <v>235</v>
      </c>
      <c r="F26">
        <f t="shared" si="2"/>
        <v>6.24</v>
      </c>
      <c r="G26" t="s">
        <v>335</v>
      </c>
      <c r="H26">
        <f t="shared" si="3"/>
        <v>7.04</v>
      </c>
      <c r="I26" t="s">
        <v>334</v>
      </c>
      <c r="J26">
        <f t="shared" si="4"/>
        <v>7.0666666666666664</v>
      </c>
      <c r="L26">
        <f t="shared" si="5"/>
        <v>6.26</v>
      </c>
      <c r="M26">
        <f t="shared" si="6"/>
        <v>7.0533333333333328</v>
      </c>
      <c r="N26">
        <f t="shared" si="7"/>
        <v>13.313333333333333</v>
      </c>
      <c r="O26" t="str">
        <f t="shared" si="8"/>
        <v>Good</v>
      </c>
      <c r="P26" t="str">
        <f t="shared" si="9"/>
        <v>GOOD</v>
      </c>
      <c r="Q26" t="str">
        <f t="shared" si="10"/>
        <v>GOOD</v>
      </c>
      <c r="R26" t="str">
        <f t="shared" si="11"/>
        <v>GOOD</v>
      </c>
      <c r="S26">
        <f t="shared" si="12"/>
        <v>0.17751111111111109</v>
      </c>
      <c r="T26" t="str">
        <f t="shared" si="13"/>
        <v>GOOD</v>
      </c>
      <c r="U26">
        <f t="shared" si="16"/>
        <v>1</v>
      </c>
      <c r="V26">
        <f t="shared" si="14"/>
        <v>1</v>
      </c>
      <c r="W26">
        <f t="shared" si="15"/>
        <v>1</v>
      </c>
    </row>
    <row r="27" spans="1:23" x14ac:dyDescent="0.25">
      <c r="A27" t="str">
        <f t="shared" si="0"/>
        <v>GOOD</v>
      </c>
      <c r="B27">
        <v>26</v>
      </c>
      <c r="C27" t="s">
        <v>244</v>
      </c>
      <c r="D27">
        <f t="shared" si="1"/>
        <v>6.333333333333333</v>
      </c>
      <c r="E27" t="s">
        <v>244</v>
      </c>
      <c r="F27">
        <f t="shared" si="2"/>
        <v>6.333333333333333</v>
      </c>
      <c r="G27" t="s">
        <v>245</v>
      </c>
      <c r="H27">
        <f t="shared" si="3"/>
        <v>6.9333333333333336</v>
      </c>
      <c r="I27" t="s">
        <v>245</v>
      </c>
      <c r="J27">
        <f t="shared" si="4"/>
        <v>6.9333333333333336</v>
      </c>
      <c r="L27">
        <f t="shared" si="5"/>
        <v>6.333333333333333</v>
      </c>
      <c r="M27">
        <f t="shared" si="6"/>
        <v>6.9333333333333336</v>
      </c>
      <c r="N27">
        <f t="shared" si="7"/>
        <v>13.266666666666666</v>
      </c>
      <c r="O27" t="str">
        <f t="shared" si="8"/>
        <v>Good</v>
      </c>
      <c r="P27" t="str">
        <f t="shared" si="9"/>
        <v>GOOD</v>
      </c>
      <c r="Q27" t="str">
        <f t="shared" si="10"/>
        <v>GOOD</v>
      </c>
      <c r="R27" t="str">
        <f t="shared" si="11"/>
        <v>GOOD</v>
      </c>
      <c r="S27">
        <f t="shared" si="12"/>
        <v>0.17688888888888887</v>
      </c>
      <c r="T27" t="str">
        <f t="shared" si="13"/>
        <v>GOOD</v>
      </c>
      <c r="U27">
        <f t="shared" si="16"/>
        <v>1</v>
      </c>
      <c r="V27">
        <f t="shared" si="14"/>
        <v>1</v>
      </c>
      <c r="W27">
        <f t="shared" si="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Calvin,Laursen</cp:lastModifiedBy>
  <dcterms:created xsi:type="dcterms:W3CDTF">2019-11-03T07:35:37Z</dcterms:created>
  <dcterms:modified xsi:type="dcterms:W3CDTF">2019-11-05T07:47:03Z</dcterms:modified>
</cp:coreProperties>
</file>